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ml.chart+xml" PartName="/xl/charts/chart3.xml"/>
  <Override ContentType="application/vnd.openxmlformats-package.relationships+xml" PartName="/xl/drawings/_rels/drawing1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0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87" windowHeight="8192" windowWidth="16384" xWindow="0" yWindow="0"/>
  </bookViews>
  <sheets>
    <sheet name="Summary" r:id="rId2" sheetId="1" state="visible"/>
    <sheet name="Program Wise Data" r:id="rId3" sheetId="2" state="visible"/>
    <sheet name=" Site Wise Data" r:id="rId4" sheetId="3" state="visible"/>
    <sheet name="MOB_TS" r:id="rId5" sheetId="4" state="hidden"/>
    <sheet name="FFH_CR1" r:id="rId6" sheetId="5" state="hidden"/>
    <sheet name="MOB_CR1" r:id="rId7" sheetId="6" state="hidden"/>
    <sheet name="FFH_CR2" r:id="rId8" sheetId="7" state="hidden"/>
    <sheet name="FFH_TS" r:id="rId9" sheetId="8" state="hidden"/>
    <sheet name="MOB_CR2" r:id="rId10" sheetId="9" state="hidden"/>
    <sheet name="Week" r:id="rId11" sheetId="10" state="hidden"/>
  </sheets>
  <calcPr iterate="false" iterateCount="100" iterateDelta="0.0001" refMode="A1"/>
</workbook>
</file>

<file path=xl/sharedStrings.xml><?xml version="1.0" encoding="utf-8"?>
<sst xmlns="http://schemas.openxmlformats.org/spreadsheetml/2006/main" count="1013" uniqueCount="154">
  <si>
    <t>SUMMARY</t>
  </si>
  <si>
    <t>10/29/2017-11/04/2017</t>
  </si>
  <si>
    <t>11/05/2017-11/11/2017</t>
  </si>
  <si>
    <t>11/12/2017-11/18/2017</t>
  </si>
  <si>
    <t>11/19/2017-11/25/2017</t>
  </si>
  <si>
    <t>11/26/2017-12/02/2017</t>
  </si>
  <si>
    <t>12/03/2017-12/09/2017</t>
  </si>
  <si>
    <t>12/10/2017-12/16/2017</t>
  </si>
  <si>
    <t>12/17/2017-12/23/2017</t>
  </si>
  <si>
    <t>12/24/2017-12/30/2017</t>
  </si>
  <si>
    <t>12/31/2017-01/06/2017</t>
  </si>
  <si>
    <t>01/07/2017-01/13/2017</t>
  </si>
  <si>
    <t>01/14/2017-01/20/2017</t>
  </si>
  <si>
    <t>01/21/2017-01/27/2017</t>
  </si>
  <si>
    <t>01/28/2017-02/03/2017</t>
  </si>
  <si>
    <t>02/04/2017-02/10/2017</t>
  </si>
  <si>
    <t>02/11/2017-02/17/2017</t>
  </si>
  <si>
    <t>Wed</t>
  </si>
  <si>
    <t>Thu</t>
  </si>
  <si>
    <t>Fri</t>
  </si>
  <si>
    <t>Sat</t>
  </si>
  <si>
    <t>Sun</t>
  </si>
  <si>
    <t>Mon</t>
  </si>
  <si>
    <t>Tue</t>
  </si>
  <si>
    <t>Total Agents</t>
  </si>
  <si>
    <t>Participating Agents</t>
  </si>
  <si>
    <t>Logged In Agents                                             </t>
  </si>
  <si>
    <t>Schedule Change Agents                              </t>
  </si>
  <si>
    <t>Schedule Change Agents to Logged In Agents</t>
  </si>
  <si>
    <t>Schedule Modify Request per Agent</t>
  </si>
  <si>
    <t>Schedule Modify Hours per Agent</t>
  </si>
  <si>
    <t>Modified Hours For Total Agts 4 Weeks</t>
  </si>
  <si>
    <t>Total Modified Hours 4 Weeks</t>
  </si>
  <si>
    <t>Schedule Hours</t>
  </si>
  <si>
    <t>SELF SERVICE</t>
  </si>
  <si>
    <t>Extra Hours</t>
  </si>
  <si>
    <t># of Self Service Requests</t>
  </si>
  <si>
    <t># of Total Hours</t>
  </si>
  <si>
    <t># of Requests Auto Approved</t>
  </si>
  <si>
    <t># of Hours Auto Approved</t>
  </si>
  <si>
    <t>RTC: # of Requests Approved</t>
  </si>
  <si>
    <t>RTC: # of Hours Approved</t>
  </si>
  <si>
    <t>RTC: # of Requests Declined</t>
  </si>
  <si>
    <t>RTC: # of Hours Declined</t>
  </si>
  <si>
    <t>RTC:  # of Requests Waiting</t>
  </si>
  <si>
    <t>RTC:  # of Hours Waiting</t>
  </si>
  <si>
    <t>Time Off</t>
  </si>
  <si>
    <t>Swap and Trade</t>
  </si>
  <si>
    <r>
      <t># of Self Service Requests </t>
    </r>
    <r>
      <rPr>
        <b val="true"/>
        <sz val="11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</si>
  <si>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1"/>
        <color rgb="FF000000"/>
        <rFont val="Calibri"/>
        <family val="2"/>
        <charset val="1"/>
      </rPr>
      <t>(Swap)</t>
    </r>
  </si>
  <si>
    <t># of Trades Requested</t>
  </si>
  <si>
    <t># of Trades Completed </t>
  </si>
  <si>
    <r>
      <t># of Total Hours (</t>
    </r>
    <r>
      <rPr>
        <b val="true"/>
        <sz val="11"/>
        <color rgb="FF000000"/>
        <rFont val="Calibri"/>
        <family val="2"/>
        <charset val="1"/>
      </rPr>
      <t>Trade</t>
    </r>
    <r>
      <rPr>
        <sz val="11"/>
        <color rgb="FF000000"/>
        <rFont val="Calibri"/>
        <family val="2"/>
        <charset val="1"/>
      </rPr>
      <t>)</t>
    </r>
  </si>
  <si>
    <t>RULE RECOMMENDATIONS</t>
  </si>
  <si>
    <t># Recommended Agents</t>
  </si>
  <si>
    <t># of Agents RTC Approved</t>
  </si>
  <si>
    <t># Agent Accepted Recommendations</t>
  </si>
  <si>
    <t># Agent Declined Recommendations</t>
  </si>
  <si>
    <t># Agent No Response Recommendations</t>
  </si>
  <si>
    <t>programname</t>
  </si>
  <si>
    <t>ctzdatetime</t>
  </si>
  <si>
    <t>SSactiveagents</t>
  </si>
  <si>
    <t>totalagent</t>
  </si>
  <si>
    <t># of Agents Participating</t>
  </si>
  <si>
    <t>RTC: # of Req Approved_Extra Hours_SS</t>
  </si>
  <si>
    <t>RTC: # of Req Declined_Extra Hours_SS</t>
  </si>
  <si>
    <t># of Req Auto Approved_Extra Hours_SS</t>
  </si>
  <si>
    <t>RTC: # of Hours Approved_Extra Hours_SS</t>
  </si>
  <si>
    <t>RTC: # of Hours Declined_Extra Hours_SS</t>
  </si>
  <si>
    <t># of Hours Auto Approved_Extra Hours_SS</t>
  </si>
  <si>
    <t>Recommended Agents_Extra Hours_Rule</t>
  </si>
  <si>
    <t># of RTC Approved_Extra Hours_Rule</t>
  </si>
  <si>
    <t>Agent Accepted_Extra Hours_Rule</t>
  </si>
  <si>
    <t>Agent Declined_Extra Hours_Rule</t>
  </si>
  <si>
    <t>Agent No Response_Extra Hours_Rule</t>
  </si>
  <si>
    <t>RTC: # of Req Approved_Time Off_SS</t>
  </si>
  <si>
    <t>RTC: # of Req Declined_Time Off_SS</t>
  </si>
  <si>
    <t># of Req Auto Approved_Time Off_SS</t>
  </si>
  <si>
    <t>RTC: # of Hours Approved_Time Off_SS</t>
  </si>
  <si>
    <t>RTC: # of Hours Declined_Time Off_SS</t>
  </si>
  <si>
    <t># of Hours Auto Approved_Time Off_SS</t>
  </si>
  <si>
    <t>Recommended Agents_Time Off_Rule</t>
  </si>
  <si>
    <t># of RTC Approved_Time Off_Rule</t>
  </si>
  <si>
    <t>Agent Accepted_Time Off_Rule</t>
  </si>
  <si>
    <t>Agent Declined_Time Off_Rule</t>
  </si>
  <si>
    <t>Agent No Response_Time Off_Rule</t>
  </si>
  <si>
    <t>Total Swaps</t>
  </si>
  <si>
    <t>Total Swap Hours</t>
  </si>
  <si>
    <t>Total Trades</t>
  </si>
  <si>
    <t># Trade Requests</t>
  </si>
  <si>
    <t>Total Trade Hours</t>
  </si>
  <si>
    <t>Scheduled Hours</t>
  </si>
  <si>
    <t>CurrDayActiveLogins</t>
  </si>
  <si>
    <t>RTC: # of Req Waiting_Extra Hours_SS</t>
  </si>
  <si>
    <t>RTC: # of 201Hours Waiting_Extra Hours_SS</t>
  </si>
  <si>
    <t>RTC: # of Req Waiting_Time Off_SS</t>
  </si>
  <si>
    <t>RTC: # of Hours Waiting_Time Off_SS</t>
  </si>
  <si>
    <t>siteid</t>
  </si>
  <si>
    <t>sitename</t>
  </si>
  <si>
    <t>06/25/2017-07/01/2017</t>
  </si>
  <si>
    <t>07/02/2017-07/08/2017</t>
  </si>
  <si>
    <t>07/09/2017-07/15/2017</t>
  </si>
  <si>
    <t>07/16/2017-07/22/2017</t>
  </si>
  <si>
    <t>07/23/2017-07/29/2017</t>
  </si>
  <si>
    <t>07/30/2017-08/05/2017</t>
  </si>
  <si>
    <t>08/06/2017-08/12/2017</t>
  </si>
  <si>
    <t>08/13/2017-08/19/2017</t>
  </si>
  <si>
    <t>08/20/2017-08/26/2017</t>
  </si>
  <si>
    <r>
      <t># of Self Service Requests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</si>
  <si>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</si>
  <si>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(</t>
    </r>
    <r>
      <rPr>
        <b val="true"/>
        <sz val="12"/>
        <color rgb="FF000000"/>
        <rFont val="Calibri"/>
        <family val="2"/>
        <charset val="1"/>
      </rPr>
      <t>Trade</t>
    </r>
    <r>
      <rPr>
        <sz val="12"/>
        <color rgb="FF000000"/>
        <rFont val="Calibri"/>
        <family val="2"/>
        <charset val="1"/>
      </rPr>
      <t>)</t>
    </r>
  </si>
  <si>
    <t>Note- Total Modified Hours 4 Weeks having change of calculation ( Row 11) from week starting 04/09/2017 to 04/15/2017.</t>
  </si>
  <si>
    <t>02/12/2017-02/18/2017</t>
  </si>
  <si>
    <t>02/19/2017-02/25/2017</t>
  </si>
  <si>
    <t>02/26/2017-03/04/2017</t>
  </si>
  <si>
    <t>03/05/2017-03/11/2017</t>
  </si>
  <si>
    <t>03/12/2017-03/18/2017</t>
  </si>
  <si>
    <t>03/19/2017-03/25/2017</t>
  </si>
  <si>
    <t>03/26/2017-04/01/2017</t>
  </si>
  <si>
    <t>04/02/2017-04/08/2017</t>
  </si>
  <si>
    <t>04/09/2017-04/15/2017</t>
  </si>
  <si>
    <t>04/16/2017-04/22/2017</t>
  </si>
  <si>
    <t>04/23/2017-04/29/2017</t>
  </si>
  <si>
    <t>04/30/2017-05/06/2017</t>
  </si>
  <si>
    <t>05/07/2017-05/13/2017</t>
  </si>
  <si>
    <t>05/14/2017-05/20/2017</t>
  </si>
  <si>
    <t>05/21/2017-05/27/2017</t>
  </si>
  <si>
    <t>05/28/2017-6/03/2017</t>
  </si>
  <si>
    <t>06/04/2017-6/10/2017</t>
  </si>
  <si>
    <t>06/11/2017-6/17/2017</t>
  </si>
  <si>
    <t>06/18/2017-6/24/2017</t>
  </si>
  <si>
    <t>06/25/2017-7/01/2017</t>
  </si>
  <si>
    <t>07/02/2017-7/08/2017</t>
  </si>
  <si>
    <t>07/09/2017-7/15/2017</t>
  </si>
  <si>
    <t>07/30/2017-07/05/2017</t>
  </si>
  <si>
    <t>08/27/2017-09/02/2017</t>
  </si>
  <si>
    <t>09/03/2017-09/09/2017</t>
  </si>
  <si>
    <t>09/10/2017-09/16/2017</t>
  </si>
  <si>
    <t>09/17/2017-09/23/2017</t>
  </si>
  <si>
    <t>09/24/2017-09/30/2017</t>
  </si>
  <si>
    <t>10/01/2017-10/07/2017</t>
  </si>
  <si>
    <t>10/08/2017-10/14/2017</t>
  </si>
  <si>
    <t>10/15/2017-10/21/2017</t>
  </si>
  <si>
    <t>10/22/2017-10/28/2017</t>
  </si>
  <si>
    <t>MOB_TS</t>
  </si>
  <si>
    <t>Burnaby (Canada Way)</t>
  </si>
  <si>
    <t>Calgary (3030)</t>
  </si>
  <si>
    <t>Toronto (Scarborough)</t>
  </si>
  <si>
    <t>TI Philippines (TI Philippines)</t>
  </si>
  <si>
    <t>FFH_CR1</t>
  </si>
  <si>
    <t>Rimouski (Rimouski)</t>
  </si>
  <si>
    <t>MOB_CR1</t>
  </si>
  <si>
    <t>FFH_MOBILE_HOME</t>
  </si>
  <si>
    <t>FFH_CHANNEL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</si>
</sst>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M"/>
    <numFmt numFmtId="166" formatCode="0"/>
    <numFmt numFmtId="167" formatCode="0.00%"/>
    <numFmt numFmtId="168" formatCode="0.00"/>
    <numFmt numFmtId="169" formatCode="DD/MM/YY\ HH:MM"/>
    <numFmt numFmtId="170" formatCode="dd/mm/yy 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F5597"/>
        <bgColor rgb="FF335AA1"/>
      </patternFill>
    </fill>
    <fill>
      <patternFill patternType="solid">
        <fgColor rgb="FFFFC000"/>
        <bgColor rgb="FFFFCD33"/>
      </patternFill>
    </fill>
    <fill>
      <patternFill patternType="solid">
        <fgColor rgb="FFB4C7E7"/>
        <bgColor rgb="FFB7B7B7"/>
      </patternFill>
    </fill>
    <fill>
      <patternFill patternType="solid">
        <fgColor rgb="FF92D050"/>
        <bgColor rgb="FF8CC168"/>
      </patternFill>
    </fill>
    <fill>
      <patternFill patternType="solid">
        <fgColor rgb="FFF8CBAD"/>
        <bgColor rgb="FFD9D9D9"/>
      </patternFill>
    </fill>
  </fills>
  <borders count="16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/>
      <right/>
      <top style="thin"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3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4" fillId="3" fontId="0" numFmtId="164" xfId="0">
      <alignment horizontal="center" indent="0" shrinkToFit="false" textRotation="0" vertical="bottom" wrapText="true"/>
      <protection hidden="false" locked="true"/>
    </xf>
    <xf applyAlignment="false" applyBorder="tru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tru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6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6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5" fontId="5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4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5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2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2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3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4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5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CD33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7B7B7"/>
      <rgbColor rgb="FF848484"/>
      <rgbColor rgb="FF7CAFDD"/>
      <rgbColor rgb="FF993366"/>
      <rgbColor rgb="FFFFFFCC"/>
      <rgbColor rgb="FFCCFFFF"/>
      <rgbColor rgb="FF660066"/>
      <rgbColor rgb="FFF1975A"/>
      <rgbColor rgb="FF255E9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CC168"/>
      <rgbColor rgb="FFED7D31"/>
      <rgbColor rgb="FF698ED0"/>
      <rgbColor rgb="FFF8CBAD"/>
      <rgbColor rgb="FF335AA1"/>
      <rgbColor rgb="FF5B9BD5"/>
      <rgbColor rgb="FF92D050"/>
      <rgbColor rgb="FFFFC000"/>
      <rgbColor rgb="FFCC9A00"/>
      <rgbColor rgb="FFD26012"/>
      <rgbColor rgb="FF636363"/>
      <rgbColor rgb="FFA5A5A5"/>
      <rgbColor rgb="FF2F5597"/>
      <rgbColor rgb="FF70AD47"/>
      <rgbColor rgb="FF003300"/>
      <rgbColor rgb="FF333300"/>
      <rgbColor rgb="FF9E480E"/>
      <rgbColor rgb="FF993366"/>
      <rgbColor rgb="FF264478"/>
      <rgbColor rgb="FF43682B"/>
    </indexedColors>
  </colors>
</styleSheet>
</file>

<file path=xl/_rels/workbook.xml.rels><?xml version="1.0" encoding="UTF-8" standalone="no"?>
<Relationships xmlns="http://schemas.openxmlformats.org/package/2006/relationships">
<Relationship Id="rId1" Target="styles.xml" Type="http://schemas.openxmlformats.org/officeDocument/2006/relationships/styles"/>
<Relationship Id="rId10" Target="worksheets/sheet9.xml" Type="http://schemas.openxmlformats.org/officeDocument/2006/relationships/worksheet"/>
<Relationship Id="rId11" Target="worksheets/sheet10.xml" Type="http://schemas.openxmlformats.org/officeDocument/2006/relationships/worksheet"/>
<Relationship Id="rId12" Target="sharedStrings.xml" Type="http://schemas.openxmlformats.org/officeDocument/2006/relationships/sharedString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worksheets/sheet6.xml" Type="http://schemas.openxmlformats.org/officeDocument/2006/relationships/worksheet"/>
<Relationship Id="rId8" Target="worksheets/sheet7.xml" Type="http://schemas.openxmlformats.org/officeDocument/2006/relationships/worksheet"/>
<Relationship Id="rId9" Target="worksheets/sheet8.xml" Type="http://schemas.openxmlformats.org/officeDocument/2006/relationships/worksheet"/>
</Relationships>
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Week!$A$3:$A$3</c:f>
              <c:strCache>
                <c:ptCount val="1"/>
                <c:pt idx="0">
                  <c:v>Total Agents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Week!$B$3:$AO$3</c:f>
              <c:numCache>
                <c:formatCode>General</c:formatCode>
                <c:ptCount val="40"/>
                <c:pt idx="0">
                  <c:v>1203.71428571429</c:v>
                </c:pt>
                <c:pt idx="1">
                  <c:v>1264</c:v>
                </c:pt>
                <c:pt idx="2">
                  <c:v>1313.14285714286</c:v>
                </c:pt>
                <c:pt idx="3">
                  <c:v>1362.71428571429</c:v>
                </c:pt>
                <c:pt idx="4">
                  <c:v>1370.57142857143</c:v>
                </c:pt>
                <c:pt idx="5">
                  <c:v>1415.57142857143</c:v>
                </c:pt>
                <c:pt idx="6">
                  <c:v>1426.57142857143</c:v>
                </c:pt>
                <c:pt idx="7">
                  <c:v>1442.42857142857</c:v>
                </c:pt>
                <c:pt idx="8">
                  <c:v>1460.42857142857</c:v>
                </c:pt>
                <c:pt idx="9">
                  <c:v>1477.14285714286</c:v>
                </c:pt>
                <c:pt idx="10">
                  <c:v>1484</c:v>
                </c:pt>
                <c:pt idx="11">
                  <c:v>1525.28571428571</c:v>
                </c:pt>
                <c:pt idx="12">
                  <c:v>1548.71428571429</c:v>
                </c:pt>
                <c:pt idx="13">
                  <c:v>1545.42857142857</c:v>
                </c:pt>
                <c:pt idx="14">
                  <c:v>1551.28571428571</c:v>
                </c:pt>
                <c:pt idx="15">
                  <c:v>1589.42857142857</c:v>
                </c:pt>
                <c:pt idx="16">
                  <c:v>1591.14285714286</c:v>
                </c:pt>
                <c:pt idx="17">
                  <c:v>1590.57142857143</c:v>
                </c:pt>
                <c:pt idx="18">
                  <c:v>1554.28571428571</c:v>
                </c:pt>
                <c:pt idx="19">
                  <c:v>3176.71428571429</c:v>
                </c:pt>
                <c:pt idx="20">
                  <c:v>3431.85714285714</c:v>
                </c:pt>
                <c:pt idx="21">
                  <c:v>3396.71428571429</c:v>
                </c:pt>
                <c:pt idx="22">
                  <c:v>3381.85714285714</c:v>
                </c:pt>
                <c:pt idx="23">
                  <c:v>3345.28571428571</c:v>
                </c:pt>
                <c:pt idx="24">
                  <c:v>3495.57142857143</c:v>
                </c:pt>
                <c:pt idx="25">
                  <c:v>3326.28571428571</c:v>
                </c:pt>
                <c:pt idx="26">
                  <c:v>3329.28571428571</c:v>
                </c:pt>
                <c:pt idx="27">
                  <c:v>3345.42857142857</c:v>
                </c:pt>
                <c:pt idx="28">
                  <c:v>4848.85714285714</c:v>
                </c:pt>
                <c:pt idx="29">
                  <c:v>4812.28571428571</c:v>
                </c:pt>
                <c:pt idx="30">
                  <c:v>4839.14285714286</c:v>
                </c:pt>
                <c:pt idx="31">
                  <c:v>4826</c:v>
                </c:pt>
                <c:pt idx="32">
                  <c:v>4820</c:v>
                </c:pt>
                <c:pt idx="33">
                  <c:v>4811.71428571429</c:v>
                </c:pt>
                <c:pt idx="34">
                  <c:v>4809.85714285714</c:v>
                </c:pt>
                <c:pt idx="35">
                  <c:v>5207.28571428572</c:v>
                </c:pt>
                <c:pt idx="36">
                  <c:v>5525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"/>
          <c:order val="1"/>
          <c:tx>
            <c:strRef>
              <c:f>Week!$A$4:$A$4</c:f>
              <c:strCache>
                <c:ptCount val="1"/>
                <c:pt idx="0">
                  <c:v>Participating Agents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Week!$B$4:$AO$4</c:f>
              <c:numCache>
                <c:formatCode>General</c:formatCode>
                <c:ptCount val="40"/>
                <c:pt idx="0">
                  <c:v>136.571428571429</c:v>
                </c:pt>
                <c:pt idx="1">
                  <c:v>184.285714285714</c:v>
                </c:pt>
                <c:pt idx="2">
                  <c:v>273</c:v>
                </c:pt>
                <c:pt idx="3">
                  <c:v>381.285714285714</c:v>
                </c:pt>
                <c:pt idx="4">
                  <c:v>454.285714285714</c:v>
                </c:pt>
                <c:pt idx="5">
                  <c:v>503.142857142857</c:v>
                </c:pt>
                <c:pt idx="6">
                  <c:v>514.857142857143</c:v>
                </c:pt>
                <c:pt idx="7">
                  <c:v>531</c:v>
                </c:pt>
                <c:pt idx="8">
                  <c:v>563.142857142857</c:v>
                </c:pt>
                <c:pt idx="9">
                  <c:v>589.285714285714</c:v>
                </c:pt>
                <c:pt idx="10">
                  <c:v>608.142857142857</c:v>
                </c:pt>
                <c:pt idx="11">
                  <c:v>621.428571428571</c:v>
                </c:pt>
                <c:pt idx="12">
                  <c:v>640.571428571429</c:v>
                </c:pt>
                <c:pt idx="13">
                  <c:v>657.714285714286</c:v>
                </c:pt>
                <c:pt idx="14">
                  <c:v>672</c:v>
                </c:pt>
                <c:pt idx="15">
                  <c:v>673.428571428572</c:v>
                </c:pt>
                <c:pt idx="16">
                  <c:v>676.857142857143</c:v>
                </c:pt>
                <c:pt idx="17">
                  <c:v>689.714285714286</c:v>
                </c:pt>
                <c:pt idx="18">
                  <c:v>689.857142857143</c:v>
                </c:pt>
                <c:pt idx="19">
                  <c:v>720.857142857143</c:v>
                </c:pt>
                <c:pt idx="20">
                  <c:v>740.714285714286</c:v>
                </c:pt>
                <c:pt idx="21">
                  <c:v>824</c:v>
                </c:pt>
                <c:pt idx="22">
                  <c:v>953.285714285714</c:v>
                </c:pt>
                <c:pt idx="23">
                  <c:v>1082.14285714286</c:v>
                </c:pt>
                <c:pt idx="24">
                  <c:v>1229.42857142857</c:v>
                </c:pt>
                <c:pt idx="25">
                  <c:v>1301.42857142857</c:v>
                </c:pt>
                <c:pt idx="26">
                  <c:v>1343.57142857143</c:v>
                </c:pt>
                <c:pt idx="27">
                  <c:v>1367.57142857143</c:v>
                </c:pt>
                <c:pt idx="28">
                  <c:v>1406.57142857143</c:v>
                </c:pt>
                <c:pt idx="29">
                  <c:v>1466.14285714286</c:v>
                </c:pt>
                <c:pt idx="30">
                  <c:v>1627.42857142857</c:v>
                </c:pt>
                <c:pt idx="31">
                  <c:v>1728.42857142857</c:v>
                </c:pt>
                <c:pt idx="32">
                  <c:v>1742</c:v>
                </c:pt>
                <c:pt idx="33">
                  <c:v>1767.71428571429</c:v>
                </c:pt>
                <c:pt idx="34">
                  <c:v>1792.28571428571</c:v>
                </c:pt>
                <c:pt idx="35">
                  <c:v>1835.85714285714</c:v>
                </c:pt>
                <c:pt idx="36">
                  <c:v>1852.14285714286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"/>
          <c:order val="2"/>
          <c:tx>
            <c:strRef>
              <c:f>Week!$A$5:$A$5</c:f>
              <c:strCache>
                <c:ptCount val="1"/>
                <c:pt idx="0">
                  <c:v>Logged In Agents                                            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Week!$B$5:$AO$5</c:f>
              <c:numCache>
                <c:formatCode>General</c:formatCode>
                <c:ptCount val="40"/>
                <c:pt idx="0">
                  <c:v>51.2857142857143</c:v>
                </c:pt>
                <c:pt idx="1">
                  <c:v>57.8571428571429</c:v>
                </c:pt>
                <c:pt idx="2">
                  <c:v>98.7142857142857</c:v>
                </c:pt>
                <c:pt idx="3">
                  <c:v>119.857142857143</c:v>
                </c:pt>
                <c:pt idx="4">
                  <c:v>147</c:v>
                </c:pt>
                <c:pt idx="5">
                  <c:v>145.857142857143</c:v>
                </c:pt>
                <c:pt idx="6">
                  <c:v>148</c:v>
                </c:pt>
                <c:pt idx="7">
                  <c:v>163</c:v>
                </c:pt>
                <c:pt idx="8">
                  <c:v>171.857142857143</c:v>
                </c:pt>
                <c:pt idx="9">
                  <c:v>191.714285714286</c:v>
                </c:pt>
                <c:pt idx="10">
                  <c:v>190.857142857143</c:v>
                </c:pt>
                <c:pt idx="11">
                  <c:v>202.571428571429</c:v>
                </c:pt>
                <c:pt idx="12">
                  <c:v>211.714285714286</c:v>
                </c:pt>
                <c:pt idx="13">
                  <c:v>224.285714285714</c:v>
                </c:pt>
                <c:pt idx="14">
                  <c:v>202.428571428571</c:v>
                </c:pt>
                <c:pt idx="15">
                  <c:v>208.428571428571</c:v>
                </c:pt>
                <c:pt idx="16">
                  <c:v>228.571428571429</c:v>
                </c:pt>
                <c:pt idx="17">
                  <c:v>221.857142857143</c:v>
                </c:pt>
                <c:pt idx="18">
                  <c:v>214.714285714286</c:v>
                </c:pt>
                <c:pt idx="19">
                  <c:v>206.571428571429</c:v>
                </c:pt>
                <c:pt idx="20">
                  <c:v>199.285714285714</c:v>
                </c:pt>
                <c:pt idx="21">
                  <c:v>277.714285714286</c:v>
                </c:pt>
                <c:pt idx="22">
                  <c:v>256.857142857143</c:v>
                </c:pt>
                <c:pt idx="23">
                  <c:v>288.142857142857</c:v>
                </c:pt>
                <c:pt idx="24">
                  <c:v>290.285714285714</c:v>
                </c:pt>
                <c:pt idx="25">
                  <c:v>298.142857142857</c:v>
                </c:pt>
                <c:pt idx="26">
                  <c:v>283.428571428571</c:v>
                </c:pt>
                <c:pt idx="27">
                  <c:v>287.857142857143</c:v>
                </c:pt>
                <c:pt idx="28">
                  <c:v>336.857142857143</c:v>
                </c:pt>
                <c:pt idx="29">
                  <c:v>361.285714285714</c:v>
                </c:pt>
                <c:pt idx="30">
                  <c:v>386.857142857143</c:v>
                </c:pt>
                <c:pt idx="31">
                  <c:v>347.142857142857</c:v>
                </c:pt>
                <c:pt idx="32">
                  <c:v>341.571428571429</c:v>
                </c:pt>
                <c:pt idx="33">
                  <c:v>353.571428571429</c:v>
                </c:pt>
                <c:pt idx="34">
                  <c:v>335.428571428571</c:v>
                </c:pt>
                <c:pt idx="35">
                  <c:v>322.857142857143</c:v>
                </c:pt>
                <c:pt idx="36">
                  <c:v>356.285714285714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3"/>
          <c:order val="3"/>
          <c:tx>
            <c:strRef>
              <c:f>Week!$A$6:$A$6</c:f>
              <c:strCache>
                <c:ptCount val="1"/>
                <c:pt idx="0">
                  <c:v>Schedule Change Agents                             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Week!$B$6:$AO$6</c:f>
              <c:numCache>
                <c:formatCode>General</c:formatCode>
                <c:ptCount val="40"/>
                <c:pt idx="0">
                  <c:v>1.42857142857143</c:v>
                </c:pt>
                <c:pt idx="1">
                  <c:v>2.71428571428571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29.5714285714286</c:v>
                </c:pt>
                <c:pt idx="6">
                  <c:v>29.4285714285714</c:v>
                </c:pt>
                <c:pt idx="7">
                  <c:v>38.4285714285714</c:v>
                </c:pt>
                <c:pt idx="8">
                  <c:v>41.1428571428571</c:v>
                </c:pt>
                <c:pt idx="9">
                  <c:v>47.5714285714286</c:v>
                </c:pt>
                <c:pt idx="10">
                  <c:v>52.1428571428571</c:v>
                </c:pt>
                <c:pt idx="11">
                  <c:v>46.4285714285714</c:v>
                </c:pt>
                <c:pt idx="12">
                  <c:v>52</c:v>
                </c:pt>
                <c:pt idx="13">
                  <c:v>46.2857142857143</c:v>
                </c:pt>
                <c:pt idx="14">
                  <c:v>42.5714285714286</c:v>
                </c:pt>
                <c:pt idx="15">
                  <c:v>41.7142857142857</c:v>
                </c:pt>
                <c:pt idx="16">
                  <c:v>44.4285714285714</c:v>
                </c:pt>
                <c:pt idx="17">
                  <c:v>46.7142857142857</c:v>
                </c:pt>
                <c:pt idx="18">
                  <c:v>50.7142857142857</c:v>
                </c:pt>
                <c:pt idx="19">
                  <c:v>32.8571428571429</c:v>
                </c:pt>
                <c:pt idx="20">
                  <c:v>27.1428571428571</c:v>
                </c:pt>
                <c:pt idx="21">
                  <c:v>36.8571428571429</c:v>
                </c:pt>
                <c:pt idx="22">
                  <c:v>31.4285714285714</c:v>
                </c:pt>
                <c:pt idx="23">
                  <c:v>30</c:v>
                </c:pt>
                <c:pt idx="24">
                  <c:v>26.1428571428571</c:v>
                </c:pt>
                <c:pt idx="25">
                  <c:v>35.5714285714286</c:v>
                </c:pt>
                <c:pt idx="26">
                  <c:v>26.2857142857143</c:v>
                </c:pt>
                <c:pt idx="27">
                  <c:v>38.1428571428571</c:v>
                </c:pt>
                <c:pt idx="28">
                  <c:v>45</c:v>
                </c:pt>
                <c:pt idx="29">
                  <c:v>47.7142857142857</c:v>
                </c:pt>
                <c:pt idx="30">
                  <c:v>45.4285714285714</c:v>
                </c:pt>
                <c:pt idx="31">
                  <c:v>35.1428571428571</c:v>
                </c:pt>
                <c:pt idx="32">
                  <c:v>33.8571428571429</c:v>
                </c:pt>
                <c:pt idx="33">
                  <c:v>29.7142857142857</c:v>
                </c:pt>
                <c:pt idx="34">
                  <c:v>12.5714285714286</c:v>
                </c:pt>
                <c:pt idx="35">
                  <c:v>13.1428571428571</c:v>
                </c:pt>
                <c:pt idx="36">
                  <c:v>31.7142857142857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4"/>
          <c:order val="4"/>
          <c:tx>
            <c:strRef>
              <c:f>Week!$A$7:$A$7</c:f>
              <c:strCache>
                <c:ptCount val="1"/>
                <c:pt idx="0">
                  <c:v>Schedule Change Agents to Logged In Agents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Week!$B$7:$AO$7</c:f>
              <c:numCache>
                <c:formatCode>General</c:formatCode>
                <c:ptCount val="40"/>
                <c:pt idx="0">
                  <c:v>0.0278551532033426</c:v>
                </c:pt>
                <c:pt idx="1">
                  <c:v>0.0469135802469136</c:v>
                </c:pt>
                <c:pt idx="2">
                  <c:v>0.0303907380607815</c:v>
                </c:pt>
                <c:pt idx="3">
                  <c:v>0.108462455303933</c:v>
                </c:pt>
                <c:pt idx="4">
                  <c:v>0.136054421768707</c:v>
                </c:pt>
                <c:pt idx="5">
                  <c:v>0.202742409402546</c:v>
                </c:pt>
                <c:pt idx="6">
                  <c:v>0.198841698841699</c:v>
                </c:pt>
                <c:pt idx="7">
                  <c:v>0.235758106923751</c:v>
                </c:pt>
                <c:pt idx="8">
                  <c:v>0.239401496259352</c:v>
                </c:pt>
                <c:pt idx="9">
                  <c:v>0.248137108792846</c:v>
                </c:pt>
                <c:pt idx="10">
                  <c:v>0.273203592814371</c:v>
                </c:pt>
                <c:pt idx="11">
                  <c:v>0.22919605077574</c:v>
                </c:pt>
                <c:pt idx="12">
                  <c:v>0.245614035087719</c:v>
                </c:pt>
                <c:pt idx="13">
                  <c:v>0.206369426751592</c:v>
                </c:pt>
                <c:pt idx="14">
                  <c:v>0.21030345800988</c:v>
                </c:pt>
                <c:pt idx="15">
                  <c:v>0.200137080191912</c:v>
                </c:pt>
                <c:pt idx="16">
                  <c:v>0.194375</c:v>
                </c:pt>
                <c:pt idx="17">
                  <c:v>0.210560206052801</c:v>
                </c:pt>
                <c:pt idx="18">
                  <c:v>0.236194278110446</c:v>
                </c:pt>
                <c:pt idx="19">
                  <c:v>0.159059474412172</c:v>
                </c:pt>
                <c:pt idx="20">
                  <c:v>0.136200716845878</c:v>
                </c:pt>
                <c:pt idx="21">
                  <c:v>0.132716049382716</c:v>
                </c:pt>
                <c:pt idx="22">
                  <c:v>0.122358175750834</c:v>
                </c:pt>
                <c:pt idx="23">
                  <c:v>0.104115022310362</c:v>
                </c:pt>
                <c:pt idx="24">
                  <c:v>0.0900590551181102</c:v>
                </c:pt>
                <c:pt idx="25">
                  <c:v>0.119310014374701</c:v>
                </c:pt>
                <c:pt idx="26">
                  <c:v>0.092741935483871</c:v>
                </c:pt>
                <c:pt idx="27">
                  <c:v>0.132506203473945</c:v>
                </c:pt>
                <c:pt idx="28">
                  <c:v>0.133587786259542</c:v>
                </c:pt>
                <c:pt idx="29">
                  <c:v>0.13206801107157</c:v>
                </c:pt>
                <c:pt idx="30">
                  <c:v>0.117429837518464</c:v>
                </c:pt>
                <c:pt idx="31">
                  <c:v>0.101234567901235</c:v>
                </c:pt>
                <c:pt idx="32">
                  <c:v>0.0991217063989962</c:v>
                </c:pt>
                <c:pt idx="33">
                  <c:v>0.0840404040404041</c:v>
                </c:pt>
                <c:pt idx="34">
                  <c:v>0.0374787052810903</c:v>
                </c:pt>
                <c:pt idx="35">
                  <c:v>0.0407079646017699</c:v>
                </c:pt>
                <c:pt idx="36">
                  <c:v>0.0890136327185245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5"/>
          <c:order val="5"/>
          <c:tx>
            <c:strRef>
              <c:f>Week!$A$8:$A$8</c:f>
              <c:strCache>
                <c:ptCount val="1"/>
                <c:pt idx="0">
                  <c:v>Schedule Modify Request per Agent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Week!$B$8:$AO$8</c:f>
              <c:numCache>
                <c:formatCode>General</c:formatCode>
                <c:ptCount val="40"/>
                <c:pt idx="0">
                  <c:v>0.0124614289105151</c:v>
                </c:pt>
                <c:pt idx="1">
                  <c:v>0.0427215189873418</c:v>
                </c:pt>
                <c:pt idx="2">
                  <c:v>0.0319843342036554</c:v>
                </c:pt>
                <c:pt idx="3">
                  <c:v>0.185658874095817</c:v>
                </c:pt>
                <c:pt idx="4">
                  <c:v>0.244423598082135</c:v>
                </c:pt>
                <c:pt idx="5">
                  <c:v>0.322131395700878</c:v>
                </c:pt>
                <c:pt idx="6">
                  <c:v>0.490686961746445</c:v>
                </c:pt>
                <c:pt idx="7">
                  <c:v>0.499158165791819</c:v>
                </c:pt>
                <c:pt idx="8">
                  <c:v>0.447129022791744</c:v>
                </c:pt>
                <c:pt idx="9">
                  <c:v>0.583558994197292</c:v>
                </c:pt>
                <c:pt idx="10">
                  <c:v>0.598382749326146</c:v>
                </c:pt>
                <c:pt idx="11">
                  <c:v>0.552027723143205</c:v>
                </c:pt>
                <c:pt idx="12">
                  <c:v>0.67475325154506</c:v>
                </c:pt>
                <c:pt idx="13">
                  <c:v>0.471066740617489</c:v>
                </c:pt>
                <c:pt idx="14">
                  <c:v>0.433189059766093</c:v>
                </c:pt>
                <c:pt idx="15">
                  <c:v>0.522200251662772</c:v>
                </c:pt>
                <c:pt idx="16">
                  <c:v>0.627850601544263</c:v>
                </c:pt>
                <c:pt idx="17">
                  <c:v>0.603556673253099</c:v>
                </c:pt>
                <c:pt idx="18">
                  <c:v>0.826746323529412</c:v>
                </c:pt>
                <c:pt idx="19">
                  <c:v>0.398791821561338</c:v>
                </c:pt>
                <c:pt idx="20">
                  <c:v>0.538010061486864</c:v>
                </c:pt>
                <c:pt idx="21">
                  <c:v>0.345628128022879</c:v>
                </c:pt>
                <c:pt idx="22">
                  <c:v>0.285346174967262</c:v>
                </c:pt>
                <c:pt idx="23">
                  <c:v>0.307298116752786</c:v>
                </c:pt>
                <c:pt idx="24">
                  <c:v>0.238015448118027</c:v>
                </c:pt>
                <c:pt idx="25">
                  <c:v>0.40886445627899</c:v>
                </c:pt>
                <c:pt idx="26">
                  <c:v>0.275434456125295</c:v>
                </c:pt>
                <c:pt idx="27">
                  <c:v>0.385301904517892</c:v>
                </c:pt>
                <c:pt idx="28">
                  <c:v>0.291408873961464</c:v>
                </c:pt>
                <c:pt idx="29">
                  <c:v>0.358041916523185</c:v>
                </c:pt>
                <c:pt idx="30">
                  <c:v>0.292613804097538</c:v>
                </c:pt>
                <c:pt idx="31">
                  <c:v>0.205760464152507</c:v>
                </c:pt>
                <c:pt idx="32">
                  <c:v>0.237136929460581</c:v>
                </c:pt>
                <c:pt idx="33">
                  <c:v>0.170417433644083</c:v>
                </c:pt>
                <c:pt idx="34">
                  <c:v>0.115180136030176</c:v>
                </c:pt>
                <c:pt idx="35">
                  <c:v>0.102932704178212</c:v>
                </c:pt>
                <c:pt idx="36">
                  <c:v>0.18841628959276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6"/>
          <c:order val="6"/>
          <c:tx>
            <c:strRef>
              <c:f>Week!$A$9:$A$9</c:f>
              <c:strCache>
                <c:ptCount val="1"/>
                <c:pt idx="0">
                  <c:v>Schedule Modify Hours per Agent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Week!$B$9:$AO$9</c:f>
              <c:numCache>
                <c:formatCode>General</c:formatCode>
                <c:ptCount val="40"/>
                <c:pt idx="0">
                  <c:v>0.0182767624020888</c:v>
                </c:pt>
                <c:pt idx="1">
                  <c:v>0.109375</c:v>
                </c:pt>
                <c:pt idx="2">
                  <c:v>0.0801512184508268</c:v>
                </c:pt>
                <c:pt idx="3">
                  <c:v>0.415897892860887</c:v>
                </c:pt>
                <c:pt idx="4">
                  <c:v>0.597378569939546</c:v>
                </c:pt>
                <c:pt idx="5">
                  <c:v>0.713492784337471</c:v>
                </c:pt>
                <c:pt idx="6">
                  <c:v>1.10947826957741</c:v>
                </c:pt>
                <c:pt idx="7">
                  <c:v>1.04927206100822</c:v>
                </c:pt>
                <c:pt idx="8">
                  <c:v>1.0835860314976</c:v>
                </c:pt>
                <c:pt idx="9">
                  <c:v>1.34161025145068</c:v>
                </c:pt>
                <c:pt idx="10">
                  <c:v>1.39100404312668</c:v>
                </c:pt>
                <c:pt idx="11">
                  <c:v>1.32614498454622</c:v>
                </c:pt>
                <c:pt idx="12">
                  <c:v>1.59583986717093</c:v>
                </c:pt>
                <c:pt idx="13">
                  <c:v>1.0181641708264</c:v>
                </c:pt>
                <c:pt idx="14">
                  <c:v>0.884105350400589</c:v>
                </c:pt>
                <c:pt idx="15">
                  <c:v>1.10825993169153</c:v>
                </c:pt>
                <c:pt idx="16">
                  <c:v>1.32200574609445</c:v>
                </c:pt>
                <c:pt idx="17">
                  <c:v>1.25536644512305</c:v>
                </c:pt>
                <c:pt idx="18">
                  <c:v>1.78377757352941</c:v>
                </c:pt>
                <c:pt idx="19">
                  <c:v>0.813359665427509</c:v>
                </c:pt>
                <c:pt idx="20">
                  <c:v>1.17123160052171</c:v>
                </c:pt>
                <c:pt idx="21">
                  <c:v>0.814905160449174</c:v>
                </c:pt>
                <c:pt idx="22">
                  <c:v>0.644838001098298</c:v>
                </c:pt>
                <c:pt idx="23">
                  <c:v>0.809871033864287</c:v>
                </c:pt>
                <c:pt idx="24">
                  <c:v>0.608627242633536</c:v>
                </c:pt>
                <c:pt idx="25">
                  <c:v>1.03606553856726</c:v>
                </c:pt>
                <c:pt idx="26">
                  <c:v>0.602832010298219</c:v>
                </c:pt>
                <c:pt idx="27">
                  <c:v>1.0466521479204</c:v>
                </c:pt>
                <c:pt idx="28">
                  <c:v>0.805808437923517</c:v>
                </c:pt>
                <c:pt idx="29">
                  <c:v>0.987940093807516</c:v>
                </c:pt>
                <c:pt idx="30">
                  <c:v>0.829589065359863</c:v>
                </c:pt>
                <c:pt idx="31">
                  <c:v>0.565582262743473</c:v>
                </c:pt>
                <c:pt idx="32">
                  <c:v>0.654201244813278</c:v>
                </c:pt>
                <c:pt idx="33">
                  <c:v>0.493327296478832</c:v>
                </c:pt>
                <c:pt idx="34">
                  <c:v>0.309104814517806</c:v>
                </c:pt>
                <c:pt idx="35">
                  <c:v>0.296363611423555</c:v>
                </c:pt>
                <c:pt idx="36">
                  <c:v>0.508823529411765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7"/>
          <c:order val="7"/>
          <c:tx>
            <c:strRef>
              <c:f>Week!$A$10:$A$10</c:f>
              <c:strCache>
                <c:ptCount val="1"/>
                <c:pt idx="0">
                  <c:v>Modified Hours For Total Agts 4 Weeks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Week!$B$10:$AO$10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0.610729636230213</c:v>
                </c:pt>
                <c:pt idx="4">
                  <c:v>0.581326870961017</c:v>
                </c:pt>
                <c:pt idx="5">
                  <c:v>1.17867595115552</c:v>
                </c:pt>
                <c:pt idx="6">
                  <c:v>2.20528740236331</c:v>
                </c:pt>
                <c:pt idx="7">
                  <c:v>2.83740219867287</c:v>
                </c:pt>
                <c:pt idx="8">
                  <c:v>4.64394013498973</c:v>
                </c:pt>
                <c:pt idx="9">
                  <c:v>5.7497582205029</c:v>
                </c:pt>
                <c:pt idx="10">
                  <c:v>5.96144589911436</c:v>
                </c:pt>
                <c:pt idx="11">
                  <c:v>5.68347850519809</c:v>
                </c:pt>
                <c:pt idx="12">
                  <c:v>6.83931371644682</c:v>
                </c:pt>
                <c:pt idx="13">
                  <c:v>4.36356073211314</c:v>
                </c:pt>
                <c:pt idx="14">
                  <c:v>3.78902293028824</c:v>
                </c:pt>
                <c:pt idx="15">
                  <c:v>4.74968542153514</c:v>
                </c:pt>
                <c:pt idx="16">
                  <c:v>5.66573891183336</c:v>
                </c:pt>
                <c:pt idx="17">
                  <c:v>5.3801419076702</c:v>
                </c:pt>
                <c:pt idx="18">
                  <c:v>7.64476102941179</c:v>
                </c:pt>
                <c:pt idx="19">
                  <c:v>1.68671583397041</c:v>
                </c:pt>
                <c:pt idx="20">
                  <c:v>2.24285060150689</c:v>
                </c:pt>
                <c:pt idx="21">
                  <c:v>3.49245068763931</c:v>
                </c:pt>
                <c:pt idx="22">
                  <c:v>2.76359143327842</c:v>
                </c:pt>
                <c:pt idx="23">
                  <c:v>3.47087585941837</c:v>
                </c:pt>
                <c:pt idx="24">
                  <c:v>2.60840246842944</c:v>
                </c:pt>
                <c:pt idx="25">
                  <c:v>4.44028087957396</c:v>
                </c:pt>
                <c:pt idx="26">
                  <c:v>2.58356575842094</c:v>
                </c:pt>
                <c:pt idx="27">
                  <c:v>4.48565206251601</c:v>
                </c:pt>
                <c:pt idx="28">
                  <c:v>3.45346473395793</c:v>
                </c:pt>
                <c:pt idx="29">
                  <c:v>4.23402897346078</c:v>
                </c:pt>
                <c:pt idx="30">
                  <c:v>3.55538170868513</c:v>
                </c:pt>
                <c:pt idx="31">
                  <c:v>2.42392398318631</c:v>
                </c:pt>
                <c:pt idx="32">
                  <c:v>2.80371962062833</c:v>
                </c:pt>
                <c:pt idx="33">
                  <c:v>2.11425984205213</c:v>
                </c:pt>
                <c:pt idx="34">
                  <c:v>1.32473491936202</c:v>
                </c:pt>
                <c:pt idx="35">
                  <c:v>1.27012976324381</c:v>
                </c:pt>
                <c:pt idx="36">
                  <c:v>2.18067226890756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8"/>
          <c:order val="8"/>
          <c:tx>
            <c:strRef>
              <c:f>Week!$A$11:$A$11</c:f>
              <c:strCache>
                <c:ptCount val="1"/>
                <c:pt idx="0">
                  <c:v>Total Modified Hours 4 Weeks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Week!$B$11:$AO$11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832.25</c:v>
                </c:pt>
                <c:pt idx="4">
                  <c:v>796.75</c:v>
                </c:pt>
                <c:pt idx="5">
                  <c:v>1668.5</c:v>
                </c:pt>
                <c:pt idx="6">
                  <c:v>3146</c:v>
                </c:pt>
                <c:pt idx="7">
                  <c:v>4092.75</c:v>
                </c:pt>
                <c:pt idx="8">
                  <c:v>6782.14285714286</c:v>
                </c:pt>
                <c:pt idx="9">
                  <c:v>8493.21428571429</c:v>
                </c:pt>
                <c:pt idx="10">
                  <c:v>8846.78571428571</c:v>
                </c:pt>
                <c:pt idx="11">
                  <c:v>8668.92857142857</c:v>
                </c:pt>
                <c:pt idx="12">
                  <c:v>10592.1428571429</c:v>
                </c:pt>
                <c:pt idx="13">
                  <c:v>6743.57142857143</c:v>
                </c:pt>
                <c:pt idx="14">
                  <c:v>5877.85714285714</c:v>
                </c:pt>
                <c:pt idx="15">
                  <c:v>7549.28571428571</c:v>
                </c:pt>
                <c:pt idx="16">
                  <c:v>9015</c:v>
                </c:pt>
                <c:pt idx="17">
                  <c:v>8557.5</c:v>
                </c:pt>
                <c:pt idx="18">
                  <c:v>11882.1428571429</c:v>
                </c:pt>
                <c:pt idx="19">
                  <c:v>5358.21428571429</c:v>
                </c:pt>
                <c:pt idx="20">
                  <c:v>7697.14285714286</c:v>
                </c:pt>
                <c:pt idx="21">
                  <c:v>11862.8571428571</c:v>
                </c:pt>
                <c:pt idx="22">
                  <c:v>9346.07142857143</c:v>
                </c:pt>
                <c:pt idx="23">
                  <c:v>11611.0714285714</c:v>
                </c:pt>
                <c:pt idx="24">
                  <c:v>9117.85714285714</c:v>
                </c:pt>
                <c:pt idx="25">
                  <c:v>14769.6428571429</c:v>
                </c:pt>
                <c:pt idx="26">
                  <c:v>8601.42857142857</c:v>
                </c:pt>
                <c:pt idx="27">
                  <c:v>15006.4285714286</c:v>
                </c:pt>
                <c:pt idx="28">
                  <c:v>16745.3571428571</c:v>
                </c:pt>
                <c:pt idx="29">
                  <c:v>20375.3571428571</c:v>
                </c:pt>
                <c:pt idx="30">
                  <c:v>17205</c:v>
                </c:pt>
                <c:pt idx="31">
                  <c:v>11697.8571428571</c:v>
                </c:pt>
                <c:pt idx="32">
                  <c:v>13513.9285714286</c:v>
                </c:pt>
                <c:pt idx="33">
                  <c:v>10173.2142857143</c:v>
                </c:pt>
                <c:pt idx="34">
                  <c:v>6371.78571428572</c:v>
                </c:pt>
                <c:pt idx="35">
                  <c:v>6613.92857142857</c:v>
                </c:pt>
                <c:pt idx="36">
                  <c:v>12048.2142857143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9"/>
          <c:order val="9"/>
          <c:tx>
            <c:strRef>
              <c:f>Week!$A$12:$A$12</c:f>
              <c:strCache>
                <c:ptCount val="1"/>
                <c:pt idx="0">
                  <c:v>Extra Hours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Week!$B$12:$AO$12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0"/>
          <c:order val="10"/>
          <c:tx>
            <c:strRef>
              <c:f>Week!$A$13:$A$13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Week!$B$13:$AO$13</c:f>
              <c:numCache>
                <c:formatCode>General</c:formatCode>
                <c:ptCount val="40"/>
                <c:pt idx="0">
                  <c:v>15</c:v>
                </c:pt>
                <c:pt idx="1">
                  <c:v>27</c:v>
                </c:pt>
                <c:pt idx="2">
                  <c:v>29</c:v>
                </c:pt>
                <c:pt idx="3">
                  <c:v>41</c:v>
                </c:pt>
                <c:pt idx="4">
                  <c:v>48</c:v>
                </c:pt>
                <c:pt idx="5">
                  <c:v>70</c:v>
                </c:pt>
                <c:pt idx="6">
                  <c:v>147</c:v>
                </c:pt>
                <c:pt idx="7">
                  <c:v>273</c:v>
                </c:pt>
                <c:pt idx="8">
                  <c:v>267</c:v>
                </c:pt>
                <c:pt idx="9">
                  <c:v>328</c:v>
                </c:pt>
                <c:pt idx="10">
                  <c:v>400</c:v>
                </c:pt>
                <c:pt idx="11">
                  <c:v>359</c:v>
                </c:pt>
                <c:pt idx="12">
                  <c:v>615</c:v>
                </c:pt>
                <c:pt idx="13">
                  <c:v>348</c:v>
                </c:pt>
                <c:pt idx="14">
                  <c:v>342</c:v>
                </c:pt>
                <c:pt idx="15">
                  <c:v>441</c:v>
                </c:pt>
                <c:pt idx="16">
                  <c:v>577</c:v>
                </c:pt>
                <c:pt idx="17">
                  <c:v>521</c:v>
                </c:pt>
                <c:pt idx="18">
                  <c:v>806</c:v>
                </c:pt>
                <c:pt idx="19">
                  <c:v>294</c:v>
                </c:pt>
                <c:pt idx="20">
                  <c:v>731</c:v>
                </c:pt>
                <c:pt idx="21">
                  <c:v>997</c:v>
                </c:pt>
                <c:pt idx="22">
                  <c:v>774</c:v>
                </c:pt>
                <c:pt idx="23">
                  <c:v>841</c:v>
                </c:pt>
                <c:pt idx="24">
                  <c:v>566</c:v>
                </c:pt>
                <c:pt idx="25">
                  <c:v>1129</c:v>
                </c:pt>
                <c:pt idx="26">
                  <c:v>607</c:v>
                </c:pt>
                <c:pt idx="27">
                  <c:v>1017</c:v>
                </c:pt>
                <c:pt idx="28">
                  <c:v>1074</c:v>
                </c:pt>
                <c:pt idx="29">
                  <c:v>1429</c:v>
                </c:pt>
                <c:pt idx="30">
                  <c:v>1126</c:v>
                </c:pt>
                <c:pt idx="31">
                  <c:v>635</c:v>
                </c:pt>
                <c:pt idx="32">
                  <c:v>805</c:v>
                </c:pt>
                <c:pt idx="33">
                  <c:v>437</c:v>
                </c:pt>
                <c:pt idx="34">
                  <c:v>140</c:v>
                </c:pt>
                <c:pt idx="35">
                  <c:v>155</c:v>
                </c:pt>
                <c:pt idx="36">
                  <c:v>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1"/>
          <c:order val="11"/>
          <c:tx>
            <c:strRef>
              <c:f>Week!$A$14:$A$14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698ed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Week!$B$14:$AO$14</c:f>
              <c:numCache>
                <c:formatCode>General</c:formatCode>
                <c:ptCount val="40"/>
                <c:pt idx="0">
                  <c:v>22</c:v>
                </c:pt>
                <c:pt idx="1">
                  <c:v>48.25</c:v>
                </c:pt>
                <c:pt idx="2">
                  <c:v>53.75</c:v>
                </c:pt>
                <c:pt idx="3">
                  <c:v>98.25</c:v>
                </c:pt>
                <c:pt idx="4">
                  <c:v>116.25</c:v>
                </c:pt>
                <c:pt idx="5">
                  <c:v>194</c:v>
                </c:pt>
                <c:pt idx="6">
                  <c:v>338.25</c:v>
                </c:pt>
                <c:pt idx="7">
                  <c:v>608.5</c:v>
                </c:pt>
                <c:pt idx="8">
                  <c:v>774</c:v>
                </c:pt>
                <c:pt idx="9">
                  <c:v>874</c:v>
                </c:pt>
                <c:pt idx="10">
                  <c:v>785</c:v>
                </c:pt>
                <c:pt idx="11">
                  <c:v>845.5</c:v>
                </c:pt>
                <c:pt idx="12">
                  <c:v>1491.75</c:v>
                </c:pt>
                <c:pt idx="13">
                  <c:v>680</c:v>
                </c:pt>
                <c:pt idx="14">
                  <c:v>604.25</c:v>
                </c:pt>
                <c:pt idx="15">
                  <c:v>804.5</c:v>
                </c:pt>
                <c:pt idx="16">
                  <c:v>994.75</c:v>
                </c:pt>
                <c:pt idx="17">
                  <c:v>894.75</c:v>
                </c:pt>
                <c:pt idx="18">
                  <c:v>1493</c:v>
                </c:pt>
                <c:pt idx="19">
                  <c:v>468.75</c:v>
                </c:pt>
                <c:pt idx="20">
                  <c:v>1513</c:v>
                </c:pt>
                <c:pt idx="21">
                  <c:v>2059.5</c:v>
                </c:pt>
                <c:pt idx="22">
                  <c:v>1641.75</c:v>
                </c:pt>
                <c:pt idx="23">
                  <c:v>2113.25</c:v>
                </c:pt>
                <c:pt idx="24">
                  <c:v>1218.5</c:v>
                </c:pt>
                <c:pt idx="25">
                  <c:v>2813.25</c:v>
                </c:pt>
                <c:pt idx="26">
                  <c:v>1219</c:v>
                </c:pt>
                <c:pt idx="27">
                  <c:v>2452.5</c:v>
                </c:pt>
                <c:pt idx="28">
                  <c:v>2769.25</c:v>
                </c:pt>
                <c:pt idx="29">
                  <c:v>3563.25</c:v>
                </c:pt>
                <c:pt idx="30">
                  <c:v>3005.5</c:v>
                </c:pt>
                <c:pt idx="31">
                  <c:v>1515.5</c:v>
                </c:pt>
                <c:pt idx="32">
                  <c:v>1910.75</c:v>
                </c:pt>
                <c:pt idx="33">
                  <c:v>1021.25</c:v>
                </c:pt>
                <c:pt idx="34">
                  <c:v>384.25</c:v>
                </c:pt>
                <c:pt idx="35">
                  <c:v>484.25</c:v>
                </c:pt>
                <c:pt idx="36">
                  <c:v>1641.25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2"/>
          <c:order val="12"/>
          <c:tx>
            <c:strRef>
              <c:f>Week!$A$15:$A$15</c:f>
              <c:strCache>
                <c:ptCount val="1"/>
                <c:pt idx="0">
                  <c:v>Time Off</c:v>
                </c:pt>
              </c:strCache>
            </c:strRef>
          </c:tx>
          <c:spPr>
            <a:solidFill>
              <a:srgbClr val="f1975a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Week!$B$15:$AO$15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3"/>
          <c:order val="13"/>
          <c:tx>
            <c:strRef>
              <c:f>Week!$A$16:$A$16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b7b7b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Week!$B$16:$AO$16</c:f>
              <c:numCache>
                <c:formatCode>General</c:formatCode>
                <c:ptCount val="40"/>
                <c:pt idx="0">
                  <c:v>0</c:v>
                </c:pt>
                <c:pt idx="1">
                  <c:v>21</c:v>
                </c:pt>
                <c:pt idx="2">
                  <c:v>7</c:v>
                </c:pt>
                <c:pt idx="3">
                  <c:v>183</c:v>
                </c:pt>
                <c:pt idx="4">
                  <c:v>244</c:v>
                </c:pt>
                <c:pt idx="5">
                  <c:v>364</c:v>
                </c:pt>
                <c:pt idx="6">
                  <c:v>527</c:v>
                </c:pt>
                <c:pt idx="7">
                  <c:v>414</c:v>
                </c:pt>
                <c:pt idx="8">
                  <c:v>334</c:v>
                </c:pt>
                <c:pt idx="9">
                  <c:v>468</c:v>
                </c:pt>
                <c:pt idx="10">
                  <c:v>389</c:v>
                </c:pt>
                <c:pt idx="11">
                  <c:v>349</c:v>
                </c:pt>
                <c:pt idx="12">
                  <c:v>327</c:v>
                </c:pt>
                <c:pt idx="13">
                  <c:v>292</c:v>
                </c:pt>
                <c:pt idx="14">
                  <c:v>250</c:v>
                </c:pt>
                <c:pt idx="15">
                  <c:v>280</c:v>
                </c:pt>
                <c:pt idx="16">
                  <c:v>286</c:v>
                </c:pt>
                <c:pt idx="17">
                  <c:v>313</c:v>
                </c:pt>
                <c:pt idx="18">
                  <c:v>323</c:v>
                </c:pt>
                <c:pt idx="19">
                  <c:v>204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4"/>
          <c:order val="14"/>
          <c:tx>
            <c:strRef>
              <c:f>Week!$A$17:$A$17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ffcd3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Week!$B$17:$AO$17</c:f>
              <c:numCache>
                <c:formatCode>General</c:formatCode>
                <c:ptCount val="40"/>
                <c:pt idx="0">
                  <c:v>0</c:v>
                </c:pt>
                <c:pt idx="1">
                  <c:v>38</c:v>
                </c:pt>
                <c:pt idx="2">
                  <c:v>11.5</c:v>
                </c:pt>
                <c:pt idx="3">
                  <c:v>416.5</c:v>
                </c:pt>
                <c:pt idx="4">
                  <c:v>574.5</c:v>
                </c:pt>
                <c:pt idx="5">
                  <c:v>736</c:v>
                </c:pt>
                <c:pt idx="6">
                  <c:v>1140.5</c:v>
                </c:pt>
                <c:pt idx="7">
                  <c:v>726</c:v>
                </c:pt>
                <c:pt idx="8">
                  <c:v>552</c:v>
                </c:pt>
                <c:pt idx="9">
                  <c:v>789.25</c:v>
                </c:pt>
                <c:pt idx="10">
                  <c:v>802.75</c:v>
                </c:pt>
                <c:pt idx="11">
                  <c:v>550.25</c:v>
                </c:pt>
                <c:pt idx="12">
                  <c:v>452.25</c:v>
                </c:pt>
                <c:pt idx="13">
                  <c:v>528.5</c:v>
                </c:pt>
                <c:pt idx="14">
                  <c:v>414.75</c:v>
                </c:pt>
                <c:pt idx="15">
                  <c:v>528</c:v>
                </c:pt>
                <c:pt idx="16">
                  <c:v>597.75</c:v>
                </c:pt>
                <c:pt idx="17">
                  <c:v>624.5</c:v>
                </c:pt>
                <c:pt idx="18">
                  <c:v>709.5</c:v>
                </c:pt>
                <c:pt idx="19">
                  <c:v>474.5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5"/>
          <c:order val="15"/>
          <c:tx>
            <c:strRef>
              <c:f>Week!$A$18:$A$18</c:f>
              <c:strCache>
                <c:ptCount val="1"/>
                <c:pt idx="0">
                  <c:v>Swap and Trade</c:v>
                </c:pt>
              </c:strCache>
            </c:strRef>
          </c:tx>
          <c:spPr>
            <a:solidFill>
              <a:srgbClr val="7cafd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Week!$B$18:$AO$18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6"/>
          <c:order val="16"/>
          <c:tx>
            <c:strRef>
              <c:f>Week!$A$19:$A$19</c:f>
              <c:strCache>
                <c:ptCount val="1"/>
                <c:pt idx="0">
                  <c:v># of Self Service Requests (Swap)</c:v>
                </c:pt>
              </c:strCache>
            </c:strRef>
          </c:tx>
          <c:spPr>
            <a:solidFill>
              <a:srgbClr val="8cc16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Week!$B$19:$AO$19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29</c:v>
                </c:pt>
                <c:pt idx="9">
                  <c:v>38</c:v>
                </c:pt>
                <c:pt idx="10">
                  <c:v>60</c:v>
                </c:pt>
                <c:pt idx="11">
                  <c:v>79</c:v>
                </c:pt>
                <c:pt idx="12">
                  <c:v>78</c:v>
                </c:pt>
                <c:pt idx="13">
                  <c:v>67</c:v>
                </c:pt>
                <c:pt idx="14">
                  <c:v>56</c:v>
                </c:pt>
                <c:pt idx="15">
                  <c:v>51</c:v>
                </c:pt>
                <c:pt idx="16">
                  <c:v>35</c:v>
                </c:pt>
                <c:pt idx="17">
                  <c:v>41</c:v>
                </c:pt>
                <c:pt idx="18">
                  <c:v>47</c:v>
                </c:pt>
                <c:pt idx="19">
                  <c:v>28</c:v>
                </c:pt>
                <c:pt idx="20">
                  <c:v>28</c:v>
                </c:pt>
                <c:pt idx="21">
                  <c:v>40</c:v>
                </c:pt>
                <c:pt idx="22">
                  <c:v>53</c:v>
                </c:pt>
                <c:pt idx="23">
                  <c:v>38</c:v>
                </c:pt>
                <c:pt idx="24">
                  <c:v>15</c:v>
                </c:pt>
                <c:pt idx="25">
                  <c:v>10</c:v>
                </c:pt>
                <c:pt idx="26">
                  <c:v>38</c:v>
                </c:pt>
                <c:pt idx="27">
                  <c:v>46</c:v>
                </c:pt>
                <c:pt idx="28">
                  <c:v>61</c:v>
                </c:pt>
                <c:pt idx="29">
                  <c:v>65</c:v>
                </c:pt>
                <c:pt idx="30">
                  <c:v>56</c:v>
                </c:pt>
                <c:pt idx="31">
                  <c:v>65</c:v>
                </c:pt>
                <c:pt idx="32">
                  <c:v>51</c:v>
                </c:pt>
                <c:pt idx="33">
                  <c:v>65</c:v>
                </c:pt>
                <c:pt idx="34">
                  <c:v>31</c:v>
                </c:pt>
                <c:pt idx="35">
                  <c:v>39</c:v>
                </c:pt>
                <c:pt idx="36">
                  <c:v>29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7"/>
          <c:order val="17"/>
          <c:tx>
            <c:strRef>
              <c:f>Week!$A$20:$A$20</c:f>
              <c:strCache>
                <c:ptCount val="1"/>
                <c:pt idx="0">
                  <c:v># of Total Hours (Swap)</c:v>
                </c:pt>
              </c:strCache>
            </c:strRef>
          </c:tx>
          <c:spPr>
            <a:solidFill>
              <a:srgbClr val="335aa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Week!$B$20:$AO$20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9.5</c:v>
                </c:pt>
                <c:pt idx="8">
                  <c:v>64.25</c:v>
                </c:pt>
                <c:pt idx="9">
                  <c:v>87.25</c:v>
                </c:pt>
                <c:pt idx="10">
                  <c:v>150.25</c:v>
                </c:pt>
                <c:pt idx="11">
                  <c:v>149.5</c:v>
                </c:pt>
                <c:pt idx="12">
                  <c:v>187.75</c:v>
                </c:pt>
                <c:pt idx="13">
                  <c:v>150.5</c:v>
                </c:pt>
                <c:pt idx="14">
                  <c:v>122.75</c:v>
                </c:pt>
                <c:pt idx="15">
                  <c:v>125</c:v>
                </c:pt>
                <c:pt idx="16">
                  <c:v>79.5</c:v>
                </c:pt>
                <c:pt idx="17">
                  <c:v>110.75</c:v>
                </c:pt>
                <c:pt idx="18">
                  <c:v>93</c:v>
                </c:pt>
                <c:pt idx="19">
                  <c:v>41.5</c:v>
                </c:pt>
                <c:pt idx="20">
                  <c:v>29.5</c:v>
                </c:pt>
                <c:pt idx="21">
                  <c:v>49.75</c:v>
                </c:pt>
                <c:pt idx="22">
                  <c:v>61.5</c:v>
                </c:pt>
                <c:pt idx="23">
                  <c:v>67.5</c:v>
                </c:pt>
                <c:pt idx="24">
                  <c:v>25</c:v>
                </c:pt>
                <c:pt idx="25">
                  <c:v>20.5</c:v>
                </c:pt>
                <c:pt idx="26">
                  <c:v>82.5</c:v>
                </c:pt>
                <c:pt idx="27">
                  <c:v>133.5</c:v>
                </c:pt>
                <c:pt idx="28">
                  <c:v>176</c:v>
                </c:pt>
                <c:pt idx="29">
                  <c:v>140</c:v>
                </c:pt>
                <c:pt idx="30">
                  <c:v>113.5</c:v>
                </c:pt>
                <c:pt idx="31">
                  <c:v>151</c:v>
                </c:pt>
                <c:pt idx="32">
                  <c:v>126.25</c:v>
                </c:pt>
                <c:pt idx="33">
                  <c:v>122.5</c:v>
                </c:pt>
                <c:pt idx="34">
                  <c:v>69.25</c:v>
                </c:pt>
                <c:pt idx="35">
                  <c:v>87</c:v>
                </c:pt>
                <c:pt idx="36">
                  <c:v>99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8"/>
          <c:order val="18"/>
          <c:tx>
            <c:strRef>
              <c:f>Week!$A$21:$A$21</c:f>
              <c:strCache>
                <c:ptCount val="1"/>
                <c:pt idx="0">
                  <c:v># of Trades Requested</c:v>
                </c:pt>
              </c:strCache>
            </c:strRef>
          </c:tx>
          <c:spPr>
            <a:solidFill>
              <a:srgbClr val="d26012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Week!$B$21:$AO$21</c:f>
              <c:numCache>
                <c:formatCode>General</c:formatCode>
                <c:ptCount val="4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28</c:v>
                </c:pt>
                <c:pt idx="4">
                  <c:v>43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23</c:v>
                </c:pt>
                <c:pt idx="9">
                  <c:v>28</c:v>
                </c:pt>
                <c:pt idx="10">
                  <c:v>39</c:v>
                </c:pt>
                <c:pt idx="11">
                  <c:v>55</c:v>
                </c:pt>
                <c:pt idx="12">
                  <c:v>25</c:v>
                </c:pt>
                <c:pt idx="13">
                  <c:v>21</c:v>
                </c:pt>
                <c:pt idx="14">
                  <c:v>24</c:v>
                </c:pt>
                <c:pt idx="15">
                  <c:v>58</c:v>
                </c:pt>
                <c:pt idx="16">
                  <c:v>101</c:v>
                </c:pt>
                <c:pt idx="17">
                  <c:v>85</c:v>
                </c:pt>
                <c:pt idx="18">
                  <c:v>109</c:v>
                </c:pt>
                <c:pt idx="19">
                  <c:v>87</c:v>
                </c:pt>
                <c:pt idx="20">
                  <c:v>66</c:v>
                </c:pt>
                <c:pt idx="21">
                  <c:v>135</c:v>
                </c:pt>
                <c:pt idx="22">
                  <c:v>138</c:v>
                </c:pt>
                <c:pt idx="23">
                  <c:v>149</c:v>
                </c:pt>
                <c:pt idx="24">
                  <c:v>251</c:v>
                </c:pt>
                <c:pt idx="25">
                  <c:v>221</c:v>
                </c:pt>
                <c:pt idx="26">
                  <c:v>272</c:v>
                </c:pt>
                <c:pt idx="27">
                  <c:v>226</c:v>
                </c:pt>
                <c:pt idx="28">
                  <c:v>278</c:v>
                </c:pt>
                <c:pt idx="29">
                  <c:v>229</c:v>
                </c:pt>
                <c:pt idx="30">
                  <c:v>234</c:v>
                </c:pt>
                <c:pt idx="31">
                  <c:v>293</c:v>
                </c:pt>
                <c:pt idx="32">
                  <c:v>287</c:v>
                </c:pt>
                <c:pt idx="33">
                  <c:v>318</c:v>
                </c:pt>
                <c:pt idx="34">
                  <c:v>383</c:v>
                </c:pt>
                <c:pt idx="35">
                  <c:v>342</c:v>
                </c:pt>
                <c:pt idx="36">
                  <c:v>298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9"/>
          <c:order val="19"/>
          <c:tx>
            <c:strRef>
              <c:f>Week!$A$22:$A$22</c:f>
              <c:strCache>
                <c:ptCount val="1"/>
                <c:pt idx="0">
                  <c:v># of Trades Completed 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Week!$B$22:$AO$22</c:f>
              <c:numCache>
                <c:formatCode>General</c:formatCode>
                <c:ptCount val="4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21</c:v>
                </c:pt>
                <c:pt idx="12">
                  <c:v>10</c:v>
                </c:pt>
                <c:pt idx="13">
                  <c:v>4</c:v>
                </c:pt>
                <c:pt idx="14">
                  <c:v>7</c:v>
                </c:pt>
                <c:pt idx="15">
                  <c:v>12</c:v>
                </c:pt>
                <c:pt idx="16">
                  <c:v>22</c:v>
                </c:pt>
                <c:pt idx="17">
                  <c:v>16</c:v>
                </c:pt>
                <c:pt idx="18">
                  <c:v>24</c:v>
                </c:pt>
                <c:pt idx="19">
                  <c:v>14</c:v>
                </c:pt>
                <c:pt idx="20">
                  <c:v>14</c:v>
                </c:pt>
                <c:pt idx="21">
                  <c:v>38</c:v>
                </c:pt>
                <c:pt idx="22">
                  <c:v>26</c:v>
                </c:pt>
                <c:pt idx="23">
                  <c:v>29</c:v>
                </c:pt>
                <c:pt idx="24">
                  <c:v>54</c:v>
                </c:pt>
                <c:pt idx="25">
                  <c:v>38</c:v>
                </c:pt>
                <c:pt idx="26">
                  <c:v>39</c:v>
                </c:pt>
                <c:pt idx="27">
                  <c:v>49</c:v>
                </c:pt>
                <c:pt idx="28">
                  <c:v>50</c:v>
                </c:pt>
                <c:pt idx="29">
                  <c:v>57</c:v>
                </c:pt>
                <c:pt idx="30">
                  <c:v>50</c:v>
                </c:pt>
                <c:pt idx="31">
                  <c:v>59</c:v>
                </c:pt>
                <c:pt idx="32">
                  <c:v>64</c:v>
                </c:pt>
                <c:pt idx="33">
                  <c:v>74</c:v>
                </c:pt>
                <c:pt idx="34">
                  <c:v>62</c:v>
                </c:pt>
                <c:pt idx="35">
                  <c:v>57</c:v>
                </c:pt>
                <c:pt idx="36">
                  <c:v>62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0"/>
          <c:order val="20"/>
          <c:tx>
            <c:strRef>
              <c:f>Week!$A$23:$A$23</c:f>
              <c:strCache>
                <c:ptCount val="1"/>
                <c:pt idx="0">
                  <c:v># of Total Hours (Trade)</c:v>
                </c:pt>
              </c:strCache>
            </c:strRef>
          </c:tx>
          <c:spPr>
            <a:solidFill>
              <a:srgbClr val="cc9a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Week!$B$23:$AO$23</c:f>
              <c:numCache>
                <c:formatCode>General</c:formatCode>
                <c:ptCount val="40"/>
                <c:pt idx="0">
                  <c:v>0</c:v>
                </c:pt>
                <c:pt idx="1">
                  <c:v>24</c:v>
                </c:pt>
                <c:pt idx="2">
                  <c:v>20</c:v>
                </c:pt>
                <c:pt idx="3">
                  <c:v>24</c:v>
                </c:pt>
                <c:pt idx="4">
                  <c:v>64</c:v>
                </c:pt>
                <c:pt idx="5">
                  <c:v>40</c:v>
                </c:pt>
                <c:pt idx="6">
                  <c:v>48</c:v>
                </c:pt>
                <c:pt idx="7">
                  <c:v>80</c:v>
                </c:pt>
                <c:pt idx="8">
                  <c:v>64</c:v>
                </c:pt>
                <c:pt idx="9">
                  <c:v>72</c:v>
                </c:pt>
                <c:pt idx="10">
                  <c:v>88</c:v>
                </c:pt>
                <c:pt idx="11">
                  <c:v>164</c:v>
                </c:pt>
                <c:pt idx="12">
                  <c:v>76</c:v>
                </c:pt>
                <c:pt idx="13">
                  <c:v>32</c:v>
                </c:pt>
                <c:pt idx="14">
                  <c:v>53.5</c:v>
                </c:pt>
                <c:pt idx="15">
                  <c:v>89.5</c:v>
                </c:pt>
                <c:pt idx="16">
                  <c:v>176</c:v>
                </c:pt>
                <c:pt idx="17">
                  <c:v>128</c:v>
                </c:pt>
                <c:pt idx="18">
                  <c:v>192</c:v>
                </c:pt>
                <c:pt idx="19">
                  <c:v>112</c:v>
                </c:pt>
                <c:pt idx="20">
                  <c:v>112</c:v>
                </c:pt>
                <c:pt idx="21">
                  <c:v>304</c:v>
                </c:pt>
                <c:pt idx="22">
                  <c:v>208</c:v>
                </c:pt>
                <c:pt idx="23">
                  <c:v>230.5</c:v>
                </c:pt>
                <c:pt idx="24">
                  <c:v>429.5</c:v>
                </c:pt>
                <c:pt idx="25">
                  <c:v>296</c:v>
                </c:pt>
                <c:pt idx="26">
                  <c:v>311.5</c:v>
                </c:pt>
                <c:pt idx="27">
                  <c:v>391</c:v>
                </c:pt>
                <c:pt idx="28">
                  <c:v>393</c:v>
                </c:pt>
                <c:pt idx="29">
                  <c:v>455.5</c:v>
                </c:pt>
                <c:pt idx="30">
                  <c:v>391</c:v>
                </c:pt>
                <c:pt idx="31">
                  <c:v>456</c:v>
                </c:pt>
                <c:pt idx="32">
                  <c:v>495</c:v>
                </c:pt>
                <c:pt idx="33">
                  <c:v>553.75</c:v>
                </c:pt>
                <c:pt idx="34">
                  <c:v>482</c:v>
                </c:pt>
                <c:pt idx="35">
                  <c:v>442.5</c:v>
                </c:pt>
                <c:pt idx="36">
                  <c:v>486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gapWidth val="219"/>
        <c:overlap val="-27"/>
        <c:axId val="81939039"/>
        <c:axId val="20475339"/>
      </c:barChart>
      <c:catAx>
        <c:axId val="8193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475339"/>
        <c:crosses val="autoZero"/>
        <c:auto val="1"/>
        <c:lblAlgn val="ctr"/>
        <c:lblOffset val="100"/>
      </c:catAx>
      <c:valAx>
        <c:axId val="204753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81939039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26</xdr:col>
      <xdr:colOff>262080</xdr:colOff>
      <xdr:row>23</xdr:row>
      <xdr:rowOff>128520</xdr:rowOff>
    </xdr:from>
    <xdr:to>
      <xdr:col>38</xdr:col>
      <xdr:colOff>325440</xdr:colOff>
      <xdr:row>38</xdr:row>
      <xdr:rowOff>11160</xdr:rowOff>
    </xdr:to>
    <xdr:graphicFrame>
      <xdr:nvGraphicFramePr>
        <xdr:cNvPr id="0" name="Chart 1"/>
        <xdr:cNvGraphicFramePr/>
      </xdr:nvGraphicFramePr>
      <xdr:xfrm>
        <a:off x="23259600" y="4681440"/>
        <a:ext cx="9728640" cy="273996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0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S58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80" zoomScaleNormal="80" zoomScalePageLayoutView="100">
      <pane activePane="topRight" state="frozen" topLeftCell="B1" xSplit="1" ySplit="0"/>
      <selection activeCell="A1" activeCellId="0" pane="topLeft" sqref="A1"/>
      <selection activeCell="DM6" activeCellId="0" pane="topRight" sqref="DM6"/>
    </sheetView>
  </sheetViews>
  <sheetFormatPr defaultRowHeight="15" baseColWidth="30"/>
  <cols>
    <col min="1" max="1" hidden="false" style="1" width="47.5714285714286" collapsed="true"/>
    <col min="2" max="115" hidden="true" style="1" width="0.0" collapsed="true"/>
    <col min="116" max="144" hidden="false" style="1" width="9.14285714285714" collapsed="true"/>
    <col min="145" max="145" hidden="false" style="1" width="12.5714285714286" collapsed="true"/>
    <col min="146" max="146" hidden="false" style="1" width="13.5714285714286" collapsed="true"/>
    <col min="147" max="147" hidden="false" style="1" width="12.4183673469388" collapsed="true"/>
    <col min="148" max="1025" hidden="false" style="1" width="9.14285714285714" collapsed="true"/>
  </cols>
  <sheetData>
    <row collapsed="false" customFormat="false" customHeight="true" hidden="false" ht="15" outlineLevel="0" r="1">
      <c r="A1" s="2" t="s">
        <v>0</v>
      </c>
      <c r="B1" s="3" t="n">
        <v>43040</v>
      </c>
      <c r="C1" s="3" t="n">
        <v>43041</v>
      </c>
      <c r="D1" s="3" t="n">
        <v>43042</v>
      </c>
      <c r="E1" s="3" t="n">
        <v>43043</v>
      </c>
      <c r="F1" s="3" t="n">
        <v>43044</v>
      </c>
      <c r="G1" s="3" t="n">
        <v>43045</v>
      </c>
      <c r="H1" s="3" t="n">
        <v>43046</v>
      </c>
      <c r="I1" s="3" t="n">
        <v>43047</v>
      </c>
      <c r="J1" s="3" t="n">
        <v>43048</v>
      </c>
      <c r="K1" s="3" t="n">
        <v>43049</v>
      </c>
      <c r="L1" s="3" t="n">
        <v>43050</v>
      </c>
      <c r="M1" s="3" t="n">
        <v>43051</v>
      </c>
      <c r="N1" s="3" t="n">
        <v>43052</v>
      </c>
      <c r="O1" s="3" t="n">
        <v>43053</v>
      </c>
      <c r="P1" s="3" t="n">
        <v>43054</v>
      </c>
      <c r="Q1" s="3" t="n">
        <v>43055</v>
      </c>
      <c r="R1" s="3" t="n">
        <v>43056</v>
      </c>
      <c r="S1" s="3" t="n">
        <v>43057</v>
      </c>
      <c r="T1" s="3" t="n">
        <v>43058</v>
      </c>
      <c r="U1" s="3" t="n">
        <v>43059</v>
      </c>
      <c r="V1" s="3" t="n">
        <v>43060</v>
      </c>
      <c r="W1" s="3" t="n">
        <v>43061</v>
      </c>
      <c r="X1" s="3" t="n">
        <v>43062</v>
      </c>
      <c r="Y1" s="3" t="n">
        <v>43063</v>
      </c>
      <c r="Z1" s="3" t="n">
        <v>43064</v>
      </c>
      <c r="AA1" s="3" t="n">
        <v>43065</v>
      </c>
      <c r="AB1" s="3" t="n">
        <v>43066</v>
      </c>
      <c r="AC1" s="3" t="n">
        <v>43067</v>
      </c>
      <c r="AD1" s="3" t="n">
        <v>43068</v>
      </c>
      <c r="AE1" s="3" t="n">
        <v>43069</v>
      </c>
      <c r="AF1" s="3"/>
      <c r="AG1" s="4" t="s">
        <v>1</v>
      </c>
      <c r="AH1" s="4" t="s">
        <v>2</v>
      </c>
      <c r="AI1" s="4" t="s">
        <v>3</v>
      </c>
      <c r="AJ1" s="5" t="s">
        <v>4</v>
      </c>
      <c r="AN1" s="3" t="n">
        <v>43070</v>
      </c>
      <c r="AO1" s="3" t="n">
        <v>43071</v>
      </c>
      <c r="AP1" s="3" t="n">
        <v>43072</v>
      </c>
      <c r="AQ1" s="3" t="n">
        <v>43073</v>
      </c>
      <c r="AR1" s="3" t="n">
        <v>43074</v>
      </c>
      <c r="AS1" s="3" t="n">
        <v>43075</v>
      </c>
      <c r="AT1" s="3" t="n">
        <v>43076</v>
      </c>
      <c r="AU1" s="3" t="n">
        <v>43077</v>
      </c>
      <c r="AV1" s="3" t="n">
        <v>43078</v>
      </c>
      <c r="AW1" s="3" t="n">
        <v>43079</v>
      </c>
      <c r="AX1" s="3" t="n">
        <v>43080</v>
      </c>
      <c r="AY1" s="3" t="n">
        <v>43081</v>
      </c>
      <c r="AZ1" s="3" t="n">
        <v>43082</v>
      </c>
      <c r="BA1" s="3" t="n">
        <v>43083</v>
      </c>
      <c r="BB1" s="3" t="n">
        <v>43084</v>
      </c>
      <c r="BC1" s="3" t="n">
        <v>43085</v>
      </c>
      <c r="BD1" s="3" t="n">
        <v>43086</v>
      </c>
      <c r="BE1" s="3" t="n">
        <v>43087</v>
      </c>
      <c r="BF1" s="3" t="n">
        <v>43088</v>
      </c>
      <c r="BG1" s="3" t="n">
        <v>43089</v>
      </c>
      <c r="BH1" s="3" t="n">
        <v>43090</v>
      </c>
      <c r="BI1" s="3" t="n">
        <v>43091</v>
      </c>
      <c r="BJ1" s="3" t="n">
        <v>43092</v>
      </c>
      <c r="BK1" s="3" t="n">
        <v>43093</v>
      </c>
      <c r="BL1" s="3" t="n">
        <v>43094</v>
      </c>
      <c r="BM1" s="3" t="n">
        <v>43095</v>
      </c>
      <c r="BN1" s="3" t="n">
        <v>43096</v>
      </c>
      <c r="BO1" s="3" t="n">
        <v>43097</v>
      </c>
      <c r="BP1" s="3" t="n">
        <v>43098</v>
      </c>
      <c r="BQ1" s="3" t="n">
        <v>43099</v>
      </c>
      <c r="BR1" s="3" t="n">
        <v>43100</v>
      </c>
      <c r="BS1" s="5" t="s">
        <v>5</v>
      </c>
      <c r="BT1" s="5" t="s">
        <v>6</v>
      </c>
      <c r="BU1" s="4" t="s">
        <v>7</v>
      </c>
      <c r="BV1" s="6" t="s">
        <v>8</v>
      </c>
      <c r="BW1" s="7" t="s">
        <v>9</v>
      </c>
      <c r="BZ1" s="3" t="n">
        <v>43101</v>
      </c>
      <c r="CA1" s="3" t="n">
        <v>43102</v>
      </c>
      <c r="CB1" s="3" t="n">
        <v>43103</v>
      </c>
      <c r="CC1" s="3" t="n">
        <v>43104</v>
      </c>
      <c r="CD1" s="3" t="n">
        <v>43105</v>
      </c>
      <c r="CE1" s="3" t="n">
        <v>43106</v>
      </c>
      <c r="CF1" s="3" t="n">
        <v>43107</v>
      </c>
      <c r="CG1" s="3" t="n">
        <v>43108</v>
      </c>
      <c r="CH1" s="3" t="n">
        <v>43109</v>
      </c>
      <c r="CI1" s="3" t="n">
        <v>43110</v>
      </c>
      <c r="CJ1" s="3" t="n">
        <v>43111</v>
      </c>
      <c r="CK1" s="3" t="n">
        <v>43112</v>
      </c>
      <c r="CL1" s="3" t="n">
        <v>43113</v>
      </c>
      <c r="CM1" s="3" t="n">
        <v>43114</v>
      </c>
      <c r="CN1" s="3" t="n">
        <v>43115</v>
      </c>
      <c r="CO1" s="3" t="n">
        <v>43116</v>
      </c>
      <c r="CP1" s="3" t="n">
        <v>43117</v>
      </c>
      <c r="CQ1" s="3" t="n">
        <v>43118</v>
      </c>
      <c r="CR1" s="3" t="n">
        <v>43119</v>
      </c>
      <c r="CS1" s="3" t="n">
        <v>43120</v>
      </c>
      <c r="CT1" s="3" t="n">
        <v>43121</v>
      </c>
      <c r="CU1" s="3" t="n">
        <v>43122</v>
      </c>
      <c r="CV1" s="3" t="n">
        <v>43123</v>
      </c>
      <c r="CW1" s="3" t="n">
        <v>43124</v>
      </c>
      <c r="CX1" s="3" t="n">
        <v>43125</v>
      </c>
      <c r="CY1" s="3" t="n">
        <v>43126</v>
      </c>
      <c r="CZ1" s="3" t="n">
        <v>43127</v>
      </c>
      <c r="DA1" s="3" t="n">
        <v>43128</v>
      </c>
      <c r="DB1" s="3" t="n">
        <v>43129</v>
      </c>
      <c r="DC1" s="3" t="n">
        <v>43130</v>
      </c>
      <c r="DD1" s="3" t="n">
        <v>43131</v>
      </c>
      <c r="DE1" s="5" t="s">
        <v>10</v>
      </c>
      <c r="DF1" s="5" t="s">
        <v>11</v>
      </c>
      <c r="DG1" s="5" t="s">
        <v>12</v>
      </c>
      <c r="DH1" s="5" t="s">
        <v>13</v>
      </c>
      <c r="DI1" s="7"/>
      <c r="DL1" s="3" t="n">
        <v>43132</v>
      </c>
      <c r="DM1" s="3" t="n">
        <v>43133</v>
      </c>
      <c r="DN1" s="3" t="n">
        <v>43134</v>
      </c>
      <c r="DO1" s="3" t="n">
        <v>43135</v>
      </c>
      <c r="DP1" s="3" t="n">
        <v>43136</v>
      </c>
      <c r="DQ1" s="3" t="n">
        <v>43137</v>
      </c>
      <c r="DR1" s="3" t="n">
        <v>43138</v>
      </c>
      <c r="DS1" s="3" t="n">
        <v>43139</v>
      </c>
      <c r="DT1" s="3" t="n">
        <v>43140</v>
      </c>
      <c r="DU1" s="3" t="n">
        <v>43141</v>
      </c>
      <c r="DV1" s="3" t="n">
        <v>43142</v>
      </c>
      <c r="DW1" s="3" t="n">
        <v>43143</v>
      </c>
      <c r="DX1" s="3" t="n">
        <v>43144</v>
      </c>
      <c r="DY1" s="3" t="n">
        <v>43145</v>
      </c>
      <c r="DZ1" s="3" t="n">
        <v>43146</v>
      </c>
      <c r="EA1" s="3" t="n">
        <v>43147</v>
      </c>
      <c r="EB1" s="3" t="n">
        <v>43148</v>
      </c>
      <c r="EC1" s="3" t="n">
        <v>43149</v>
      </c>
      <c r="ED1" s="3" t="n">
        <v>43150</v>
      </c>
      <c r="EE1" s="3" t="n">
        <v>43151</v>
      </c>
      <c r="EF1" s="3" t="n">
        <v>43152</v>
      </c>
      <c r="EG1" s="3" t="n">
        <v>43153</v>
      </c>
      <c r="EH1" s="3" t="n">
        <v>43154</v>
      </c>
      <c r="EI1" s="3" t="n">
        <v>43155</v>
      </c>
      <c r="EJ1" s="3" t="n">
        <v>43156</v>
      </c>
      <c r="EK1" s="3" t="n">
        <v>43157</v>
      </c>
      <c r="EL1" s="3" t="n">
        <v>43158</v>
      </c>
      <c r="EM1" s="3" t="n">
        <v>43159</v>
      </c>
      <c r="EN1" s="3"/>
      <c r="EO1" s="5" t="s">
        <v>14</v>
      </c>
      <c r="EP1" s="5" t="s">
        <v>15</v>
      </c>
      <c r="EQ1" s="5" t="s">
        <v>16</v>
      </c>
      <c r="ER1" s="5"/>
      <c r="ES1" s="7"/>
    </row>
    <row collapsed="false" customFormat="false" customHeight="false" hidden="false" ht="13.8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8" t="s">
        <v>23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21</v>
      </c>
      <c r="AB2" s="8" t="s">
        <v>22</v>
      </c>
      <c r="AC2" s="8" t="s">
        <v>23</v>
      </c>
      <c r="AD2" s="8" t="s">
        <v>17</v>
      </c>
      <c r="AE2" s="8" t="s">
        <v>18</v>
      </c>
      <c r="AF2" s="8"/>
      <c r="AG2" s="4"/>
      <c r="AH2" s="4"/>
      <c r="AI2" s="4"/>
      <c r="AJ2" s="5"/>
      <c r="AN2" s="8" t="s">
        <v>19</v>
      </c>
      <c r="AO2" s="8" t="s">
        <v>20</v>
      </c>
      <c r="AP2" s="8" t="s">
        <v>21</v>
      </c>
      <c r="AQ2" s="8" t="s">
        <v>22</v>
      </c>
      <c r="AR2" s="8" t="s">
        <v>23</v>
      </c>
      <c r="AS2" s="8" t="s">
        <v>17</v>
      </c>
      <c r="AT2" s="8" t="s">
        <v>18</v>
      </c>
      <c r="AU2" s="8" t="s">
        <v>19</v>
      </c>
      <c r="AV2" s="8" t="s">
        <v>20</v>
      </c>
      <c r="AW2" s="8" t="s">
        <v>21</v>
      </c>
      <c r="AX2" s="8" t="s">
        <v>22</v>
      </c>
      <c r="AY2" s="8" t="s">
        <v>23</v>
      </c>
      <c r="AZ2" s="8" t="s">
        <v>17</v>
      </c>
      <c r="BA2" s="8" t="s">
        <v>18</v>
      </c>
      <c r="BB2" s="8" t="s">
        <v>19</v>
      </c>
      <c r="BC2" s="8" t="s">
        <v>20</v>
      </c>
      <c r="BD2" s="8" t="s">
        <v>21</v>
      </c>
      <c r="BE2" s="8" t="s">
        <v>22</v>
      </c>
      <c r="BF2" s="8" t="s">
        <v>23</v>
      </c>
      <c r="BG2" s="8" t="s">
        <v>17</v>
      </c>
      <c r="BH2" s="8" t="s">
        <v>18</v>
      </c>
      <c r="BI2" s="8" t="s">
        <v>19</v>
      </c>
      <c r="BJ2" s="8" t="s">
        <v>20</v>
      </c>
      <c r="BK2" s="8" t="s">
        <v>21</v>
      </c>
      <c r="BL2" s="8" t="s">
        <v>22</v>
      </c>
      <c r="BM2" s="8" t="s">
        <v>23</v>
      </c>
      <c r="BN2" s="8" t="s">
        <v>17</v>
      </c>
      <c r="BO2" s="8" t="s">
        <v>18</v>
      </c>
      <c r="BP2" s="8" t="s">
        <v>19</v>
      </c>
      <c r="BQ2" s="8" t="s">
        <v>20</v>
      </c>
      <c r="BR2" s="8" t="s">
        <v>21</v>
      </c>
      <c r="BS2" s="5"/>
      <c r="BT2" s="5"/>
      <c r="BU2" s="4"/>
      <c r="BV2" s="6"/>
      <c r="BW2" s="7"/>
      <c r="BZ2" s="8" t="s">
        <v>22</v>
      </c>
      <c r="CA2" s="8" t="s">
        <v>23</v>
      </c>
      <c r="CB2" s="8" t="s">
        <v>17</v>
      </c>
      <c r="CC2" s="8" t="s">
        <v>18</v>
      </c>
      <c r="CD2" s="8" t="s">
        <v>19</v>
      </c>
      <c r="CE2" s="8" t="s">
        <v>20</v>
      </c>
      <c r="CF2" s="8" t="s">
        <v>21</v>
      </c>
      <c r="CG2" s="8" t="s">
        <v>22</v>
      </c>
      <c r="CH2" s="8" t="s">
        <v>23</v>
      </c>
      <c r="CI2" s="8" t="s">
        <v>17</v>
      </c>
      <c r="CJ2" s="8" t="s">
        <v>18</v>
      </c>
      <c r="CK2" s="8" t="s">
        <v>19</v>
      </c>
      <c r="CL2" s="8" t="s">
        <v>20</v>
      </c>
      <c r="CM2" s="8" t="s">
        <v>21</v>
      </c>
      <c r="CN2" s="8" t="s">
        <v>22</v>
      </c>
      <c r="CO2" s="8" t="s">
        <v>23</v>
      </c>
      <c r="CP2" s="8" t="s">
        <v>17</v>
      </c>
      <c r="CQ2" s="8" t="s">
        <v>18</v>
      </c>
      <c r="CR2" s="8" t="s">
        <v>19</v>
      </c>
      <c r="CS2" s="8" t="s">
        <v>20</v>
      </c>
      <c r="CT2" s="8" t="s">
        <v>21</v>
      </c>
      <c r="CU2" s="8" t="s">
        <v>22</v>
      </c>
      <c r="CV2" s="8" t="s">
        <v>23</v>
      </c>
      <c r="CW2" s="8" t="s">
        <v>17</v>
      </c>
      <c r="CX2" s="8" t="s">
        <v>18</v>
      </c>
      <c r="CY2" s="8" t="s">
        <v>19</v>
      </c>
      <c r="CZ2" s="8" t="s">
        <v>20</v>
      </c>
      <c r="DA2" s="8" t="s">
        <v>21</v>
      </c>
      <c r="DB2" s="8" t="s">
        <v>22</v>
      </c>
      <c r="DC2" s="8" t="s">
        <v>23</v>
      </c>
      <c r="DD2" s="8" t="s">
        <v>17</v>
      </c>
      <c r="DE2" s="5"/>
      <c r="DF2" s="5"/>
      <c r="DG2" s="5"/>
      <c r="DH2" s="5"/>
      <c r="DI2" s="7"/>
      <c r="DL2" s="8" t="s">
        <v>18</v>
      </c>
      <c r="DM2" s="8" t="s">
        <v>19</v>
      </c>
      <c r="DN2" s="8" t="s">
        <v>20</v>
      </c>
      <c r="DO2" s="8" t="s">
        <v>21</v>
      </c>
      <c r="DP2" s="8" t="s">
        <v>22</v>
      </c>
      <c r="DQ2" s="8" t="s">
        <v>23</v>
      </c>
      <c r="DR2" s="8" t="s">
        <v>17</v>
      </c>
      <c r="DS2" s="8" t="s">
        <v>18</v>
      </c>
      <c r="DT2" s="8" t="s">
        <v>19</v>
      </c>
      <c r="DU2" s="8" t="s">
        <v>20</v>
      </c>
      <c r="DV2" s="8" t="s">
        <v>21</v>
      </c>
      <c r="DW2" s="8" t="s">
        <v>22</v>
      </c>
      <c r="DX2" s="8" t="s">
        <v>23</v>
      </c>
      <c r="DY2" s="8" t="s">
        <v>17</v>
      </c>
      <c r="DZ2" s="8" t="s">
        <v>18</v>
      </c>
      <c r="EA2" s="8" t="s">
        <v>19</v>
      </c>
      <c r="EB2" s="8" t="s">
        <v>20</v>
      </c>
      <c r="EC2" s="8" t="s">
        <v>21</v>
      </c>
      <c r="ED2" s="8" t="s">
        <v>22</v>
      </c>
      <c r="EE2" s="8" t="s">
        <v>23</v>
      </c>
      <c r="EF2" s="8" t="s">
        <v>17</v>
      </c>
      <c r="EG2" s="8" t="s">
        <v>18</v>
      </c>
      <c r="EH2" s="8" t="s">
        <v>19</v>
      </c>
      <c r="EI2" s="8" t="s">
        <v>20</v>
      </c>
      <c r="EJ2" s="8" t="s">
        <v>21</v>
      </c>
      <c r="EK2" s="8" t="s">
        <v>22</v>
      </c>
      <c r="EL2" s="8" t="s">
        <v>23</v>
      </c>
      <c r="EM2" s="8" t="s">
        <v>17</v>
      </c>
      <c r="EN2" s="8"/>
      <c r="EO2" s="5"/>
      <c r="EP2" s="5"/>
      <c r="EQ2" s="5"/>
      <c r="ER2" s="5"/>
      <c r="ES2" s="7"/>
    </row>
    <row collapsed="false" customFormat="false" customHeight="false" hidden="false" ht="15.85" outlineLevel="0" r="3">
      <c r="A3" s="9" t="s">
        <v>24</v>
      </c>
      <c r="B3" s="10" t="n">
        <v>5505</v>
      </c>
      <c r="C3" s="10" t="n">
        <v>5500</v>
      </c>
      <c r="D3" s="10" t="n">
        <v>5497</v>
      </c>
      <c r="E3" s="10" t="n">
        <v>5463</v>
      </c>
      <c r="F3" s="10" t="n">
        <v>5465</v>
      </c>
      <c r="G3" s="10" t="n">
        <v>5458</v>
      </c>
      <c r="H3" s="10" t="n">
        <v>5476</v>
      </c>
      <c r="I3" s="10" t="n">
        <v>5476</v>
      </c>
      <c r="J3" s="10" t="n">
        <v>5473</v>
      </c>
      <c r="K3" s="10" t="n">
        <v>5469</v>
      </c>
      <c r="L3" s="10" t="n">
        <v>5437</v>
      </c>
      <c r="M3" s="10" t="n">
        <v>5463</v>
      </c>
      <c r="N3" s="10" t="n">
        <v>5426</v>
      </c>
      <c r="O3" s="10" t="n">
        <v>5442</v>
      </c>
      <c r="P3" s="10" t="n">
        <v>5442</v>
      </c>
      <c r="Q3" s="10" t="n">
        <v>2983</v>
      </c>
      <c r="R3" s="10" t="n">
        <v>2979</v>
      </c>
      <c r="S3" s="10" t="n">
        <v>2978</v>
      </c>
      <c r="T3" s="10" t="n">
        <v>2979</v>
      </c>
      <c r="U3" s="10" t="n">
        <v>2975</v>
      </c>
      <c r="V3" s="10" t="n">
        <v>2974</v>
      </c>
      <c r="W3" s="10" t="n">
        <v>2974</v>
      </c>
      <c r="X3" s="10" t="n">
        <v>2970</v>
      </c>
      <c r="Y3" s="10" t="n">
        <v>2968</v>
      </c>
      <c r="Z3" s="10" t="n">
        <v>2968</v>
      </c>
      <c r="AA3" s="10" t="n">
        <v>2969</v>
      </c>
      <c r="AB3" s="10" t="n">
        <v>2968</v>
      </c>
      <c r="AC3" s="10" t="n">
        <v>2968</v>
      </c>
      <c r="AD3" s="10" t="n">
        <v>2965</v>
      </c>
      <c r="AE3" s="10" t="n">
        <v>2967</v>
      </c>
      <c r="AF3" s="10"/>
      <c r="AG3" s="11" t="n">
        <v>5499.85714285714</v>
      </c>
      <c r="AH3" s="12" t="n">
        <f aca="false">SUM(F3:L3)/7</f>
        <v>5464.857142857143</v>
      </c>
      <c r="AI3" s="12" t="n">
        <f aca="false">SUM(M3:S3)/7</f>
        <v>4387.571428571428</v>
      </c>
      <c r="AJ3" s="13" t="n">
        <f aca="false">SUM(T3:Z3)/7</f>
        <v>2972.5714285714284</v>
      </c>
      <c r="AN3" s="10" t="n">
        <v>2964</v>
      </c>
      <c r="AO3" s="10" t="n">
        <v>2963</v>
      </c>
      <c r="AP3" s="10" t="n">
        <v>2964</v>
      </c>
      <c r="AQ3" s="10" t="n">
        <v>2991</v>
      </c>
      <c r="AR3" s="10" t="n">
        <v>2991</v>
      </c>
      <c r="AS3" s="10" t="n">
        <v>2991</v>
      </c>
      <c r="AT3" s="10" t="n">
        <v>2992</v>
      </c>
      <c r="AU3" s="10" t="n">
        <v>2990</v>
      </c>
      <c r="AV3" s="10" t="n">
        <v>2990</v>
      </c>
      <c r="AW3" s="10" t="n">
        <v>2991</v>
      </c>
      <c r="AX3" s="10" t="n">
        <v>2990</v>
      </c>
      <c r="AY3" s="10" t="n">
        <v>2986</v>
      </c>
      <c r="AZ3" s="10" t="n">
        <v>2984</v>
      </c>
      <c r="BA3" s="10" t="n">
        <v>2983</v>
      </c>
      <c r="BB3" s="10" t="n">
        <v>2983</v>
      </c>
      <c r="BC3" s="10" t="n">
        <v>2982</v>
      </c>
      <c r="BD3" s="10" t="n">
        <v>2982</v>
      </c>
      <c r="BE3" s="10" t="n">
        <v>2981</v>
      </c>
      <c r="BF3" s="10" t="n">
        <v>2981</v>
      </c>
      <c r="BG3" s="10" t="n">
        <v>2979</v>
      </c>
      <c r="BH3" s="10" t="n">
        <v>2977</v>
      </c>
      <c r="BI3" s="10" t="n">
        <v>2976</v>
      </c>
      <c r="BJ3" s="10" t="n">
        <v>2976</v>
      </c>
      <c r="BK3" s="10" t="n">
        <v>2976</v>
      </c>
      <c r="BL3" s="10" t="n">
        <v>2977</v>
      </c>
      <c r="BM3" s="10" t="n">
        <v>2977</v>
      </c>
      <c r="BN3" s="10" t="n">
        <v>2977</v>
      </c>
      <c r="BO3" s="10" t="n">
        <v>2977</v>
      </c>
      <c r="BP3" s="10" t="n">
        <v>2974</v>
      </c>
      <c r="BQ3" s="10" t="n">
        <v>2976</v>
      </c>
      <c r="BR3" s="10" t="n">
        <v>2977</v>
      </c>
      <c r="BS3" s="11" t="n">
        <f aca="false">SUM(AA3:AE3,AN3:AO3)/7</f>
        <v>2966.285714285714</v>
      </c>
      <c r="BT3" s="12" t="n">
        <f aca="false">SUM(AP3:AV3)/7</f>
        <v>2987.0</v>
      </c>
      <c r="BU3" s="12" t="n">
        <f aca="false">SUM(AW3:BC3)/7</f>
        <v>2985.5714285714284</v>
      </c>
      <c r="BV3" s="12" t="n">
        <f aca="false">SUM(BD3:BJ3)/7</f>
        <v>2978.8571428571427</v>
      </c>
      <c r="BW3" s="13" t="n">
        <f aca="false">SUM(BK3:BQ3)/7</f>
        <v>2976.285714285714</v>
      </c>
      <c r="BZ3" s="10" t="n">
        <v>2980</v>
      </c>
      <c r="CA3" s="10" t="n">
        <v>2979</v>
      </c>
      <c r="CB3" s="10" t="n">
        <v>2975</v>
      </c>
      <c r="CC3" s="10" t="n">
        <v>2970</v>
      </c>
      <c r="CD3" s="10" t="n">
        <v>2972</v>
      </c>
      <c r="CE3" s="10" t="n">
        <v>2973</v>
      </c>
      <c r="CF3" s="10" t="n">
        <v>2973</v>
      </c>
      <c r="CG3" s="10" t="n">
        <v>2970</v>
      </c>
      <c r="CH3" s="10" t="n">
        <v>2967</v>
      </c>
      <c r="CI3" s="10" t="n">
        <v>2963</v>
      </c>
      <c r="CJ3" s="10" t="n">
        <v>2963</v>
      </c>
      <c r="CK3" s="10" t="n">
        <v>2962</v>
      </c>
      <c r="CL3" s="10" t="n">
        <v>2962</v>
      </c>
      <c r="CM3" s="10" t="n">
        <v>2964</v>
      </c>
      <c r="CN3" s="10" t="n">
        <v>2960</v>
      </c>
      <c r="CO3" s="10" t="n">
        <v>2955</v>
      </c>
      <c r="CP3" s="10" t="n">
        <v>2954</v>
      </c>
      <c r="CQ3" s="10" t="n">
        <v>2953</v>
      </c>
      <c r="CR3" s="10" t="n">
        <v>2949</v>
      </c>
      <c r="CS3" s="10" t="n">
        <v>2950</v>
      </c>
      <c r="CT3" s="10" t="n">
        <v>2948</v>
      </c>
      <c r="CU3" s="10" t="n">
        <v>2948</v>
      </c>
      <c r="CV3" s="10" t="n">
        <v>2948</v>
      </c>
      <c r="CW3" s="10" t="n">
        <v>2948</v>
      </c>
      <c r="CX3" s="10" t="n">
        <v>2944</v>
      </c>
      <c r="CY3" s="10" t="n">
        <v>2943</v>
      </c>
      <c r="CZ3" s="10" t="n">
        <v>2944</v>
      </c>
      <c r="DA3" s="10" t="n">
        <v>2943</v>
      </c>
      <c r="DB3" s="10" t="n">
        <v>2943</v>
      </c>
      <c r="DC3" s="10" t="n">
        <v>2937</v>
      </c>
      <c r="DD3" s="10" t="n">
        <v>2935</v>
      </c>
      <c r="DE3" s="11" t="n">
        <f aca="false">SUM(BR3,BZ3:CE3)/7</f>
        <v>2975.1428571428573</v>
      </c>
      <c r="DF3" s="12" t="n">
        <f aca="false">SUM(CF3:CL3)/7</f>
        <v>2965.714285714286</v>
      </c>
      <c r="DG3" s="12" t="n">
        <f aca="false">SUM(CM3:CS3)/7</f>
        <v>2955.0</v>
      </c>
      <c r="DH3" s="12" t="n">
        <f aca="false">SUM(CT3:CZ3)/7</f>
        <v>2946.1428571428573</v>
      </c>
      <c r="DI3" s="13"/>
      <c r="DL3" t="n">
        <v>14000.0</v>
      </c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1"/>
      <c r="EP3" s="12"/>
      <c r="EQ3" s="12"/>
      <c r="ER3" s="12"/>
      <c r="ES3" s="13"/>
    </row>
    <row collapsed="false" customFormat="false" customHeight="false" hidden="false" ht="15" outlineLevel="0" r="4">
      <c r="A4" s="14" t="s">
        <v>25</v>
      </c>
      <c r="B4" s="10" t="n">
        <v>1885</v>
      </c>
      <c r="C4" s="10" t="n">
        <v>1899</v>
      </c>
      <c r="D4" s="10" t="n">
        <v>1918</v>
      </c>
      <c r="E4" s="10" t="n">
        <v>1919</v>
      </c>
      <c r="F4" s="10" t="n">
        <v>1920</v>
      </c>
      <c r="G4" s="10" t="n">
        <v>1929</v>
      </c>
      <c r="H4" s="10" t="n">
        <v>1939</v>
      </c>
      <c r="I4" s="10" t="n">
        <v>1952</v>
      </c>
      <c r="J4" s="10" t="n">
        <v>1966</v>
      </c>
      <c r="K4" s="10" t="n">
        <v>1968</v>
      </c>
      <c r="L4" s="10" t="n">
        <v>1969</v>
      </c>
      <c r="M4" s="10" t="n">
        <v>1970</v>
      </c>
      <c r="N4" s="10" t="n">
        <v>1968</v>
      </c>
      <c r="O4" s="10" t="n">
        <v>2016</v>
      </c>
      <c r="P4" s="10" t="n">
        <v>2058</v>
      </c>
      <c r="Q4" s="10" t="n">
        <v>2114</v>
      </c>
      <c r="R4" s="10" t="n">
        <v>2156</v>
      </c>
      <c r="S4" s="10" t="n">
        <v>2155</v>
      </c>
      <c r="T4" s="10" t="n">
        <v>2158</v>
      </c>
      <c r="U4" s="10" t="n">
        <v>2160</v>
      </c>
      <c r="V4" s="10" t="n">
        <v>2163</v>
      </c>
      <c r="W4" s="10" t="n">
        <v>2168</v>
      </c>
      <c r="X4" s="10" t="n">
        <v>2182</v>
      </c>
      <c r="Y4" s="10" t="n">
        <v>2186</v>
      </c>
      <c r="Z4" s="10" t="n">
        <v>2187</v>
      </c>
      <c r="AA4" s="10" t="n">
        <v>2189</v>
      </c>
      <c r="AB4" s="10" t="n">
        <v>2190</v>
      </c>
      <c r="AC4" s="10" t="n">
        <v>2195</v>
      </c>
      <c r="AD4" s="10" t="n">
        <v>2197</v>
      </c>
      <c r="AE4" s="10" t="n">
        <v>2204</v>
      </c>
      <c r="AF4" s="10"/>
      <c r="AG4" s="11" t="n">
        <v>1887.42857142857</v>
      </c>
      <c r="AH4" s="12" t="n">
        <f aca="false">SUM(F4:L4)/7</f>
        <v>1949.0</v>
      </c>
      <c r="AI4" s="12" t="n">
        <f aca="false">SUM(M4:S4)/7</f>
        <v>2062.4285714285716</v>
      </c>
      <c r="AJ4" s="13" t="n">
        <f aca="false">SUM(T4:Z4)/7</f>
        <v>2172.0</v>
      </c>
      <c r="AN4" s="10" t="n">
        <v>2210</v>
      </c>
      <c r="AO4" s="10" t="n">
        <v>2217</v>
      </c>
      <c r="AP4" s="10" t="n">
        <v>2222</v>
      </c>
      <c r="AQ4" s="10" t="n">
        <v>2226</v>
      </c>
      <c r="AR4" s="10" t="n">
        <v>2248</v>
      </c>
      <c r="AS4" s="10" t="n">
        <v>2270</v>
      </c>
      <c r="AT4" s="10" t="n">
        <v>2294</v>
      </c>
      <c r="AU4" s="10" t="n">
        <v>2317</v>
      </c>
      <c r="AV4" s="10" t="n">
        <v>2326</v>
      </c>
      <c r="AW4" s="10" t="n">
        <v>2330</v>
      </c>
      <c r="AX4" s="10" t="n">
        <v>2332</v>
      </c>
      <c r="AY4" s="10" t="n">
        <v>2341</v>
      </c>
      <c r="AZ4" s="10" t="n">
        <v>2352</v>
      </c>
      <c r="BA4" s="10" t="n">
        <v>2362</v>
      </c>
      <c r="BB4" s="10" t="n">
        <v>2364</v>
      </c>
      <c r="BC4" s="10" t="n">
        <v>2364</v>
      </c>
      <c r="BD4" s="10" t="n">
        <v>2365</v>
      </c>
      <c r="BE4" s="10" t="n">
        <v>2369</v>
      </c>
      <c r="BF4" s="10" t="n">
        <v>2369</v>
      </c>
      <c r="BG4" s="10" t="n">
        <v>2371</v>
      </c>
      <c r="BH4" s="10" t="n">
        <v>2374</v>
      </c>
      <c r="BI4" s="10" t="n">
        <v>2373</v>
      </c>
      <c r="BJ4" s="10" t="n">
        <v>2375</v>
      </c>
      <c r="BK4" s="10" t="n">
        <v>2375</v>
      </c>
      <c r="BL4" s="10" t="n">
        <v>2375</v>
      </c>
      <c r="BM4" s="10" t="n">
        <v>2376</v>
      </c>
      <c r="BN4" s="10" t="n">
        <v>2379</v>
      </c>
      <c r="BO4" s="10" t="n">
        <v>2379</v>
      </c>
      <c r="BP4" s="10" t="n">
        <v>2381</v>
      </c>
      <c r="BQ4" s="10" t="n">
        <v>2386</v>
      </c>
      <c r="BR4" s="10" t="n">
        <v>2387</v>
      </c>
      <c r="BS4" s="11" t="n">
        <f aca="false">SUM(AA4:AE4,AN4:AO4)/7</f>
        <v>2200.285714285714</v>
      </c>
      <c r="BT4" s="12" t="n">
        <f aca="false">SUM(AP4:AV4)/7</f>
        <v>2271.8571428571427</v>
      </c>
      <c r="BU4" s="12" t="n">
        <f aca="false">SUM(AW4:BC4)/7</f>
        <v>2349.285714285714</v>
      </c>
      <c r="BV4" s="12" t="n">
        <f aca="false">SUM(BD4:BJ4)/7</f>
        <v>2370.8571428571427</v>
      </c>
      <c r="BW4" s="13" t="n">
        <f aca="false">SUM(BK4:BQ4)/7</f>
        <v>2378.714285714286</v>
      </c>
      <c r="BZ4" s="10" t="n">
        <v>2387</v>
      </c>
      <c r="CA4" s="10" t="n">
        <v>2388</v>
      </c>
      <c r="CB4" s="10" t="n">
        <v>2387</v>
      </c>
      <c r="CC4" s="10" t="n">
        <v>2385</v>
      </c>
      <c r="CD4" s="10" t="n">
        <v>2391</v>
      </c>
      <c r="CE4" s="10" t="n">
        <v>2392</v>
      </c>
      <c r="CF4" s="10" t="n">
        <v>2394</v>
      </c>
      <c r="CG4" s="10" t="n">
        <v>2391</v>
      </c>
      <c r="CH4" s="10" t="n">
        <v>2394</v>
      </c>
      <c r="CI4" s="10" t="n">
        <v>2395</v>
      </c>
      <c r="CJ4" s="10" t="n">
        <v>2404</v>
      </c>
      <c r="CK4" s="10" t="n">
        <v>2410</v>
      </c>
      <c r="CL4" s="10" t="n">
        <v>2412</v>
      </c>
      <c r="CM4" s="10" t="n">
        <v>2412</v>
      </c>
      <c r="CN4" s="10" t="n">
        <v>2409</v>
      </c>
      <c r="CO4" s="10" t="n">
        <v>2410</v>
      </c>
      <c r="CP4" s="10" t="n">
        <v>2419</v>
      </c>
      <c r="CQ4" s="10" t="n">
        <v>2423</v>
      </c>
      <c r="CR4" s="10" t="n">
        <v>2425</v>
      </c>
      <c r="CS4" s="10" t="n">
        <v>2426</v>
      </c>
      <c r="CT4" s="10" t="n">
        <v>2423</v>
      </c>
      <c r="CU4" s="10" t="n">
        <v>2425</v>
      </c>
      <c r="CV4" s="10" t="n">
        <v>2427</v>
      </c>
      <c r="CW4" s="10" t="n">
        <v>2428</v>
      </c>
      <c r="CX4" s="10" t="n">
        <v>2438</v>
      </c>
      <c r="CY4" s="10" t="n">
        <v>2455</v>
      </c>
      <c r="CZ4" s="10" t="n">
        <v>2455</v>
      </c>
      <c r="DA4" s="10" t="n">
        <v>2458</v>
      </c>
      <c r="DB4" s="10" t="n">
        <v>2474</v>
      </c>
      <c r="DC4" s="10" t="n">
        <v>2494</v>
      </c>
      <c r="DD4" s="10" t="n">
        <v>2511</v>
      </c>
      <c r="DE4" s="11" t="n">
        <f aca="false">SUM(BR4,BZ4:CE4)/7</f>
        <v>2388.1428571428573</v>
      </c>
      <c r="DF4" s="12" t="n">
        <f aca="false">SUM(CF4:CL4)/7</f>
        <v>2400.0</v>
      </c>
      <c r="DG4" s="12" t="n">
        <f aca="false">SUM(CM4:CS4)/7</f>
        <v>2417.714285714286</v>
      </c>
      <c r="DH4" s="12" t="n">
        <f aca="false">SUM(CT4:CZ4)/7</f>
        <v>2435.8571428571427</v>
      </c>
      <c r="DI4" s="13"/>
      <c r="DL4" t="n">
        <v>1900.0</v>
      </c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1"/>
      <c r="EP4" s="12"/>
      <c r="EQ4" s="12"/>
      <c r="ER4" s="12"/>
      <c r="ES4" s="13"/>
    </row>
    <row collapsed="false" customFormat="false" customHeight="false" hidden="false" ht="13.8" outlineLevel="0" r="5">
      <c r="A5" s="15" t="s">
        <v>26</v>
      </c>
      <c r="B5" s="10" t="n">
        <v>440</v>
      </c>
      <c r="C5" s="10" t="n">
        <v>479</v>
      </c>
      <c r="D5" s="10" t="n">
        <v>410</v>
      </c>
      <c r="E5" s="10" t="n">
        <v>310</v>
      </c>
      <c r="F5" s="10" t="n">
        <v>376</v>
      </c>
      <c r="G5" s="10" t="n">
        <v>482</v>
      </c>
      <c r="H5" s="10" t="n">
        <v>415</v>
      </c>
      <c r="I5" s="10" t="n">
        <v>404</v>
      </c>
      <c r="J5" s="10" t="n">
        <v>352</v>
      </c>
      <c r="K5" s="10" t="n">
        <v>448</v>
      </c>
      <c r="L5" s="10" t="n">
        <v>315</v>
      </c>
      <c r="M5" s="10" t="n">
        <v>300</v>
      </c>
      <c r="N5" s="10" t="n">
        <v>381</v>
      </c>
      <c r="O5" s="10" t="n">
        <v>501</v>
      </c>
      <c r="P5" s="10" t="n">
        <v>430</v>
      </c>
      <c r="Q5" s="10" t="n">
        <v>550</v>
      </c>
      <c r="R5" s="10" t="n">
        <v>583</v>
      </c>
      <c r="S5" s="10" t="n">
        <v>353</v>
      </c>
      <c r="T5" s="10" t="n">
        <v>354</v>
      </c>
      <c r="U5" s="10" t="n">
        <v>476</v>
      </c>
      <c r="V5" s="10" t="n">
        <v>497</v>
      </c>
      <c r="W5" s="10" t="n">
        <v>525</v>
      </c>
      <c r="X5" s="10" t="n">
        <v>598</v>
      </c>
      <c r="Y5" s="10" t="n">
        <v>463</v>
      </c>
      <c r="Z5" s="10" t="n">
        <v>347</v>
      </c>
      <c r="AA5" s="10" t="n">
        <v>437</v>
      </c>
      <c r="AB5" s="10" t="n">
        <v>476</v>
      </c>
      <c r="AC5" s="10" t="n">
        <v>412</v>
      </c>
      <c r="AD5" s="10" t="n">
        <v>458</v>
      </c>
      <c r="AE5" s="10" t="n">
        <v>393</v>
      </c>
      <c r="AF5" s="10"/>
      <c r="AG5" s="11" t="n">
        <v>384</v>
      </c>
      <c r="AH5" s="12" t="n">
        <f aca="false">SUM(F5:L5)/7</f>
        <v>398.85714285714283</v>
      </c>
      <c r="AI5" s="12" t="n">
        <f aca="false">SUM(M5:S5)/7</f>
        <v>442.57142857142856</v>
      </c>
      <c r="AJ5" s="13" t="n">
        <f aca="false">SUM(T5:Z5)/7</f>
        <v>465.7142857142857</v>
      </c>
      <c r="AN5" s="10" t="n">
        <v>381</v>
      </c>
      <c r="AO5" s="10" t="n">
        <v>331</v>
      </c>
      <c r="AP5" s="10" t="n">
        <v>388</v>
      </c>
      <c r="AQ5" s="10" t="n">
        <v>482</v>
      </c>
      <c r="AR5" s="10" t="n">
        <v>424</v>
      </c>
      <c r="AS5" s="10" t="n">
        <v>443</v>
      </c>
      <c r="AT5" s="10" t="n">
        <v>565</v>
      </c>
      <c r="AU5" s="10" t="n">
        <v>545</v>
      </c>
      <c r="AV5" s="10" t="n">
        <v>349</v>
      </c>
      <c r="AW5" s="10" t="n">
        <v>390</v>
      </c>
      <c r="AX5" s="10" t="n">
        <v>457</v>
      </c>
      <c r="AY5" s="10" t="n">
        <v>385</v>
      </c>
      <c r="AZ5" s="10" t="n">
        <v>448</v>
      </c>
      <c r="BA5" s="10" t="n">
        <v>361</v>
      </c>
      <c r="BB5" s="10" t="n">
        <v>493</v>
      </c>
      <c r="BC5" s="10" t="n">
        <v>411</v>
      </c>
      <c r="BD5" s="10" t="n">
        <v>469</v>
      </c>
      <c r="BE5" s="10" t="n">
        <v>623</v>
      </c>
      <c r="BF5" s="10" t="n">
        <v>484</v>
      </c>
      <c r="BG5" s="10" t="n">
        <v>476</v>
      </c>
      <c r="BH5" s="10" t="n">
        <v>458</v>
      </c>
      <c r="BI5" s="10" t="n">
        <v>404</v>
      </c>
      <c r="BJ5" s="10" t="n">
        <v>276</v>
      </c>
      <c r="BK5" s="10" t="n">
        <v>266</v>
      </c>
      <c r="BL5" s="10" t="n">
        <v>258</v>
      </c>
      <c r="BM5" s="10" t="n">
        <v>402</v>
      </c>
      <c r="BN5" s="10" t="n">
        <v>506</v>
      </c>
      <c r="BO5" s="10" t="n">
        <v>462</v>
      </c>
      <c r="BP5" s="10" t="n">
        <v>397</v>
      </c>
      <c r="BQ5" s="10" t="n">
        <v>317</v>
      </c>
      <c r="BR5" s="10" t="n">
        <v>304</v>
      </c>
      <c r="BS5" s="11" t="n">
        <f aca="false">SUM(AA5:AE5,AN5:AO5)/7</f>
        <v>412.57142857142856</v>
      </c>
      <c r="BT5" s="12" t="n">
        <f aca="false">SUM(AP5:AV5)/7</f>
        <v>456.57142857142856</v>
      </c>
      <c r="BU5" s="12" t="n">
        <f aca="false">SUM(AW5:BC5)/7</f>
        <v>420.7142857142857</v>
      </c>
      <c r="BV5" s="12" t="n">
        <f aca="false">SUM(BD5:BJ5)/7</f>
        <v>455.7142857142857</v>
      </c>
      <c r="BW5" s="13" t="n">
        <f aca="false">SUM(BK5:BQ5)/7</f>
        <v>372.57142857142856</v>
      </c>
      <c r="BZ5" s="10" t="n">
        <v>440</v>
      </c>
      <c r="CA5" s="10" t="n">
        <v>519</v>
      </c>
      <c r="CB5" s="10" t="n">
        <v>413</v>
      </c>
      <c r="CC5" s="10" t="n">
        <v>393</v>
      </c>
      <c r="CD5" s="10" t="n">
        <v>474</v>
      </c>
      <c r="CE5" s="10" t="n">
        <v>358</v>
      </c>
      <c r="CF5" s="10" t="n">
        <v>435</v>
      </c>
      <c r="CG5" s="10" t="n">
        <v>450</v>
      </c>
      <c r="CH5" s="10" t="n">
        <v>413</v>
      </c>
      <c r="CI5" s="10" t="n">
        <v>384</v>
      </c>
      <c r="CJ5" s="10" t="n">
        <v>428</v>
      </c>
      <c r="CK5" s="10" t="n">
        <v>387</v>
      </c>
      <c r="CL5" s="10" t="n">
        <v>320</v>
      </c>
      <c r="CM5" s="10" t="n">
        <v>386</v>
      </c>
      <c r="CN5" s="10" t="n">
        <v>429</v>
      </c>
      <c r="CO5" s="10" t="n">
        <v>393</v>
      </c>
      <c r="CP5" s="10" t="n">
        <v>440</v>
      </c>
      <c r="CQ5" s="10" t="n">
        <v>460</v>
      </c>
      <c r="CR5" s="10" t="n">
        <v>387</v>
      </c>
      <c r="CS5" s="10" t="n">
        <v>331</v>
      </c>
      <c r="CT5" s="10" t="n">
        <v>426</v>
      </c>
      <c r="CU5" s="10" t="n">
        <v>420</v>
      </c>
      <c r="CV5" s="10" t="n">
        <v>467</v>
      </c>
      <c r="CW5" s="10" t="n">
        <v>477</v>
      </c>
      <c r="CX5" s="10" t="n">
        <v>504</v>
      </c>
      <c r="CY5" s="10" t="n">
        <v>651</v>
      </c>
      <c r="CZ5" s="10" t="n">
        <v>365</v>
      </c>
      <c r="DA5" s="10" t="n">
        <v>491</v>
      </c>
      <c r="DB5" s="10" t="n">
        <v>762</v>
      </c>
      <c r="DC5" s="10" t="n">
        <v>869</v>
      </c>
      <c r="DD5" s="10" t="n">
        <v>793</v>
      </c>
      <c r="DE5" s="11" t="n">
        <f aca="false">SUM(BR5,BZ5:CE5)/7</f>
        <v>414.42857142857144</v>
      </c>
      <c r="DF5" s="12" t="n">
        <f aca="false">SUM(CF5:CL5)/7</f>
        <v>402.42857142857144</v>
      </c>
      <c r="DG5" s="12" t="n">
        <f aca="false">SUM(CM5:CS5)/7</f>
        <v>403.7142857142857</v>
      </c>
      <c r="DH5" s="12" t="n">
        <f aca="false">SUM(CT5:CZ5)/7</f>
        <v>472.85714285714283</v>
      </c>
      <c r="DI5" s="13"/>
      <c r="DL5" t="n">
        <v>22.0</v>
      </c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1"/>
      <c r="EP5" s="12"/>
      <c r="EQ5" s="12"/>
      <c r="ER5" s="12"/>
      <c r="ES5" s="13"/>
    </row>
    <row collapsed="false" customFormat="false" customHeight="false" hidden="false" ht="13.8" outlineLevel="0" r="6">
      <c r="A6" s="15" t="s">
        <v>27</v>
      </c>
      <c r="B6" s="10" t="n">
        <v>34</v>
      </c>
      <c r="C6" s="10" t="n">
        <v>70</v>
      </c>
      <c r="D6" s="10" t="n">
        <v>39</v>
      </c>
      <c r="E6" s="10" t="n">
        <v>22</v>
      </c>
      <c r="F6" s="10" t="n">
        <v>31</v>
      </c>
      <c r="G6" s="10" t="n">
        <v>42</v>
      </c>
      <c r="H6" s="10" t="n">
        <v>15</v>
      </c>
      <c r="I6" s="10" t="n">
        <v>29</v>
      </c>
      <c r="J6" s="10" t="n">
        <v>27</v>
      </c>
      <c r="K6" s="10" t="n">
        <v>81</v>
      </c>
      <c r="L6" s="10" t="n">
        <v>29</v>
      </c>
      <c r="M6" s="10" t="n">
        <v>41</v>
      </c>
      <c r="N6" s="10" t="n">
        <v>39</v>
      </c>
      <c r="O6" s="10" t="n">
        <v>62</v>
      </c>
      <c r="P6" s="10" t="n">
        <v>50</v>
      </c>
      <c r="Q6" s="10" t="n">
        <v>73</v>
      </c>
      <c r="R6" s="10" t="n">
        <v>114</v>
      </c>
      <c r="S6" s="10" t="n">
        <v>25</v>
      </c>
      <c r="T6" s="10" t="n">
        <v>28</v>
      </c>
      <c r="U6" s="10" t="n">
        <v>32</v>
      </c>
      <c r="V6" s="10" t="n">
        <v>41</v>
      </c>
      <c r="W6" s="10" t="n">
        <v>34</v>
      </c>
      <c r="X6" s="10" t="n">
        <v>120</v>
      </c>
      <c r="Y6" s="10" t="n">
        <v>82</v>
      </c>
      <c r="Z6" s="10" t="n">
        <v>65</v>
      </c>
      <c r="AA6" s="10" t="n">
        <v>76</v>
      </c>
      <c r="AB6" s="10" t="n">
        <v>64</v>
      </c>
      <c r="AC6" s="10" t="n">
        <v>34</v>
      </c>
      <c r="AD6" s="10" t="n">
        <v>39</v>
      </c>
      <c r="AE6" s="10" t="n">
        <v>18</v>
      </c>
      <c r="AF6" s="10"/>
      <c r="AG6" s="11" t="n">
        <v>35.8571428571429</v>
      </c>
      <c r="AH6" s="12" t="n">
        <f aca="false">SUM(F6:L6)/7</f>
        <v>36.285714285714285</v>
      </c>
      <c r="AI6" s="12" t="n">
        <f aca="false">SUM(M6:S6)/7</f>
        <v>57.714285714285715</v>
      </c>
      <c r="AJ6" s="13" t="n">
        <f aca="false">SUM(T6:Z6)/7</f>
        <v>57.42857142857143</v>
      </c>
      <c r="AN6" s="10" t="n">
        <v>13</v>
      </c>
      <c r="AO6" s="10" t="n">
        <v>18</v>
      </c>
      <c r="AP6" s="10" t="n">
        <v>38</v>
      </c>
      <c r="AQ6" s="10" t="n">
        <v>61</v>
      </c>
      <c r="AR6" s="10" t="n">
        <v>33</v>
      </c>
      <c r="AS6" s="10" t="n">
        <v>26</v>
      </c>
      <c r="AT6" s="10" t="n">
        <v>102</v>
      </c>
      <c r="AU6" s="10" t="n">
        <v>70</v>
      </c>
      <c r="AV6" s="10" t="n">
        <v>29</v>
      </c>
      <c r="AW6" s="10" t="n">
        <v>34</v>
      </c>
      <c r="AX6" s="10" t="n">
        <v>39</v>
      </c>
      <c r="AY6" s="10" t="n">
        <v>32</v>
      </c>
      <c r="AZ6" s="10" t="n">
        <v>45</v>
      </c>
      <c r="BA6" s="10" t="n">
        <v>23</v>
      </c>
      <c r="BB6" s="10" t="n">
        <v>63</v>
      </c>
      <c r="BC6" s="10" t="n">
        <v>85</v>
      </c>
      <c r="BD6" s="10" t="n">
        <v>114</v>
      </c>
      <c r="BE6" s="10" t="n">
        <v>193</v>
      </c>
      <c r="BF6" s="10" t="n">
        <v>86</v>
      </c>
      <c r="BG6" s="10" t="n">
        <v>69</v>
      </c>
      <c r="BH6" s="10" t="n">
        <v>77</v>
      </c>
      <c r="BI6" s="10" t="n">
        <v>34</v>
      </c>
      <c r="BJ6" s="10" t="n">
        <v>20</v>
      </c>
      <c r="BK6" s="10" t="n">
        <v>16</v>
      </c>
      <c r="BL6" s="10" t="n">
        <v>6</v>
      </c>
      <c r="BM6" s="10" t="n">
        <v>19</v>
      </c>
      <c r="BN6" s="10" t="n">
        <v>75</v>
      </c>
      <c r="BO6" s="10" t="n">
        <v>48</v>
      </c>
      <c r="BP6" s="10" t="n">
        <v>34</v>
      </c>
      <c r="BQ6" s="10" t="n">
        <v>19</v>
      </c>
      <c r="BR6" s="10" t="n">
        <v>25</v>
      </c>
      <c r="BS6" s="11" t="n">
        <f aca="false">SUM(AA6:AE6,AN6:AO6)/7</f>
        <v>37.42857142857143</v>
      </c>
      <c r="BT6" s="12" t="n">
        <f aca="false">SUM(AP6:AV6)/7</f>
        <v>51.285714285714285</v>
      </c>
      <c r="BU6" s="12" t="n">
        <f aca="false">SUM(AW6:BC6)/7</f>
        <v>45.857142857142854</v>
      </c>
      <c r="BV6" s="12" t="n">
        <f aca="false">SUM(BD6:BJ6)/7</f>
        <v>84.71428571428571</v>
      </c>
      <c r="BW6" s="13" t="n">
        <f aca="false">SUM(BK6:BQ6)/7</f>
        <v>31.0</v>
      </c>
      <c r="BZ6" s="10" t="n">
        <v>35</v>
      </c>
      <c r="CA6" s="10" t="n">
        <v>61</v>
      </c>
      <c r="CB6" s="10" t="n">
        <v>19</v>
      </c>
      <c r="CC6" s="10" t="n">
        <v>12</v>
      </c>
      <c r="CD6" s="10" t="n">
        <v>19</v>
      </c>
      <c r="CE6" s="10" t="n">
        <v>13</v>
      </c>
      <c r="CF6" s="10" t="n">
        <v>52</v>
      </c>
      <c r="CG6" s="10" t="n">
        <v>21</v>
      </c>
      <c r="CH6" s="10" t="n">
        <v>16</v>
      </c>
      <c r="CI6" s="10" t="n">
        <v>17</v>
      </c>
      <c r="CJ6" s="10" t="n">
        <v>10</v>
      </c>
      <c r="CK6" s="10" t="n">
        <v>4</v>
      </c>
      <c r="CL6" s="10" t="n">
        <v>8</v>
      </c>
      <c r="CM6" s="10" t="n">
        <v>53</v>
      </c>
      <c r="CN6" s="10" t="n">
        <v>22</v>
      </c>
      <c r="CO6" s="10" t="n">
        <v>12</v>
      </c>
      <c r="CP6" s="10" t="n">
        <v>7</v>
      </c>
      <c r="CQ6" s="10" t="n">
        <v>10</v>
      </c>
      <c r="CR6" s="10" t="n">
        <v>12</v>
      </c>
      <c r="CS6" s="10" t="n">
        <v>10</v>
      </c>
      <c r="CT6" s="10" t="n">
        <v>20</v>
      </c>
      <c r="CU6" s="10" t="n">
        <v>9</v>
      </c>
      <c r="CV6" s="10" t="n">
        <v>7</v>
      </c>
      <c r="CW6" s="10" t="n">
        <v>19</v>
      </c>
      <c r="CX6" s="10" t="n">
        <v>19</v>
      </c>
      <c r="CY6" s="10" t="n">
        <v>108</v>
      </c>
      <c r="CZ6" s="10" t="n">
        <v>0</v>
      </c>
      <c r="DA6" s="10" t="n">
        <v>83</v>
      </c>
      <c r="DB6" s="10" t="n">
        <v>159</v>
      </c>
      <c r="DC6" s="10" t="n">
        <v>247</v>
      </c>
      <c r="DD6" s="10" t="n">
        <v>135</v>
      </c>
      <c r="DE6" s="11" t="n">
        <f aca="false">SUM(BR6,BZ6:CE6)/7</f>
        <v>26.285714285714285</v>
      </c>
      <c r="DF6" s="12" t="n">
        <f aca="false">SUM(CF6:CL6)/7</f>
        <v>18.285714285714285</v>
      </c>
      <c r="DG6" s="12" t="n">
        <f aca="false">SUM(CM6:CS6)/7</f>
        <v>18.0</v>
      </c>
      <c r="DH6" s="12" t="n">
        <f aca="false">SUM(CT6:CZ6)/7</f>
        <v>26.0</v>
      </c>
      <c r="DI6" s="13"/>
      <c r="DL6" t="n">
        <v>160.0</v>
      </c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1"/>
      <c r="EP6" s="12"/>
      <c r="EQ6" s="12"/>
      <c r="ER6" s="12"/>
      <c r="ES6" s="13"/>
    </row>
    <row collapsed="false" customFormat="false" customHeight="false" hidden="false" ht="13.8" outlineLevel="0" r="7">
      <c r="A7" s="15" t="s">
        <v>28</v>
      </c>
      <c r="B7" s="16" t="n">
        <f aca="false">B6/B5</f>
        <v>0.07727272727272727</v>
      </c>
      <c r="C7" s="16" t="n">
        <f aca="false">C6/C5</f>
        <v>0.14613778705636743</v>
      </c>
      <c r="D7" s="16" t="n">
        <f aca="false">D6/D5</f>
        <v>0.0951219512195122</v>
      </c>
      <c r="E7" s="16" t="n">
        <f aca="false">E6/E5</f>
        <v>0.07096774193548387</v>
      </c>
      <c r="F7" s="16" t="n">
        <f aca="false">F6/F5</f>
        <v>0.08244680851063829</v>
      </c>
      <c r="G7" s="16" t="n">
        <f aca="false">G6/G5</f>
        <v>0.08713692946058091</v>
      </c>
      <c r="H7" s="16" t="n">
        <f aca="false">H6/H5</f>
        <v>0.03614457831325301</v>
      </c>
      <c r="I7" s="16" t="n">
        <f aca="false">I6/I5</f>
        <v>0.07178217821782178</v>
      </c>
      <c r="J7" s="16" t="n">
        <f aca="false">J6/J5</f>
        <v>0.07670454545454546</v>
      </c>
      <c r="K7" s="16" t="n">
        <f aca="false">K6/K5</f>
        <v>0.18080357142857142</v>
      </c>
      <c r="L7" s="16" t="n">
        <f aca="false">L6/L5</f>
        <v>0.09206349206349207</v>
      </c>
      <c r="M7" s="16" t="n">
        <f aca="false">M6/M5</f>
        <v>0.13666666666666666</v>
      </c>
      <c r="N7" s="16" t="n">
        <f aca="false">N6/N5</f>
        <v>0.10236220472440945</v>
      </c>
      <c r="O7" s="16" t="n">
        <f aca="false">O6/O5</f>
        <v>0.12375249500998003</v>
      </c>
      <c r="P7" s="16" t="n">
        <f aca="false">P6/P5</f>
        <v>0.11627906976744186</v>
      </c>
      <c r="Q7" s="16" t="n">
        <f aca="false">Q6/Q5</f>
        <v>0.13272727272727272</v>
      </c>
      <c r="R7" s="16" t="n">
        <f aca="false">R6/R5</f>
        <v>0.1955403087478559</v>
      </c>
      <c r="S7" s="16" t="n">
        <f aca="false">S6/S5</f>
        <v>0.0708215297450425</v>
      </c>
      <c r="T7" s="16" t="n">
        <f aca="false">T6/T5</f>
        <v>0.07909604519774012</v>
      </c>
      <c r="U7" s="16" t="n">
        <f aca="false">U6/U5</f>
        <v>0.06722689075630252</v>
      </c>
      <c r="V7" s="16" t="n">
        <f aca="false">V6/V5</f>
        <v>0.08249496981891348</v>
      </c>
      <c r="W7" s="16" t="n">
        <f aca="false">W6/W5</f>
        <v>0.06476190476190476</v>
      </c>
      <c r="X7" s="16" t="n">
        <f aca="false">X6/X5</f>
        <v>0.20066889632107024</v>
      </c>
      <c r="Y7" s="16" t="n">
        <f aca="false">Y6/Y5</f>
        <v>0.1771058315334773</v>
      </c>
      <c r="Z7" s="16" t="n">
        <f aca="false">Z6/Z5</f>
        <v>0.1873198847262248</v>
      </c>
      <c r="AA7" s="16" t="n">
        <f aca="false">AA6/AA5</f>
        <v>0.17391304347826086</v>
      </c>
      <c r="AB7" s="16" t="n">
        <f aca="false">AB6/AB5</f>
        <v>0.13445378151260504</v>
      </c>
      <c r="AC7" s="16" t="n">
        <f aca="false">AC6/AC5</f>
        <v>0.0825242718446602</v>
      </c>
      <c r="AD7" s="16" t="n">
        <f aca="false">AD6/AD5</f>
        <v>0.0851528384279476</v>
      </c>
      <c r="AE7" s="16" t="n">
        <f aca="false">AE6/AE5</f>
        <v>0.04580152671755725</v>
      </c>
      <c r="AF7" s="16"/>
      <c r="AG7" s="17" t="n">
        <v>0.0933779761904762</v>
      </c>
      <c r="AH7" s="16" t="n">
        <f aca="false">AH6/AH5</f>
        <v>0.09097421203438395</v>
      </c>
      <c r="AI7" s="16" t="n">
        <f aca="false">AI6/AI5</f>
        <v>0.13040671400903808</v>
      </c>
      <c r="AJ7" s="18" t="n">
        <f aca="false">AJ6/AJ5</f>
        <v>0.12331288343558282</v>
      </c>
      <c r="AN7" s="16" t="n">
        <f aca="false">AN6/AN5</f>
        <v>0.03412073490813648</v>
      </c>
      <c r="AO7" s="16" t="n">
        <f aca="false">AO6/AO5</f>
        <v>0.054380664652567974</v>
      </c>
      <c r="AP7" s="16" t="n">
        <f aca="false">AP6/AP5</f>
        <v>0.0979381443298969</v>
      </c>
      <c r="AQ7" s="16" t="n">
        <f aca="false">AQ6/AQ5</f>
        <v>0.12655601659751037</v>
      </c>
      <c r="AR7" s="16" t="n">
        <f aca="false">AR6/AR5</f>
        <v>0.07783018867924528</v>
      </c>
      <c r="AS7" s="16" t="n">
        <f aca="false">AS6/AS5</f>
        <v>0.05869074492099323</v>
      </c>
      <c r="AT7" s="16" t="n">
        <f aca="false">AT6/AT5</f>
        <v>0.18053097345132743</v>
      </c>
      <c r="AU7" s="16" t="n">
        <f aca="false">AU6/AU5</f>
        <v>0.12844036697247707</v>
      </c>
      <c r="AV7" s="16" t="n">
        <f aca="false">AV6/AV5</f>
        <v>0.0830945558739255</v>
      </c>
      <c r="AW7" s="16" t="n">
        <f aca="false">AW6/AW5</f>
        <v>0.08717948717948718</v>
      </c>
      <c r="AX7" s="16" t="n">
        <f aca="false">AX6/AX5</f>
        <v>0.08533916849015317</v>
      </c>
      <c r="AY7" s="16" t="n">
        <f aca="false">AY6/AY5</f>
        <v>0.08311688311688312</v>
      </c>
      <c r="AZ7" s="16" t="n">
        <f aca="false">AZ6/AZ5</f>
        <v>0.10044642857142858</v>
      </c>
      <c r="BA7" s="16" t="n">
        <f aca="false">BA6/BA5</f>
        <v>0.06371191135734072</v>
      </c>
      <c r="BB7" s="16" t="n">
        <f aca="false">BB6/BB5</f>
        <v>0.12778904665314403</v>
      </c>
      <c r="BC7" s="16" t="n">
        <f aca="false">BC6/BC5</f>
        <v>0.20681265206812652</v>
      </c>
      <c r="BD7" s="16" t="n">
        <f aca="false">BD6/BD5</f>
        <v>0.24307036247334754</v>
      </c>
      <c r="BE7" s="16" t="n">
        <f aca="false">BE6/BE5</f>
        <v>0.3097913322632424</v>
      </c>
      <c r="BF7" s="16" t="n">
        <f aca="false">BF6/BF5</f>
        <v>0.17768595041322313</v>
      </c>
      <c r="BG7" s="16" t="n">
        <f aca="false">BG6/BG5</f>
        <v>0.14495798319327732</v>
      </c>
      <c r="BH7" s="16" t="n">
        <f aca="false">BH6/BH5</f>
        <v>0.16812227074235808</v>
      </c>
      <c r="BI7" s="16" t="n">
        <f aca="false">BI6/BI5</f>
        <v>0.08415841584158416</v>
      </c>
      <c r="BJ7" s="16" t="n">
        <f aca="false">BJ6/BJ5</f>
        <v>0.07246376811594203</v>
      </c>
      <c r="BK7" s="16" t="n">
        <f aca="false">BK6/BK5</f>
        <v>0.06015037593984962</v>
      </c>
      <c r="BL7" s="16" t="n">
        <f aca="false">BL6/BL5</f>
        <v>0.023255813953488372</v>
      </c>
      <c r="BM7" s="16" t="n">
        <f aca="false">BM6/BM5</f>
        <v>0.0472636815920398</v>
      </c>
      <c r="BN7" s="16" t="n">
        <f aca="false">BN6/BN5</f>
        <v>0.1482213438735178</v>
      </c>
      <c r="BO7" s="16" t="n">
        <f aca="false">BO6/BO5</f>
        <v>0.1038961038961039</v>
      </c>
      <c r="BP7" s="16" t="n">
        <f aca="false">BP6/BP5</f>
        <v>0.08564231738035265</v>
      </c>
      <c r="BQ7" s="16" t="n">
        <f aca="false">BQ6/BQ5</f>
        <v>0.05993690851735016</v>
      </c>
      <c r="BR7" s="16" t="n">
        <f aca="false">BR6/BR5</f>
        <v>0.08223684210526316</v>
      </c>
      <c r="BS7" s="17" t="n">
        <f aca="false">BS6/BS5</f>
        <v>0.09072022160664821</v>
      </c>
      <c r="BT7" s="16" t="n">
        <f aca="false">BT6/BT5</f>
        <v>0.1123279098873592</v>
      </c>
      <c r="BU7" s="16" t="n">
        <f aca="false">BU6/BU5</f>
        <v>0.10899830220713072</v>
      </c>
      <c r="BV7" s="16" t="n">
        <f aca="false">BV6/BV5</f>
        <v>0.18589341692789968</v>
      </c>
      <c r="BW7" s="18" t="n">
        <f aca="false">BW6/BW5</f>
        <v>0.08320552147239264</v>
      </c>
      <c r="BZ7" s="16" t="n">
        <f aca="false">BZ6/BZ5</f>
        <v>0.07954545454545454</v>
      </c>
      <c r="CA7" s="16" t="n">
        <f aca="false">CA6/CA5</f>
        <v>0.11753371868978806</v>
      </c>
      <c r="CB7" s="16" t="n">
        <f aca="false">CB6/CB5</f>
        <v>0.04600484261501211</v>
      </c>
      <c r="CC7" s="16" t="n">
        <f aca="false">CC6/CC5</f>
        <v>0.030534351145038167</v>
      </c>
      <c r="CD7" s="16" t="n">
        <f aca="false">CD6/CD5</f>
        <v>0.04008438818565401</v>
      </c>
      <c r="CE7" s="16" t="n">
        <f aca="false">CE6/CE5</f>
        <v>0.036312849162011177</v>
      </c>
      <c r="CF7" s="16" t="n">
        <f aca="false">CF6/CF5</f>
        <v>0.11954022988505747</v>
      </c>
      <c r="CG7" s="16" t="n">
        <f aca="false">CG6/CG5</f>
        <v>0.04666666666666667</v>
      </c>
      <c r="CH7" s="16" t="n">
        <f aca="false">CH6/CH5</f>
        <v>0.0387409200968523</v>
      </c>
      <c r="CI7" s="16" t="n">
        <f aca="false">CI6/CI5</f>
        <v>0.044270833333333336</v>
      </c>
      <c r="CJ7" s="16" t="n">
        <f aca="false">CJ6/CJ5</f>
        <v>0.02336448598130841</v>
      </c>
      <c r="CK7" s="16" t="n">
        <f aca="false">CK6/CK5</f>
        <v>0.0103359173126615</v>
      </c>
      <c r="CL7" s="16" t="n">
        <f aca="false">CL6/CL5</f>
        <v>0.025</v>
      </c>
      <c r="CM7" s="16" t="n">
        <f aca="false">CM6/CM5</f>
        <v>0.13730569948186527</v>
      </c>
      <c r="CN7" s="16" t="n">
        <f aca="false">CN6/CN5</f>
        <v>0.05128205128205128</v>
      </c>
      <c r="CO7" s="16" t="n">
        <f aca="false">CO6/CO5</f>
        <v>0.030534351145038167</v>
      </c>
      <c r="CP7" s="16" t="n">
        <f aca="false">CP6/CP5</f>
        <v>0.015909090909090907</v>
      </c>
      <c r="CQ7" s="16" t="n">
        <f aca="false">CQ6/CQ5</f>
        <v>0.021739130434782608</v>
      </c>
      <c r="CR7" s="16" t="n">
        <f aca="false">CR6/CR5</f>
        <v>0.031007751937984496</v>
      </c>
      <c r="CS7" s="16" t="n">
        <f aca="false">CS6/CS5</f>
        <v>0.030211480362537766</v>
      </c>
      <c r="CT7" s="16" t="n">
        <f aca="false">CT6/CT5</f>
        <v>0.046948356807511735</v>
      </c>
      <c r="CU7" s="16" t="n">
        <f aca="false">CU6/CU5</f>
        <v>0.02142857142857143</v>
      </c>
      <c r="CV7" s="16" t="n">
        <f aca="false">CV6/CV5</f>
        <v>0.014989293361884369</v>
      </c>
      <c r="CW7" s="16" t="n">
        <f aca="false">CW6/CW5</f>
        <v>0.039832285115303984</v>
      </c>
      <c r="CX7" s="16" t="n">
        <f aca="false">CX6/CX5</f>
        <v>0.037698412698412696</v>
      </c>
      <c r="CY7" s="16" t="n">
        <f aca="false">CY6/CY5</f>
        <v>0.16589861751152074</v>
      </c>
      <c r="CZ7" s="16" t="n">
        <f aca="false">CZ6/CZ5</f>
        <v>0.0</v>
      </c>
      <c r="DA7" s="16" t="n">
        <f aca="false">DA6/DA5</f>
        <v>0.1690427698574338</v>
      </c>
      <c r="DB7" s="16" t="n">
        <f aca="false">DB6/DB5</f>
        <v>0.20866141732283464</v>
      </c>
      <c r="DC7" s="16" t="n">
        <f aca="false">DC6/DC5</f>
        <v>0.28423475258918296</v>
      </c>
      <c r="DD7" s="16" t="n">
        <f aca="false">DD6/DD5</f>
        <v>0.17023959646910466</v>
      </c>
      <c r="DE7" s="17" t="n">
        <f aca="false">DE6/DE5</f>
        <v>0.0634264046880386</v>
      </c>
      <c r="DF7" s="16" t="n">
        <f aca="false">DF6/DF5</f>
        <v>0.045438409655662045</v>
      </c>
      <c r="DG7" s="16" t="n">
        <f aca="false">DG6/DG5</f>
        <v>0.044585987261146494</v>
      </c>
      <c r="DH7" s="16" t="n">
        <f aca="false">DH6/DH5</f>
        <v>0.054984894259818735</v>
      </c>
      <c r="DI7" s="18"/>
      <c r="DL7" s="16" t="n">
        <f aca="false">DL6/DL5</f>
        <v>7.0</v>
      </c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7"/>
      <c r="EP7" s="16"/>
      <c r="EQ7" s="16"/>
      <c r="ER7" s="16"/>
      <c r="ES7" s="18"/>
    </row>
    <row collapsed="false" customFormat="false" customHeight="false" hidden="false" ht="15" outlineLevel="0" r="8">
      <c r="A8" s="19" t="s">
        <v>29</v>
      </c>
      <c r="B8" s="20" t="n">
        <f aca="false">(B16+B27+B38+B40)/B3</f>
        <v>0.021435059037238875</v>
      </c>
      <c r="C8" s="20" t="n">
        <f aca="false">(C16+C27+C38+C40)/C3</f>
        <v>0.03345454545454545</v>
      </c>
      <c r="D8" s="20" t="n">
        <f aca="false">(D16+D27+D38+D40)/D3</f>
        <v>0.02528651991995634</v>
      </c>
      <c r="E8" s="20" t="n">
        <f aca="false">(E16+E27+E38+E40)/E3</f>
        <v>0.010799926780157423</v>
      </c>
      <c r="F8" s="20" t="n">
        <f aca="false">(F16+F27+F38+F40)/F3</f>
        <v>0.01957913998170174</v>
      </c>
      <c r="G8" s="20" t="n">
        <f aca="false">(G16+G27+G38+G40)/G3</f>
        <v>0.026932942469769145</v>
      </c>
      <c r="H8" s="20" t="n">
        <f aca="false">(H16+H27+H38+H40)/H3</f>
        <v>0.01734842951059167</v>
      </c>
      <c r="I8" s="20" t="n">
        <f aca="false">(I16+I27+I38+I40)/I3</f>
        <v>0.023557341124908694</v>
      </c>
      <c r="J8" s="20" t="n">
        <f aca="false">(J16+J27+J38+J40)/J3</f>
        <v>0.015896217796455326</v>
      </c>
      <c r="K8" s="20" t="n">
        <f aca="false">(K16+K27+K38+K40)/K3</f>
        <v>0.04132382519656244</v>
      </c>
      <c r="L8" s="20" t="n">
        <f aca="false">(L16+L27+L38+L40)/L3</f>
        <v>0.01710502115137024</v>
      </c>
      <c r="M8" s="20" t="n">
        <f aca="false">(M16+M27+M38+M40)/M3</f>
        <v>0.020501555921654768</v>
      </c>
      <c r="N8" s="20" t="n">
        <f aca="false">(N16+N27+N38+N40)/N3</f>
        <v>0.02598599336527829</v>
      </c>
      <c r="O8" s="20" t="n">
        <f aca="false">(O16+O27+O38+O40)/O3</f>
        <v>0.03932377802278574</v>
      </c>
      <c r="P8" s="20" t="n">
        <f aca="false">(P16+P27+P38+P40)/P3</f>
        <v>0.037486218302094816</v>
      </c>
      <c r="Q8" s="20" t="n">
        <f aca="false">(Q16+Q27+Q38+Q40)/Q3</f>
        <v>0.10760978880321824</v>
      </c>
      <c r="R8" s="20" t="n">
        <f aca="false">(R16+R27+R38+R40)/R3</f>
        <v>0.15508559919436052</v>
      </c>
      <c r="S8" s="20" t="n">
        <f aca="false">(S16+S27+S38+S40)/S3</f>
        <v>0.028206850235057087</v>
      </c>
      <c r="T8" s="20" t="n">
        <f aca="false">(T16+T27+T38+T40)/T3</f>
        <v>0.019805303793219202</v>
      </c>
      <c r="U8" s="20" t="n">
        <f aca="false">(U16+U27+U38+U40)/U3</f>
        <v>0.03260504201680672</v>
      </c>
      <c r="V8" s="20" t="n">
        <f aca="false">(V16+V27+V38+V40)/V3</f>
        <v>0.04236718224613315</v>
      </c>
      <c r="W8" s="20" t="n">
        <f aca="false">(W16+W27+W38+W40)/W3</f>
        <v>0.04135843981170141</v>
      </c>
      <c r="X8" s="20" t="n">
        <f aca="false">(X16+X27+X38+X40)/X3</f>
        <v>0.14006734006734006</v>
      </c>
      <c r="Y8" s="20" t="n">
        <f aca="false">(Y16+Y27+Y38+Y40)/Y3</f>
        <v>0.10579514824797843</v>
      </c>
      <c r="Z8" s="20" t="n">
        <f aca="false">(Z16+Z27+Z38+Z40)/Z3</f>
        <v>0.05491913746630728</v>
      </c>
      <c r="AA8" s="20" t="n">
        <f aca="false">(AA16+AA27+AA38+AA40)/AA3</f>
        <v>0.07713034691815426</v>
      </c>
      <c r="AB8" s="20" t="n">
        <f aca="false">(AB16+AB27+AB38+AB40)/AB3</f>
        <v>0.060309973045822106</v>
      </c>
      <c r="AC8" s="20" t="n">
        <f aca="false">(AC16+AC27+AC38+AC40)/AC3</f>
        <v>0.034029649595687335</v>
      </c>
      <c r="AD8" s="20" t="n">
        <f aca="false">(AD16+AD27+AD38+AD40)/AD3</f>
        <v>0.05801011804384486</v>
      </c>
      <c r="AE8" s="20" t="n">
        <f aca="false">(AE16+AE27+AE38+AE40)/AE3</f>
        <v>0.021907650825749917</v>
      </c>
      <c r="AF8" s="20"/>
      <c r="AG8" s="21" t="n">
        <v>0.149822073300605</v>
      </c>
      <c r="AH8" s="20" t="n">
        <f aca="false">(AH16+AH27+AH38+AH40)/AH3</f>
        <v>0.16176086160924347</v>
      </c>
      <c r="AI8" s="20" t="n">
        <f aca="false">(AI16+AI27+AI38+AI40)/AI3</f>
        <v>0.3505356038159737</v>
      </c>
      <c r="AJ8" s="22" t="n">
        <f aca="false">(AJ16+AJ27+AJ38+AJ40)/AJ3</f>
        <v>0.4366589773164168</v>
      </c>
      <c r="AN8" s="20" t="n">
        <f aca="false">(AN16+AN27+AN38+AN40)/AN3</f>
        <v>0.019568151147098516</v>
      </c>
      <c r="AO8" s="20" t="n">
        <f aca="false">(AO16+AO27+AO38+AO40)/AO3</f>
        <v>0.01451231859601755</v>
      </c>
      <c r="AP8" s="20" t="n">
        <f aca="false">(AP16+AP27+AP38+AP40)/AP3</f>
        <v>0.0310391363022942</v>
      </c>
      <c r="AQ8" s="20" t="n">
        <f aca="false">(AQ16+AQ27+AQ38+AQ40)/AQ3</f>
        <v>0.0688732865262454</v>
      </c>
      <c r="AR8" s="20" t="n">
        <f aca="false">(AR16+AR27+AR38+AR40)/AR3</f>
        <v>0.03945168839852892</v>
      </c>
      <c r="AS8" s="20" t="n">
        <f aca="false">(AS16+AS27+AS38+AS40)/AS3</f>
        <v>0.03577398863256436</v>
      </c>
      <c r="AT8" s="20" t="n">
        <f aca="false">(AT16+AT27+AT38+AT40)/AT3</f>
        <v>0.12800802139037434</v>
      </c>
      <c r="AU8" s="20" t="n">
        <f aca="false">(AU16+AU27+AU38+AU40)/AU3</f>
        <v>0.08561872909698996</v>
      </c>
      <c r="AV8" s="20" t="n">
        <f aca="false">(AV16+AV27+AV38+AV40)/AV3</f>
        <v>0.032107023411371234</v>
      </c>
      <c r="AW8" s="20" t="n">
        <f aca="false">(AW16+AW27+AW38+AW40)/AW3</f>
        <v>0.031761952524239384</v>
      </c>
      <c r="AX8" s="20" t="n">
        <f aca="false">(AX16+AX27+AX38+AX40)/AX3</f>
        <v>0.05284280936454849</v>
      </c>
      <c r="AY8" s="20" t="n">
        <f aca="false">(AY16+AY27+AY38+AY40)/AY3</f>
        <v>0.034829202947086406</v>
      </c>
      <c r="AZ8" s="20" t="n">
        <f aca="false">(AZ16+AZ27+AZ38+AZ40)/AZ3</f>
        <v>0.03920911528150134</v>
      </c>
      <c r="BA8" s="20" t="n">
        <f aca="false">(BA16+BA27+BA38+BA40)/BA3</f>
        <v>0.022795843110962118</v>
      </c>
      <c r="BB8" s="20" t="n">
        <f aca="false">(BB16+BB27+BB38+BB40)/BB3</f>
        <v>0.057660073751257125</v>
      </c>
      <c r="BC8" s="20" t="n">
        <f aca="false">(BC16+BC27+BC38+BC40)/BC3</f>
        <v>0.07981220657276995</v>
      </c>
      <c r="BD8" s="20" t="n">
        <f aca="false">(BD16+BD27+BD38+BD40)/BD3</f>
        <v>0.0875251509054326</v>
      </c>
      <c r="BE8" s="20" t="n">
        <f aca="false">(BE16+BE27+BE38+BE40)/BE3</f>
        <v>0.2146930560214693</v>
      </c>
      <c r="BF8" s="20" t="n">
        <f aca="false">(BF16+BF27+BF38+BF40)/BF3</f>
        <v>0.07749077490774908</v>
      </c>
      <c r="BG8" s="20" t="n">
        <f aca="false">(BG16+BG27+BG38+BG40)/BG3</f>
        <v>0.05337361530715005</v>
      </c>
      <c r="BH8" s="20" t="n">
        <f aca="false">(BH16+BH27+BH38+BH40)/BH3</f>
        <v>0.06785354383607659</v>
      </c>
      <c r="BI8" s="20" t="n">
        <f aca="false">(BI16+BI27+BI38+BI40)/BI3</f>
        <v>0.03192204301075269</v>
      </c>
      <c r="BJ8" s="20" t="n">
        <f aca="false">(BJ16+BJ27+BJ38+BJ40)/BJ3</f>
        <v>0.01310483870967742</v>
      </c>
      <c r="BK8" s="20" t="n">
        <f aca="false">(BK16+BK27+BK38+BK40)/BK3</f>
        <v>0.01310483870967742</v>
      </c>
      <c r="BL8" s="20" t="n">
        <f aca="false">(BL16+BL27+BL38+BL40)/BL3</f>
        <v>0.005710446758481693</v>
      </c>
      <c r="BM8" s="20" t="n">
        <f aca="false">(BM16+BM27+BM38+BM40)/BM3</f>
        <v>0.027880416526704737</v>
      </c>
      <c r="BN8" s="20" t="n">
        <f aca="false">(BN16+BN27+BN38+BN40)/BN3</f>
        <v>0.0809539805172993</v>
      </c>
      <c r="BO8" s="20" t="n">
        <f aca="false">(BO16+BO27+BO38+BO40)/BO3</f>
        <v>0.04467584816929795</v>
      </c>
      <c r="BP8" s="20" t="n">
        <f aca="false">(BP16+BP27+BP38+BP40)/BP3</f>
        <v>0.028581035642232685</v>
      </c>
      <c r="BQ8" s="20" t="n">
        <f aca="false">(BQ16+BQ27+BQ38+BQ40)/BQ3</f>
        <v>0.012096774193548387</v>
      </c>
      <c r="BR8" s="20" t="n">
        <f aca="false">(BR16+BR27+BR38+BR40)/BR3</f>
        <v>0.02519314746388982</v>
      </c>
      <c r="BS8" s="21" t="n">
        <f aca="false">(BS16+BS27+BS38+BS40)/BS3</f>
        <v>0.28554228472356</v>
      </c>
      <c r="BT8" s="20" t="n">
        <f aca="false">(BT16+BT27+BT38+BT40)/BT3</f>
        <v>0.4211583528624038</v>
      </c>
      <c r="BU8" s="20" t="n">
        <f aca="false">(BU16+BU27+BU38+BU40)/BU3</f>
        <v>0.31886693143212597</v>
      </c>
      <c r="BV8" s="20" t="n">
        <f aca="false">(BV16+BV27+BV38+BV40)/BV3</f>
        <v>0.5461826203721466</v>
      </c>
      <c r="BW8" s="22" t="n">
        <f aca="false">(BW16+BW27+BW38+BW40)/BW3</f>
        <v>0.2130171834501296</v>
      </c>
      <c r="BZ8" s="20" t="n">
        <f aca="false">(BZ16+BZ27+BZ38+BZ40)/BZ3</f>
        <v>0.03322147651006711</v>
      </c>
      <c r="CA8" s="20" t="n">
        <f aca="false">(CA16+CA27+CA38+CA40)/CA3</f>
        <v>0.0755287009063444</v>
      </c>
      <c r="CB8" s="20" t="n">
        <f aca="false">(CB16+CB27+CB38+CB40)/CB3</f>
        <v>0.03865546218487395</v>
      </c>
      <c r="CC8" s="20" t="n">
        <f aca="false">(CC16+CC27+CC38+CC40)/CC3</f>
        <v>0.020875420875420877</v>
      </c>
      <c r="CD8" s="20" t="n">
        <f aca="false">(CD16+CD27+CD38+CD40)/CD3</f>
        <v>0.026917900403768506</v>
      </c>
      <c r="CE8" s="20" t="n">
        <f aca="false">(CE16+CE27+CE38+CE40)/CE3</f>
        <v>0.012445341405987218</v>
      </c>
      <c r="CF8" s="20" t="n">
        <f aca="false">(CF16+CF27+CF38+CF40)/CF3</f>
        <v>0.06727211570803902</v>
      </c>
      <c r="CG8" s="20" t="n">
        <f aca="false">(CG16+CG27+CG38+CG40)/CG3</f>
        <v>0.045454545454545456</v>
      </c>
      <c r="CH8" s="20" t="n">
        <f aca="false">(CH16+CH27+CH38+CH40)/CH3</f>
        <v>0.05325244354566903</v>
      </c>
      <c r="CI8" s="20" t="n">
        <f aca="false">(CI16+CI27+CI38+CI40)/CI3</f>
        <v>0.03813702328720891</v>
      </c>
      <c r="CJ8" s="20" t="n">
        <f aca="false">(CJ16+CJ27+CJ38+CJ40)/CJ3</f>
        <v>0.023962200472494095</v>
      </c>
      <c r="CK8" s="20" t="n">
        <f aca="false">(CK16+CK27+CK38+CK40)/CK3</f>
        <v>0.024307900067521943</v>
      </c>
      <c r="CL8" s="20" t="n">
        <f aca="false">(CL16+CL27+CL38+CL40)/CL3</f>
        <v>0.007765023632680621</v>
      </c>
      <c r="CM8" s="20" t="n">
        <f aca="false">(CM16+CM27+CM38+CM40)/CM3</f>
        <v>0.05161943319838057</v>
      </c>
      <c r="CN8" s="20" t="n">
        <f aca="false">(CN16+CN27+CN38+CN40)/CN3</f>
        <v>0.04054054054054054</v>
      </c>
      <c r="CO8" s="20" t="n">
        <f aca="false">(CO16+CO27+CO38+CO40)/CO3</f>
        <v>0.033164128595600674</v>
      </c>
      <c r="CP8" s="20" t="n">
        <f aca="false">(CP16+CP27+CP38+CP40)/CP3</f>
        <v>0.023019634394041977</v>
      </c>
      <c r="CQ8" s="20" t="n">
        <f aca="false">(CQ16+CQ27+CQ38+CQ40)/CQ3</f>
        <v>0.020995597697257028</v>
      </c>
      <c r="CR8" s="20" t="n">
        <f aca="false">(CR16+CR27+CR38+CR40)/CR3</f>
        <v>0.022380467955239063</v>
      </c>
      <c r="CS8" s="20" t="n">
        <f aca="false">(CS16+CS27+CS38+CS40)/CS3</f>
        <v>0.016271186440677966</v>
      </c>
      <c r="CT8" s="20" t="n">
        <f aca="false">(CT16+CT27+CT38+CT40)/CT3</f>
        <v>0.0203527815468114</v>
      </c>
      <c r="CU8" s="20" t="n">
        <f aca="false">(CU16+CU27+CU38+CU40)/CU3</f>
        <v>0.029850746268656716</v>
      </c>
      <c r="CV8" s="20" t="n">
        <f aca="false">(CV16+CV27+CV38+CV40)/CV3</f>
        <v>0.047150610583446405</v>
      </c>
      <c r="CW8" s="20" t="n">
        <f aca="false">(CW16+CW27+CW38+CW40)/CW3</f>
        <v>0.047150610583446405</v>
      </c>
      <c r="CX8" s="20" t="n">
        <f aca="false">(CX16+CX27+CX38+CX40)/CX3</f>
        <v>0.025475543478260868</v>
      </c>
      <c r="CY8" s="20" t="n">
        <f aca="false">(CY16+CY27+CY38+CY40)/CY3</f>
        <v>0.06795786612300374</v>
      </c>
      <c r="CZ8" s="20" t="n">
        <f aca="false">(CZ16+CZ27+CZ38+CZ40)/CZ3</f>
        <v>0.005095108695652174</v>
      </c>
      <c r="DA8" s="20" t="n">
        <f aca="false">(DA16+DA27+DA38+DA40)/DA3</f>
        <v>0.04960924226979273</v>
      </c>
      <c r="DB8" s="20" t="n">
        <f aca="false">(DB16+DB27+DB38+DB40)/DB3</f>
        <v>0.11756710839279647</v>
      </c>
      <c r="DC8" s="20" t="n">
        <f aca="false">(DC16+DC27+DC38+DC40)/DC3</f>
        <v>0.17160367722165476</v>
      </c>
      <c r="DD8" s="20" t="n">
        <f aca="false">(DD16+DD27+DD38+DD40)/DD3</f>
        <v>0.09301533219761499</v>
      </c>
      <c r="DE8" s="21" t="n">
        <f aca="false">(DE16+DE27+DE38+DE40)/DE3</f>
        <v>0.23292999135695763</v>
      </c>
      <c r="DF8" s="20" t="n">
        <f aca="false">(DF16+DF27+DF38+DF40)/DF3</f>
        <v>0.26030828516377646</v>
      </c>
      <c r="DG8" s="20" t="n">
        <f aca="false">(DG16+DG27+DG38+DG40)/DG3</f>
        <v>0.20812182741116753</v>
      </c>
      <c r="DH8" s="20" t="n">
        <f aca="false">(DH16+DH27+DH38+DH40)/DH3</f>
        <v>0.2430296271153566</v>
      </c>
      <c r="DI8" s="22"/>
      <c r="DL8" s="20" t="n">
        <f aca="false">(DL16+DL27+DL38+DL40)/DL3</f>
        <v>0.019285714285714285</v>
      </c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1"/>
      <c r="EP8" s="20"/>
      <c r="EQ8" s="20"/>
      <c r="ER8" s="20"/>
      <c r="ES8" s="22"/>
    </row>
    <row collapsed="false" customFormat="false" customHeight="false" hidden="false" ht="15" outlineLevel="0" r="9">
      <c r="A9" s="23" t="s">
        <v>30</v>
      </c>
      <c r="B9" s="20" t="n">
        <f aca="false">(B17+B28+B39*2+B42*2)/B3</f>
        <v>0.06598546775658493</v>
      </c>
      <c r="C9" s="20" t="n">
        <f aca="false">(C17+C28+C39*2+C42*2)/C3</f>
        <v>0.08077272727272727</v>
      </c>
      <c r="D9" s="20" t="n">
        <f aca="false">(D17+D28+D39*2+D42*2)/D3</f>
        <v>0.059032199381480806</v>
      </c>
      <c r="E9" s="20" t="n">
        <f aca="false">(E17+E28+E39*2+E42*2)/E3</f>
        <v>0.019403258282994693</v>
      </c>
      <c r="F9" s="20" t="n">
        <f aca="false">(F17+F28+F39*2+F42*2)/F3</f>
        <v>0.04272644098810613</v>
      </c>
      <c r="G9" s="20" t="n">
        <f aca="false">(G17+G28+G39*2+G42*2)/G3</f>
        <v>0.08547086844998168</v>
      </c>
      <c r="H9" s="20" t="n">
        <f aca="false">(H17+H28+H39*2+H42*2)/H3</f>
        <v>0.06053688823959094</v>
      </c>
      <c r="I9" s="20" t="n">
        <f aca="false">(I17+I28+I39*2+I42*2)/I3</f>
        <v>0.06747626004382762</v>
      </c>
      <c r="J9" s="20" t="n">
        <f aca="false">(J17+J28+J39*2+J42*2)/J3</f>
        <v>0.039694865704366894</v>
      </c>
      <c r="K9" s="20" t="n">
        <f aca="false">(K17+K28+K39*2+K42*2)/K3</f>
        <v>0.08008776741634668</v>
      </c>
      <c r="L9" s="20" t="n">
        <f aca="false">(L17+L28+L39*2+L42*2)/L3</f>
        <v>0.04694684568695972</v>
      </c>
      <c r="M9" s="20" t="n">
        <f aca="false">(M17+M28+M39*2+M42*2)/M3</f>
        <v>0.05628775398132894</v>
      </c>
      <c r="N9" s="20" t="n">
        <f aca="false">(N17+N28+N39*2+N42*2)/N3</f>
        <v>0.05109657206044969</v>
      </c>
      <c r="O9" s="20" t="n">
        <f aca="false">(O17+O28+O39*2+O42*2)/O3</f>
        <v>0.09486402058066887</v>
      </c>
      <c r="P9" s="20" t="n">
        <f aca="false">(P17+P28+P39*2+P42*2)/P3</f>
        <v>0.0924292539507534</v>
      </c>
      <c r="Q9" s="20" t="n">
        <f aca="false">(Q17+Q28+Q39*2+Q42*2)/Q3</f>
        <v>0.2355849815621857</v>
      </c>
      <c r="R9" s="20" t="n">
        <f aca="false">(R17+R28+R39*2+R42*2)/R3</f>
        <v>0.41540785498489424</v>
      </c>
      <c r="S9" s="20" t="n">
        <f aca="false">(S17+S28+S39*2+S42*2)/S3</f>
        <v>0.06799865681665547</v>
      </c>
      <c r="T9" s="20" t="n">
        <f aca="false">(T17+T28+T39*2+T42*2)/T3</f>
        <v>0.05354145686471971</v>
      </c>
      <c r="U9" s="20" t="n">
        <f aca="false">(U17+U28+U39*2+U42*2)/U3</f>
        <v>0.10554621848739495</v>
      </c>
      <c r="V9" s="20" t="n">
        <f aca="false">(V17+V28+V39*2+V42*2)/V3</f>
        <v>0.10869199731002017</v>
      </c>
      <c r="W9" s="20" t="n">
        <f aca="false">(W17+W28+W39*2+W42*2)/W3</f>
        <v>0.13887020847343645</v>
      </c>
      <c r="X9" s="20" t="n">
        <f aca="false">(X17+X28+X39*2+X42*2)/X3</f>
        <v>0.32011784511784513</v>
      </c>
      <c r="Y9" s="20" t="n">
        <f aca="false">(Y17+Y28+Y39*2+Y42*2)/Y3</f>
        <v>0.25244272237196763</v>
      </c>
      <c r="Z9" s="20" t="n">
        <f aca="false">(Z17+Z28+Z39*2+Z42*2)/Z3</f>
        <v>0.13628706199460916</v>
      </c>
      <c r="AA9" s="20" t="n">
        <f aca="false">(AA17+AA28+AA39*2+AA42*2)/AA3</f>
        <v>0.20747726507241496</v>
      </c>
      <c r="AB9" s="20" t="n">
        <f aca="false">(AB17+AB28+AB39*2+AB42*2)/AB3</f>
        <v>0.18202493261455527</v>
      </c>
      <c r="AC9" s="20" t="n">
        <f aca="false">(AC17+AC28+AC39*2+AC42*2)/AC3</f>
        <v>0.0695754716981132</v>
      </c>
      <c r="AD9" s="20" t="n">
        <f aca="false">(AD17+AD28+AD39*2+AD42*2)/AD3</f>
        <v>0.20741989881956155</v>
      </c>
      <c r="AE9" s="20" t="n">
        <f aca="false">(AE17+AE28+AE39*2+AE42*2)/AE3</f>
        <v>0.07330637007077856</v>
      </c>
      <c r="AF9" s="20"/>
      <c r="AG9" s="21" t="n">
        <v>0.4046923296709</v>
      </c>
      <c r="AH9" s="20" t="n">
        <f aca="false">(AH17+AH28+AH39*2+AH42*2)/AH3</f>
        <v>0.42297537512417</v>
      </c>
      <c r="AI9" s="20" t="n">
        <f aca="false">(AI17+AI28+AI39*2+AI42*2)/AI3</f>
        <v>0.8539462117018852</v>
      </c>
      <c r="AJ9" s="22" t="n">
        <f aca="false">(AJ17+AJ28+AJ39*2+AJ42*2)/AJ3</f>
        <v>1.1149437716262975</v>
      </c>
      <c r="AN9" s="20" t="n">
        <f aca="false">(AN17+AN28+AN39*2+AN42*2)/AN3</f>
        <v>0.04116059379217274</v>
      </c>
      <c r="AO9" s="20" t="n">
        <f aca="false">(AO17+AO28+AO39*2+AO42*2)/AO3</f>
        <v>0.047840026999662506</v>
      </c>
      <c r="AP9" s="20" t="n">
        <f aca="false">(AP17+AP28+AP39*2+AP42*2)/AP3</f>
        <v>0.07903171390013496</v>
      </c>
      <c r="AQ9" s="20" t="n">
        <f aca="false">(AQ17+AQ28+AQ39*2+AQ42*2)/AQ3</f>
        <v>0.17084587094617185</v>
      </c>
      <c r="AR9" s="20" t="n">
        <f aca="false">(AR17+AR28+AR39*2+AR42*2)/AR3</f>
        <v>0.08609160815780675</v>
      </c>
      <c r="AS9" s="20" t="n">
        <f aca="false">(AS17+AS28+AS39*2+AS42*2)/AS3</f>
        <v>0.10581745235707121</v>
      </c>
      <c r="AT9" s="20" t="n">
        <f aca="false">(AT17+AT28+AT39*2+AT42*2)/AT3</f>
        <v>0.3627172459893048</v>
      </c>
      <c r="AU9" s="20" t="n">
        <f aca="false">(AU17+AU28+AU39*2+AU42*2)/AU3</f>
        <v>0.2431438127090301</v>
      </c>
      <c r="AV9" s="20" t="n">
        <f aca="false">(AV17+AV28+AV39*2+AV42*2)/AV3</f>
        <v>0.0882943143812709</v>
      </c>
      <c r="AW9" s="20" t="n">
        <f aca="false">(AW17+AW28+AW39*2+AW42*2)/AW3</f>
        <v>0.08141089936476095</v>
      </c>
      <c r="AX9" s="20" t="n">
        <f aca="false">(AX17+AX28+AX39*2+AX42*2)/AX3</f>
        <v>0.10610367892976588</v>
      </c>
      <c r="AY9" s="20" t="n">
        <f aca="false">(AY17+AY28+AY39*2+AY42*2)/AY3</f>
        <v>0.10264567983924983</v>
      </c>
      <c r="AZ9" s="20" t="n">
        <f aca="false">(AZ17+AZ28+AZ39*2+AZ42*2)/AZ3</f>
        <v>0.10665214477211796</v>
      </c>
      <c r="BA9" s="20" t="n">
        <f aca="false">(BA17+BA28+BA39*2+BA42*2)/BA3</f>
        <v>0.06520281595709018</v>
      </c>
      <c r="BB9" s="20" t="n">
        <f aca="false">(BB17+BB28+BB39*2+BB42*2)/BB3</f>
        <v>0.14322829366409653</v>
      </c>
      <c r="BC9" s="20" t="n">
        <f aca="false">(BC17+BC28+BC39*2+BC42*2)/BC3</f>
        <v>0.20791415157612342</v>
      </c>
      <c r="BD9" s="20" t="n">
        <f aca="false">(BD17+BD28+BD39*2+BD42*2)/BD3</f>
        <v>0.2916666666666667</v>
      </c>
      <c r="BE9" s="20" t="n">
        <f aca="false">(BE17+BE28+BE39*2+BE42*2)/BE3</f>
        <v>0.5802583025830258</v>
      </c>
      <c r="BF9" s="20" t="n">
        <f aca="false">(BF17+BF28+BF39*2+BF42*2)/BF3</f>
        <v>0.22442133512244214</v>
      </c>
      <c r="BG9" s="20" t="n">
        <f aca="false">(BG17+BG28+BG39*2+BG42*2)/BG3</f>
        <v>0.13964417589795233</v>
      </c>
      <c r="BH9" s="20" t="n">
        <f aca="false">(BH17+BH28+BH39*2+BH42*2)/BH3</f>
        <v>0.17727578098757138</v>
      </c>
      <c r="BI9" s="20" t="n">
        <f aca="false">(BI17+BI28+BI39*2+BI42*2)/BI3</f>
        <v>0.06644825268817205</v>
      </c>
      <c r="BJ9" s="20" t="n">
        <f aca="false">(BJ17+BJ28+BJ39*2+BJ42*2)/BJ3</f>
        <v>0.03713037634408602</v>
      </c>
      <c r="BK9" s="20" t="n">
        <f aca="false">(BK17+BK28+BK39*2+BK42*2)/BK3</f>
        <v>0.029233870967741934</v>
      </c>
      <c r="BL9" s="20" t="n">
        <f aca="false">(BL17+BL28+BL39*2+BL42*2)/BL3</f>
        <v>0.020490426603963722</v>
      </c>
      <c r="BM9" s="20" t="n">
        <f aca="false">(BM17+BM28+BM39*2+BM42*2)/BM3</f>
        <v>0.07675512260665099</v>
      </c>
      <c r="BN9" s="20" t="n">
        <f aca="false">(BN17+BN28+BN39*2+BN42*2)/BN3</f>
        <v>0.23866308364124958</v>
      </c>
      <c r="BO9" s="20" t="n">
        <f aca="false">(BO17+BO28+BO39*2+BO42*2)/BO3</f>
        <v>0.11101780315754115</v>
      </c>
      <c r="BP9" s="20" t="n">
        <f aca="false">(BP17+BP28+BP39*2+BP42*2)/BP3</f>
        <v>0.08969401479488903</v>
      </c>
      <c r="BQ9" s="20" t="n">
        <f aca="false">(BQ17+BQ28+BQ39*2+BQ42*2)/BQ3</f>
        <v>0.04351478494623656</v>
      </c>
      <c r="BR9" s="20" t="n">
        <f aca="false">(BR17+BR28+BR39*2+BR42*2)/BR3</f>
        <v>0.06147127981189116</v>
      </c>
      <c r="BS9" s="21" t="n">
        <f aca="false">(BS17+BS28+BS39*2+BS42*2)/BS3</f>
        <v>0.8289828549412445</v>
      </c>
      <c r="BT9" s="20" t="n">
        <f aca="false">(BT17+BT28+BT39*2+BT42*2)/BT3</f>
        <v>1.1367592902577837</v>
      </c>
      <c r="BU9" s="20" t="n">
        <f aca="false">(BU17+BU28+BU39*2+BU42*2)/BU3</f>
        <v>0.8129934446624241</v>
      </c>
      <c r="BV9" s="20" t="n">
        <f aca="false">(BV17+BV28+BV39*2+BV42*2)/BV3</f>
        <v>1.5175282946479955</v>
      </c>
      <c r="BW9" s="22" t="n">
        <f aca="false">(BW17+BW28+BW39*2+BW42*2)/BW3</f>
        <v>0.6094004991840262</v>
      </c>
      <c r="BZ9" s="20" t="n">
        <f aca="false">(BZ17+BZ28+BZ39*2+BZ42*2)/BZ3</f>
        <v>0.09404362416107383</v>
      </c>
      <c r="CA9" s="20" t="n">
        <f aca="false">(CA17+CA28+CA39*2+CA42*2)/CA3</f>
        <v>0.22633434038267874</v>
      </c>
      <c r="CB9" s="20" t="n">
        <f aca="false">(CB17+CB28+CB39*2+CB42*2)/CB3</f>
        <v>0.14369747899159663</v>
      </c>
      <c r="CC9" s="20" t="n">
        <f aca="false">(CC17+CC28+CC39*2+CC42*2)/CC3</f>
        <v>0.0723905723905724</v>
      </c>
      <c r="CD9" s="20" t="n">
        <f aca="false">(CD17+CD28+CD39*2+CD42*2)/CD3</f>
        <v>0.13820659488559892</v>
      </c>
      <c r="CE9" s="20" t="n">
        <f aca="false">(CE17+CE28+CE39*2+CE42*2)/CE3</f>
        <v>0.04238143289606458</v>
      </c>
      <c r="CF9" s="20" t="n">
        <f aca="false">(CF17+CF28+CF39*2+CF42*2)/CF3</f>
        <v>0.1784392869155735</v>
      </c>
      <c r="CG9" s="20" t="n">
        <f aca="false">(CG17+CG28+CG39*2+CG42*2)/CG3</f>
        <v>0.19048821548821548</v>
      </c>
      <c r="CH9" s="20" t="n">
        <f aca="false">(CH17+CH28+CH39*2+CH42*2)/CH3</f>
        <v>0.2235422986181328</v>
      </c>
      <c r="CI9" s="20" t="n">
        <f aca="false">(CI17+CI28+CI39*2+CI42*2)/CI3</f>
        <v>0.11567667904151198</v>
      </c>
      <c r="CJ9" s="20" t="n">
        <f aca="false">(CJ17+CJ28+CJ39*2+CJ42*2)/CJ3</f>
        <v>0.0993081336483294</v>
      </c>
      <c r="CK9" s="20" t="n">
        <f aca="false">(CK17+CK28+CK39*2+CK42*2)/CK3</f>
        <v>0.09849763673193788</v>
      </c>
      <c r="CL9" s="20" t="n">
        <f aca="false">(CL17+CL28+CL39*2+CL42*2)/CL3</f>
        <v>0.02076299797434166</v>
      </c>
      <c r="CM9" s="20" t="n">
        <f aca="false">(CM17+CM28+CM39*2+CM42*2)/CM3</f>
        <v>0.13866396761133604</v>
      </c>
      <c r="CN9" s="20" t="n">
        <f aca="false">(CN17+CN28+CN39*2+CN42*2)/CN3</f>
        <v>0.09636824324324324</v>
      </c>
      <c r="CO9" s="20" t="n">
        <f aca="false">(CO17+CO28+CO39*2+CO42*2)/CO3</f>
        <v>0.13333333333333333</v>
      </c>
      <c r="CP9" s="20" t="n">
        <f aca="false">(CP17+CP28+CP39*2+CP42*2)/CP3</f>
        <v>0.06279620853080568</v>
      </c>
      <c r="CQ9" s="20" t="n">
        <f aca="false">(CQ17+CQ28+CQ39*2+CQ42*2)/CQ3</f>
        <v>0.0556214019641043</v>
      </c>
      <c r="CR9" s="20" t="n">
        <f aca="false">(CR17+CR28+CR39*2+CR42*2)/CR3</f>
        <v>0.06442861987114276</v>
      </c>
      <c r="CS9" s="20" t="n">
        <f aca="false">(CS17+CS28+CS39*2+CS42*2)/CS3</f>
        <v>0.05161016949152542</v>
      </c>
      <c r="CT9" s="20" t="n">
        <f aca="false">(CT17+CT28+CT39*2+CT42*2)/CT3</f>
        <v>0.10150949796472185</v>
      </c>
      <c r="CU9" s="20" t="n">
        <f aca="false">(CU17+CU28+CU39*2+CU42*2)/CU3</f>
        <v>0.0914179104477612</v>
      </c>
      <c r="CV9" s="20" t="n">
        <f aca="false">(CV17+CV28+CV39*2+CV42*2)/CV3</f>
        <v>0.08768656716417911</v>
      </c>
      <c r="CW9" s="20" t="n">
        <f aca="false">(CW17+CW28+CW39*2+CW42*2)/CW3</f>
        <v>0.12279511533242876</v>
      </c>
      <c r="CX9" s="20" t="n">
        <f aca="false">(CX17+CX28+CX39*2+CX42*2)/CX3</f>
        <v>0.0703125</v>
      </c>
      <c r="CY9" s="20" t="n">
        <f aca="false">(CY17+CY28+CY39*2+CY42*2)/CY3</f>
        <v>0.1353211009174312</v>
      </c>
      <c r="CZ9" s="20" t="n">
        <f aca="false">(CZ17+CZ28+CZ39*2+CZ42*2)/CZ3</f>
        <v>0.016304347826086956</v>
      </c>
      <c r="DA9" s="20" t="n">
        <f aca="false">(DA17+DA28+DA39*2+DA42*2)/DA3</f>
        <v>0.09038396194359496</v>
      </c>
      <c r="DB9" s="20" t="n">
        <f aca="false">(DB17+DB28+DB39*2+DB42*2)/DB3</f>
        <v>0.19520897043832824</v>
      </c>
      <c r="DC9" s="20" t="n">
        <f aca="false">(DC17+DC28+DC39*2+DC42*2)/DC3</f>
        <v>0.3223527408920667</v>
      </c>
      <c r="DD9" s="20" t="n">
        <f aca="false">(DD17+DD28+DD39*2+DD42*2)/DD3</f>
        <v>0.15332197614991483</v>
      </c>
      <c r="DE9" s="21" t="n">
        <f aca="false">(DE17+DE28+DE39*2+DE42*2)/DE3</f>
        <v>0.7787021031403053</v>
      </c>
      <c r="DF9" s="20" t="n">
        <f aca="false">(DF17+DF28+DF39*2+DF42*2)/DF3</f>
        <v>0.9271796724470135</v>
      </c>
      <c r="DG9" s="20" t="n">
        <f aca="false">(DG17+DG28+DG39*2+DG42*2)/DG3</f>
        <v>0.6031302876480541</v>
      </c>
      <c r="DH9" s="20" t="n">
        <f aca="false">(DH17+DH28+DH39*2+DH42*2)/DH3</f>
        <v>0.6253939775978277</v>
      </c>
      <c r="DI9" s="22"/>
      <c r="DL9" s="20" t="n">
        <f aca="false">(DL17+DL28+DL39*2+DL42*2)/DL3</f>
        <v>0.0</v>
      </c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1"/>
      <c r="EP9" s="20"/>
      <c r="EQ9" s="20"/>
      <c r="ER9" s="20"/>
      <c r="ES9" s="22"/>
    </row>
    <row collapsed="false" customFormat="false" customHeight="false" hidden="false" ht="15" outlineLevel="0" r="10">
      <c r="A10" s="24" t="s">
        <v>31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21" t="n">
        <v>1.73439569858957</v>
      </c>
      <c r="AH10" s="20" t="n">
        <f aca="false">AH11/AH3</f>
        <v>1.812751607675014</v>
      </c>
      <c r="AI10" s="20" t="n">
        <f aca="false">AI11/AI3</f>
        <v>3.659769478722365</v>
      </c>
      <c r="AJ10" s="22" t="n">
        <f aca="false">AJ11/AJ3</f>
        <v>4.778330449826989</v>
      </c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21" t="n">
        <f aca="false">BS11/BS3</f>
        <v>3.552783664033905</v>
      </c>
      <c r="BT10" s="20" t="n">
        <f aca="false">BT11/BT3</f>
        <v>4.871825529676216</v>
      </c>
      <c r="BU10" s="20" t="n">
        <f aca="false">BU11/BU3</f>
        <v>3.4842576199818174</v>
      </c>
      <c r="BV10" s="20" t="n">
        <f aca="false">BV11/BV3</f>
        <v>6.503692691348552</v>
      </c>
      <c r="BW10" s="22" t="n">
        <f aca="false">BW11/BW3</f>
        <v>2.6117164250743974</v>
      </c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21" t="n">
        <f aca="false">DE11/DE3</f>
        <v>3.3372947277441654</v>
      </c>
      <c r="DF10" s="20" t="n">
        <f aca="false">DF11/DF3</f>
        <v>3.9736271676300574</v>
      </c>
      <c r="DG10" s="20" t="n">
        <f aca="false">DG11/DG3</f>
        <v>2.584844089920232</v>
      </c>
      <c r="DH10" s="20" t="n">
        <f aca="false">DH11/DH3</f>
        <v>2.68025990399069</v>
      </c>
      <c r="DI10" s="22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21"/>
      <c r="EP10" s="20"/>
      <c r="EQ10" s="20"/>
      <c r="ER10" s="20"/>
      <c r="ES10" s="22"/>
    </row>
    <row collapsed="false" customFormat="false" customHeight="false" hidden="false" ht="15" outlineLevel="0" r="11">
      <c r="A11" s="24" t="s">
        <v>32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n">
        <v>9538.92857142857</v>
      </c>
      <c r="AH11" s="12" t="n">
        <f aca="false">(AH17+AH28+AH39*2+AH42*2)*30/7</f>
        <v>9906.42857142857</v>
      </c>
      <c r="AI11" s="12" t="n">
        <f aca="false">(AI17+AI28+AI39*2+AI42*2)*30/7</f>
        <v>16057.5</v>
      </c>
      <c r="AJ11" s="13" t="n">
        <f aca="false">(AJ17+AJ28+AJ39*2+AJ42*2)*30/7</f>
        <v>14203.92857142857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1" t="n">
        <f aca="false">(BS17+BS28+BS39*2+BS42*2)*30/7</f>
        <v>10538.57142857143</v>
      </c>
      <c r="BT11" s="12" t="n">
        <f aca="false">(BT17+BT28+BT39*2+BT42*2)*30/7</f>
        <v>14552.142857142857</v>
      </c>
      <c r="BU11" s="12" t="n">
        <f aca="false">(BU17+BU28+BU39*2+BU42*2)*30/7</f>
        <v>10402.5</v>
      </c>
      <c r="BV11" s="12" t="n">
        <f aca="false">(BV17+BV28+BV39*2+BV42*2)*30/7</f>
        <v>19373.571428571428</v>
      </c>
      <c r="BW11" s="13" t="n">
        <f aca="false">(BW17+BW28+BW39*2+BW42*2)*30/7</f>
        <v>7773.214285714285</v>
      </c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1" t="n">
        <f aca="false">(DE17+DE28+DE39*2+DE42*2)*30/7</f>
        <v>9928.92857142857</v>
      </c>
      <c r="DF11" s="12" t="n">
        <f aca="false">(DF17+DF28+DF39*2+DF42*2)*30/7</f>
        <v>11784.642857142857</v>
      </c>
      <c r="DG11" s="12" t="n">
        <f aca="false">(DG17+DG28+DG39*2+DG42*2)*30/7</f>
        <v>7638.214285714285</v>
      </c>
      <c r="DH11" s="12" t="n">
        <f aca="false">(DH17+DH28+DH39*2+DH42*2)*30/7</f>
        <v>7896.428571428572</v>
      </c>
      <c r="DI11" s="13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1"/>
      <c r="EP11" s="12"/>
      <c r="EQ11" s="12"/>
      <c r="ER11" s="12"/>
      <c r="ES11" s="13"/>
    </row>
    <row collapsed="false" customFormat="false" customHeight="false" hidden="false" ht="15" outlineLevel="0" r="12">
      <c r="A12" s="23" t="s">
        <v>33</v>
      </c>
      <c r="B12" s="10" t="n">
        <v>31114</v>
      </c>
      <c r="C12" s="10" t="n">
        <v>30631</v>
      </c>
      <c r="D12" s="10" t="n">
        <v>30459</v>
      </c>
      <c r="E12" s="10" t="n">
        <v>17651</v>
      </c>
      <c r="F12" s="10" t="n">
        <v>15171</v>
      </c>
      <c r="G12" s="10" t="n">
        <v>31456</v>
      </c>
      <c r="H12" s="10" t="n">
        <v>32071</v>
      </c>
      <c r="I12" s="10" t="n">
        <v>31088</v>
      </c>
      <c r="J12" s="10" t="n">
        <v>30917</v>
      </c>
      <c r="K12" s="10" t="n">
        <v>30265</v>
      </c>
      <c r="L12" s="10" t="n">
        <v>16961</v>
      </c>
      <c r="M12" s="10" t="n">
        <v>14602</v>
      </c>
      <c r="N12" s="10" t="n">
        <v>31149</v>
      </c>
      <c r="O12" s="10" t="n">
        <v>31312</v>
      </c>
      <c r="P12" s="10" t="n">
        <v>30769</v>
      </c>
      <c r="Q12" s="10" t="n">
        <v>17766</v>
      </c>
      <c r="R12" s="10" t="n">
        <v>16913</v>
      </c>
      <c r="S12" s="10" t="n">
        <v>8656</v>
      </c>
      <c r="T12" s="10" t="n">
        <v>7129</v>
      </c>
      <c r="U12" s="10" t="n">
        <v>16993</v>
      </c>
      <c r="V12" s="10" t="n">
        <v>17427</v>
      </c>
      <c r="W12" s="10" t="n">
        <v>17194</v>
      </c>
      <c r="X12" s="10" t="n">
        <v>17853</v>
      </c>
      <c r="Y12" s="10" t="n">
        <v>17421</v>
      </c>
      <c r="Z12" s="10" t="n">
        <v>9119</v>
      </c>
      <c r="AA12" s="10" t="n">
        <v>7981</v>
      </c>
      <c r="AB12" s="10" t="n">
        <v>18127</v>
      </c>
      <c r="AC12" s="10" t="n">
        <v>18214</v>
      </c>
      <c r="AD12" s="10" t="n">
        <v>17708</v>
      </c>
      <c r="AE12" s="10" t="n">
        <v>17416</v>
      </c>
      <c r="AF12" s="10"/>
      <c r="AG12" s="25"/>
      <c r="AH12" s="10"/>
      <c r="AI12" s="10"/>
      <c r="AJ12" s="26"/>
      <c r="AN12" s="10" t="n">
        <v>16988</v>
      </c>
      <c r="AO12" s="10" t="n">
        <v>8754</v>
      </c>
      <c r="AP12" s="10" t="n">
        <v>7433</v>
      </c>
      <c r="AQ12" s="10" t="n">
        <v>17661</v>
      </c>
      <c r="AR12" s="10" t="n">
        <v>17953</v>
      </c>
      <c r="AS12" s="10" t="n">
        <v>17905</v>
      </c>
      <c r="AT12" s="10" t="n">
        <v>18045</v>
      </c>
      <c r="AU12" s="10" t="n">
        <v>17585</v>
      </c>
      <c r="AV12" s="10" t="n">
        <v>8698</v>
      </c>
      <c r="AW12" s="10" t="n">
        <v>7209</v>
      </c>
      <c r="AX12" s="10" t="n">
        <v>17258</v>
      </c>
      <c r="AY12" s="10" t="n">
        <v>17912</v>
      </c>
      <c r="AZ12" s="10" t="n">
        <v>17679</v>
      </c>
      <c r="BA12" s="10" t="n">
        <v>17864</v>
      </c>
      <c r="BB12" s="10" t="n">
        <v>17082</v>
      </c>
      <c r="BC12" s="10" t="n">
        <v>8645</v>
      </c>
      <c r="BD12" s="10" t="n">
        <v>7452</v>
      </c>
      <c r="BE12" s="10" t="n">
        <v>17703</v>
      </c>
      <c r="BF12" s="10" t="n">
        <v>18564</v>
      </c>
      <c r="BG12" s="10" t="n">
        <v>18304</v>
      </c>
      <c r="BH12" s="10" t="n">
        <v>18215</v>
      </c>
      <c r="BI12" s="10" t="n">
        <v>17697</v>
      </c>
      <c r="BJ12" s="10" t="n">
        <v>9405</v>
      </c>
      <c r="BK12" s="10" t="n">
        <v>7211</v>
      </c>
      <c r="BL12" s="10" t="n">
        <v>20919</v>
      </c>
      <c r="BM12" s="10" t="n">
        <v>21690</v>
      </c>
      <c r="BN12" s="10" t="n">
        <v>18480</v>
      </c>
      <c r="BO12" s="10" t="n">
        <v>18016</v>
      </c>
      <c r="BP12" s="10" t="n">
        <v>17491</v>
      </c>
      <c r="BQ12" s="10" t="n">
        <v>9082</v>
      </c>
      <c r="BR12" s="10" t="n">
        <v>7713</v>
      </c>
      <c r="BS12" s="25"/>
      <c r="BT12" s="10"/>
      <c r="BU12" s="10"/>
      <c r="BV12" s="10"/>
      <c r="BW12" s="26"/>
      <c r="BZ12" s="10" t="n">
        <v>20118</v>
      </c>
      <c r="CA12" s="10" t="n">
        <v>17634</v>
      </c>
      <c r="CB12" s="10" t="n">
        <v>17493</v>
      </c>
      <c r="CC12" s="10" t="n">
        <v>17465</v>
      </c>
      <c r="CD12" s="10" t="n">
        <v>16403</v>
      </c>
      <c r="CE12" s="10" t="n">
        <v>8852</v>
      </c>
      <c r="CF12" s="10" t="n">
        <v>7482</v>
      </c>
      <c r="CG12" s="10" t="n">
        <v>17204</v>
      </c>
      <c r="CH12" s="10" t="n">
        <v>17522</v>
      </c>
      <c r="CI12" s="10" t="n">
        <v>17279</v>
      </c>
      <c r="CJ12" s="10" t="n">
        <v>17462</v>
      </c>
      <c r="CK12" s="10" t="n">
        <v>16948</v>
      </c>
      <c r="CL12" s="10" t="n">
        <v>8834</v>
      </c>
      <c r="CM12" s="10" t="n">
        <v>7385</v>
      </c>
      <c r="CN12" s="10" t="n">
        <v>17138</v>
      </c>
      <c r="CO12" s="10" t="n">
        <v>17474</v>
      </c>
      <c r="CP12" s="10" t="n">
        <v>17290</v>
      </c>
      <c r="CQ12" s="10" t="n">
        <v>17276</v>
      </c>
      <c r="CR12" s="10" t="n">
        <v>16772</v>
      </c>
      <c r="CS12" s="10" t="n">
        <v>8445</v>
      </c>
      <c r="CT12" s="10" t="n">
        <v>7368</v>
      </c>
      <c r="CU12" s="10" t="n">
        <v>17484</v>
      </c>
      <c r="CV12" s="10" t="n">
        <v>17676</v>
      </c>
      <c r="CW12" s="10" t="n">
        <v>17517</v>
      </c>
      <c r="CX12" s="10" t="n">
        <v>17352</v>
      </c>
      <c r="CY12" s="10" t="n">
        <v>16791</v>
      </c>
      <c r="CZ12" s="10" t="n">
        <v>8576</v>
      </c>
      <c r="DA12" s="10" t="n">
        <v>6851</v>
      </c>
      <c r="DB12" s="10" t="n">
        <v>17047</v>
      </c>
      <c r="DC12" s="10" t="n">
        <v>17271</v>
      </c>
      <c r="DD12" s="10" t="n">
        <v>17164</v>
      </c>
      <c r="DE12" s="25"/>
      <c r="DF12" s="10"/>
      <c r="DG12" s="10"/>
      <c r="DH12" s="10"/>
      <c r="DI12" s="26"/>
      <c r="DL12" t="n">
        <v>23.0</v>
      </c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25"/>
      <c r="EP12" s="10"/>
      <c r="EQ12" s="10"/>
      <c r="ER12" s="10"/>
      <c r="ES12" s="26"/>
    </row>
    <row collapsed="false" customFormat="false" customHeight="true" hidden="false" ht="15" outlineLevel="0" r="13">
      <c r="A13" s="2" t="s">
        <v>34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7"/>
      <c r="AJ13" s="29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8"/>
      <c r="BT13" s="27"/>
      <c r="BU13" s="27"/>
      <c r="BV13" s="27"/>
      <c r="BW13" s="29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8"/>
      <c r="DF13" s="27"/>
      <c r="DG13" s="27"/>
      <c r="DH13" s="27"/>
      <c r="DI13" s="29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8"/>
      <c r="EP13" s="27"/>
      <c r="EQ13" s="27"/>
      <c r="ER13" s="27"/>
      <c r="ES13" s="29"/>
    </row>
    <row collapsed="false" customFormat="false" customHeight="false" hidden="false" ht="13.8" outlineLevel="0" r="14">
      <c r="A14" s="2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7"/>
      <c r="AJ14" s="29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8"/>
      <c r="BT14" s="27"/>
      <c r="BU14" s="27"/>
      <c r="BV14" s="27"/>
      <c r="BW14" s="29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8"/>
      <c r="DF14" s="27"/>
      <c r="DG14" s="27"/>
      <c r="DH14" s="27"/>
      <c r="DI14" s="29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8"/>
      <c r="EP14" s="27"/>
      <c r="EQ14" s="27"/>
      <c r="ER14" s="27"/>
      <c r="ES14" s="29"/>
    </row>
    <row collapsed="false" customFormat="false" customHeight="false" hidden="false" ht="16.75" outlineLevel="0" r="15">
      <c r="A15" s="30" t="s">
        <v>35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2"/>
      <c r="AH15" s="31"/>
      <c r="AI15" s="31"/>
      <c r="AJ15" s="33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2"/>
      <c r="BT15" s="31"/>
      <c r="BU15" s="31"/>
      <c r="BV15" s="31"/>
      <c r="BW15" s="33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2"/>
      <c r="DF15" s="31"/>
      <c r="DG15" s="31"/>
      <c r="DH15" s="31"/>
      <c r="DI15" s="33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2"/>
      <c r="EP15" s="31"/>
      <c r="EQ15" s="31"/>
      <c r="ER15" s="31"/>
      <c r="ES15" s="33"/>
    </row>
    <row collapsed="false" customFormat="false" customHeight="false" hidden="false" ht="15.85" outlineLevel="0" r="16">
      <c r="A16" s="34" t="s">
        <v>36</v>
      </c>
      <c r="B16" s="10" t="n">
        <v>63</v>
      </c>
      <c r="C16" s="10" t="n">
        <v>138</v>
      </c>
      <c r="D16" s="10" t="n">
        <v>89</v>
      </c>
      <c r="E16" s="10" t="n">
        <v>38</v>
      </c>
      <c r="F16" s="10" t="n">
        <v>80</v>
      </c>
      <c r="G16" s="10" t="n">
        <v>60</v>
      </c>
      <c r="H16" s="10" t="n">
        <v>23</v>
      </c>
      <c r="I16" s="10" t="n">
        <v>97</v>
      </c>
      <c r="J16" s="10" t="n">
        <v>52</v>
      </c>
      <c r="K16" s="10" t="n">
        <v>190</v>
      </c>
      <c r="L16" s="10" t="n">
        <v>78</v>
      </c>
      <c r="M16" s="10" t="n">
        <v>92</v>
      </c>
      <c r="N16" s="10" t="n">
        <v>82</v>
      </c>
      <c r="O16" s="10" t="n">
        <v>176</v>
      </c>
      <c r="P16" s="10" t="n">
        <v>155</v>
      </c>
      <c r="Q16" s="10" t="n">
        <v>283</v>
      </c>
      <c r="R16" s="10" t="n">
        <v>419</v>
      </c>
      <c r="S16" s="10" t="n">
        <v>59</v>
      </c>
      <c r="T16" s="10" t="n">
        <v>52</v>
      </c>
      <c r="U16" s="10" t="n">
        <v>45</v>
      </c>
      <c r="V16" s="10" t="n">
        <v>72</v>
      </c>
      <c r="W16" s="10" t="n">
        <v>59</v>
      </c>
      <c r="X16" s="10" t="n">
        <v>369</v>
      </c>
      <c r="Y16" s="10" t="n">
        <v>264</v>
      </c>
      <c r="Z16" s="10" t="n">
        <v>154</v>
      </c>
      <c r="AA16" s="10" t="n">
        <v>201</v>
      </c>
      <c r="AB16" s="10" t="n">
        <v>104</v>
      </c>
      <c r="AC16" s="10" t="n">
        <v>66</v>
      </c>
      <c r="AD16" s="10" t="n">
        <v>91</v>
      </c>
      <c r="AE16" s="10" t="n">
        <v>27</v>
      </c>
      <c r="AF16" s="10"/>
      <c r="AG16" s="11" t="n">
        <v>508</v>
      </c>
      <c r="AH16" s="12" t="n">
        <f aca="false">SUM(F16:L16)</f>
        <v>580.0</v>
      </c>
      <c r="AI16" s="12" t="n">
        <f aca="false">SUM(M16:S16)</f>
        <v>1266.0</v>
      </c>
      <c r="AJ16" s="13" t="n">
        <f aca="false">SUM(T16:Z16)</f>
        <v>1015.0</v>
      </c>
      <c r="AN16" s="10" t="n">
        <v>15</v>
      </c>
      <c r="AO16" s="10" t="n">
        <v>18</v>
      </c>
      <c r="AP16" s="10" t="n">
        <v>66</v>
      </c>
      <c r="AQ16" s="10" t="n">
        <v>140</v>
      </c>
      <c r="AR16" s="10" t="n">
        <v>78</v>
      </c>
      <c r="AS16" s="10" t="n">
        <v>53</v>
      </c>
      <c r="AT16" s="10" t="n">
        <v>333</v>
      </c>
      <c r="AU16" s="10" t="n">
        <v>215</v>
      </c>
      <c r="AV16" s="10" t="n">
        <v>80</v>
      </c>
      <c r="AW16" s="10" t="n">
        <v>74</v>
      </c>
      <c r="AX16" s="10" t="n">
        <v>106</v>
      </c>
      <c r="AY16" s="10" t="n">
        <v>49</v>
      </c>
      <c r="AZ16" s="10" t="n">
        <v>74</v>
      </c>
      <c r="BA16" s="10" t="n">
        <v>40</v>
      </c>
      <c r="BB16" s="10" t="n">
        <v>155</v>
      </c>
      <c r="BC16" s="10" t="n">
        <v>226</v>
      </c>
      <c r="BD16" s="10" t="n">
        <v>223</v>
      </c>
      <c r="BE16" s="10" t="n">
        <v>588</v>
      </c>
      <c r="BF16" s="10" t="n">
        <v>178</v>
      </c>
      <c r="BG16" s="10" t="n">
        <v>116</v>
      </c>
      <c r="BH16" s="10" t="n">
        <v>152</v>
      </c>
      <c r="BI16" s="10" t="n">
        <v>49</v>
      </c>
      <c r="BJ16" s="10" t="n">
        <v>27</v>
      </c>
      <c r="BK16" s="10" t="n">
        <v>29</v>
      </c>
      <c r="BL16" s="10" t="n">
        <v>12</v>
      </c>
      <c r="BM16" s="10" t="n">
        <v>33</v>
      </c>
      <c r="BN16" s="10" t="n">
        <v>161</v>
      </c>
      <c r="BO16" s="10" t="n">
        <v>72</v>
      </c>
      <c r="BP16" s="10" t="n">
        <v>39</v>
      </c>
      <c r="BQ16" s="10" t="n">
        <v>17</v>
      </c>
      <c r="BR16" s="10" t="n">
        <v>49</v>
      </c>
      <c r="BS16" s="11" t="n">
        <f aca="false">SUM(AA16:AE16,AN16:AO16)</f>
        <v>522.0</v>
      </c>
      <c r="BT16" s="12" t="n">
        <f aca="false">SUM(AP16:AV16)</f>
        <v>965.0</v>
      </c>
      <c r="BU16" s="12" t="n">
        <f aca="false">SUM(AW16:BC16)</f>
        <v>724.0</v>
      </c>
      <c r="BV16" s="12" t="n">
        <f aca="false">SUM(BD16:BJ16)</f>
        <v>1333.0</v>
      </c>
      <c r="BW16" s="13" t="n">
        <f aca="false">SUM(BK16:BQ16)</f>
        <v>363.0</v>
      </c>
      <c r="BZ16" s="10" t="n">
        <v>84</v>
      </c>
      <c r="CA16" s="10" t="n">
        <v>128</v>
      </c>
      <c r="CB16" s="10" t="n">
        <v>33</v>
      </c>
      <c r="CC16" s="10" t="n">
        <v>13</v>
      </c>
      <c r="CD16" s="10" t="n">
        <v>36</v>
      </c>
      <c r="CE16" s="10" t="n">
        <v>10</v>
      </c>
      <c r="CF16" s="10" t="n">
        <v>160</v>
      </c>
      <c r="CG16" s="10" t="n">
        <v>52</v>
      </c>
      <c r="CH16" s="10" t="n">
        <v>26</v>
      </c>
      <c r="CI16" s="10" t="n">
        <v>22</v>
      </c>
      <c r="CJ16" s="10" t="n">
        <v>17</v>
      </c>
      <c r="CK16" s="10" t="n">
        <v>2</v>
      </c>
      <c r="CL16" s="10" t="n">
        <v>4</v>
      </c>
      <c r="CM16" s="10" t="n">
        <v>112</v>
      </c>
      <c r="CN16" s="10" t="n">
        <v>55</v>
      </c>
      <c r="CO16" s="10" t="n">
        <v>33</v>
      </c>
      <c r="CP16" s="10" t="n">
        <v>10</v>
      </c>
      <c r="CQ16" s="10" t="n">
        <v>6</v>
      </c>
      <c r="CR16" s="10" t="n">
        <v>14</v>
      </c>
      <c r="CS16" s="10" t="n">
        <v>2</v>
      </c>
      <c r="CT16" s="10" t="n">
        <v>22</v>
      </c>
      <c r="CU16" s="10" t="n">
        <v>7</v>
      </c>
      <c r="CV16" s="10" t="n">
        <v>3</v>
      </c>
      <c r="CW16" s="10" t="n">
        <v>24</v>
      </c>
      <c r="CX16" s="10" t="n">
        <v>0</v>
      </c>
      <c r="CY16" s="10" t="n">
        <v>12</v>
      </c>
      <c r="CZ16" s="10" t="n">
        <v>0</v>
      </c>
      <c r="DA16" s="10" t="n">
        <v>0</v>
      </c>
      <c r="DB16" s="10" t="n">
        <v>0</v>
      </c>
      <c r="DC16" s="10" t="n">
        <v>0</v>
      </c>
      <c r="DD16" s="10" t="n">
        <v>0</v>
      </c>
      <c r="DE16" s="11" t="n">
        <f aca="false">SUM(BR16,BZ16:CE16)</f>
        <v>353.0</v>
      </c>
      <c r="DF16" s="12" t="n">
        <f aca="false">SUM(CF16:CL16)</f>
        <v>283.0</v>
      </c>
      <c r="DG16" s="12" t="n">
        <f aca="false">SUM(CM16:CS16)</f>
        <v>232.0</v>
      </c>
      <c r="DH16" s="12" t="n">
        <f aca="false">SUM(CT16:CZ16)</f>
        <v>68.0</v>
      </c>
      <c r="DI16" s="13"/>
      <c r="DL16" t="n">
        <v>0.0</v>
      </c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1"/>
      <c r="EP16" s="12"/>
      <c r="EQ16" s="12"/>
      <c r="ER16" s="12"/>
      <c r="ES16" s="13"/>
    </row>
    <row collapsed="false" customFormat="false" customHeight="false" hidden="false" ht="15.85" outlineLevel="0" r="17">
      <c r="A17" s="34" t="s">
        <v>37</v>
      </c>
      <c r="B17" s="10" t="n">
        <v>146.25</v>
      </c>
      <c r="C17" s="10" t="n">
        <v>293.25</v>
      </c>
      <c r="D17" s="10" t="n">
        <v>162.5</v>
      </c>
      <c r="E17" s="10" t="n">
        <v>62</v>
      </c>
      <c r="F17" s="10" t="n">
        <v>172</v>
      </c>
      <c r="G17" s="10" t="n">
        <v>143.5</v>
      </c>
      <c r="H17" s="10" t="n">
        <v>62.5</v>
      </c>
      <c r="I17" s="10" t="n">
        <v>236.5</v>
      </c>
      <c r="J17" s="10" t="n">
        <v>141.75</v>
      </c>
      <c r="K17" s="10" t="n">
        <v>331</v>
      </c>
      <c r="L17" s="10" t="n">
        <v>203.25</v>
      </c>
      <c r="M17" s="10" t="n">
        <v>258</v>
      </c>
      <c r="N17" s="10" t="n">
        <v>191.25</v>
      </c>
      <c r="O17" s="10" t="n">
        <v>480.25</v>
      </c>
      <c r="P17" s="10" t="n">
        <v>374</v>
      </c>
      <c r="Q17" s="10" t="n">
        <v>625.75</v>
      </c>
      <c r="R17" s="10" t="n">
        <v>1032.5</v>
      </c>
      <c r="S17" s="10" t="n">
        <v>132</v>
      </c>
      <c r="T17" s="10" t="n">
        <v>119.5</v>
      </c>
      <c r="U17" s="10" t="n">
        <v>105</v>
      </c>
      <c r="V17" s="10" t="n">
        <v>199.25</v>
      </c>
      <c r="W17" s="10" t="n">
        <v>124.5</v>
      </c>
      <c r="X17" s="10" t="n">
        <v>841.75</v>
      </c>
      <c r="Y17" s="10" t="n">
        <v>557.75</v>
      </c>
      <c r="Z17" s="10" t="n">
        <v>366</v>
      </c>
      <c r="AA17" s="10" t="n">
        <v>488</v>
      </c>
      <c r="AB17" s="10" t="n">
        <v>262.25</v>
      </c>
      <c r="AC17" s="10" t="n">
        <v>137</v>
      </c>
      <c r="AD17" s="10" t="n">
        <v>155</v>
      </c>
      <c r="AE17" s="10" t="n">
        <v>55.5</v>
      </c>
      <c r="AF17" s="10"/>
      <c r="AG17" s="11" t="n">
        <v>1151.25</v>
      </c>
      <c r="AH17" s="12" t="n">
        <f aca="false">SUM(F17:L17)</f>
        <v>1290.5</v>
      </c>
      <c r="AI17" s="12" t="n">
        <f aca="false">SUM(M17:S17)</f>
        <v>3093.75</v>
      </c>
      <c r="AJ17" s="13" t="n">
        <f aca="false">SUM(T17:Z17)</f>
        <v>2313.75</v>
      </c>
      <c r="AN17" s="10" t="n">
        <v>26.5</v>
      </c>
      <c r="AO17" s="10" t="n">
        <v>45.75</v>
      </c>
      <c r="AP17" s="10" t="n">
        <v>160.25</v>
      </c>
      <c r="AQ17" s="10" t="n">
        <v>313</v>
      </c>
      <c r="AR17" s="10" t="n">
        <v>185.5</v>
      </c>
      <c r="AS17" s="10" t="n">
        <v>106.5</v>
      </c>
      <c r="AT17" s="10" t="n">
        <v>937.25</v>
      </c>
      <c r="AU17" s="10" t="n">
        <v>650</v>
      </c>
      <c r="AV17" s="10" t="n">
        <v>221</v>
      </c>
      <c r="AW17" s="10" t="n">
        <v>169.5</v>
      </c>
      <c r="AX17" s="10" t="n">
        <v>201.25</v>
      </c>
      <c r="AY17" s="10" t="n">
        <v>125</v>
      </c>
      <c r="AZ17" s="10" t="n">
        <v>173.25</v>
      </c>
      <c r="BA17" s="10" t="n">
        <v>86.5</v>
      </c>
      <c r="BB17" s="10" t="n">
        <v>376.25</v>
      </c>
      <c r="BC17" s="10" t="n">
        <v>546</v>
      </c>
      <c r="BD17" s="10" t="n">
        <v>688.75</v>
      </c>
      <c r="BE17" s="10" t="n">
        <v>1555.75</v>
      </c>
      <c r="BF17" s="10" t="n">
        <v>423</v>
      </c>
      <c r="BG17" s="10" t="n">
        <v>226</v>
      </c>
      <c r="BH17" s="10" t="n">
        <v>364.25</v>
      </c>
      <c r="BI17" s="10" t="n">
        <v>95.75</v>
      </c>
      <c r="BJ17" s="10" t="n">
        <v>58.5</v>
      </c>
      <c r="BK17" s="10" t="n">
        <v>35.5</v>
      </c>
      <c r="BL17" s="10" t="n">
        <v>29</v>
      </c>
      <c r="BM17" s="10" t="n">
        <v>56</v>
      </c>
      <c r="BN17" s="10" t="n">
        <v>429.5</v>
      </c>
      <c r="BO17" s="10" t="n">
        <v>149.5</v>
      </c>
      <c r="BP17" s="10" t="n">
        <v>97.75</v>
      </c>
      <c r="BQ17" s="10" t="n">
        <v>31</v>
      </c>
      <c r="BR17" s="10" t="n">
        <v>92.5</v>
      </c>
      <c r="BS17" s="11" t="n">
        <f aca="false">SUM(AA17:AE17,AN17:AO17)</f>
        <v>1170.0</v>
      </c>
      <c r="BT17" s="12" t="n">
        <f aca="false">SUM(AP17:AV17)</f>
        <v>2573.5</v>
      </c>
      <c r="BU17" s="12" t="n">
        <f aca="false">SUM(AW17:BC17)</f>
        <v>1677.75</v>
      </c>
      <c r="BV17" s="12" t="n">
        <f aca="false">SUM(BD17:BJ17)</f>
        <v>3412.0</v>
      </c>
      <c r="BW17" s="13" t="n">
        <f aca="false">SUM(BK17:BQ17)</f>
        <v>828.25</v>
      </c>
      <c r="BZ17" s="10" t="n">
        <v>181.75</v>
      </c>
      <c r="CA17" s="10" t="n">
        <v>313.25</v>
      </c>
      <c r="CB17" s="10" t="n">
        <v>107.5</v>
      </c>
      <c r="CC17" s="10" t="n">
        <v>25.5</v>
      </c>
      <c r="CD17" s="10" t="n">
        <v>138.25</v>
      </c>
      <c r="CE17" s="10" t="n">
        <v>23</v>
      </c>
      <c r="CF17" s="10" t="n">
        <v>406</v>
      </c>
      <c r="CG17" s="10" t="n">
        <v>120.25</v>
      </c>
      <c r="CH17" s="10" t="n">
        <v>64.25</v>
      </c>
      <c r="CI17" s="10" t="n">
        <v>47.75</v>
      </c>
      <c r="CJ17" s="10" t="n">
        <v>74.75</v>
      </c>
      <c r="CK17" s="10" t="n">
        <v>4.75</v>
      </c>
      <c r="CL17" s="10" t="n">
        <v>4.5</v>
      </c>
      <c r="CM17" s="10" t="n">
        <v>299</v>
      </c>
      <c r="CN17" s="10" t="n">
        <v>129.25</v>
      </c>
      <c r="CO17" s="10" t="n">
        <v>64.5</v>
      </c>
      <c r="CP17" s="10" t="n">
        <v>37</v>
      </c>
      <c r="CQ17" s="10" t="n">
        <v>8.75</v>
      </c>
      <c r="CR17" s="10" t="n">
        <v>37</v>
      </c>
      <c r="CS17" s="10" t="n">
        <v>11.25</v>
      </c>
      <c r="CT17" s="10" t="n">
        <v>105.75</v>
      </c>
      <c r="CU17" s="10" t="n">
        <v>39</v>
      </c>
      <c r="CV17" s="10" t="n">
        <v>11</v>
      </c>
      <c r="CW17" s="10" t="n">
        <v>78</v>
      </c>
      <c r="CX17" s="10" t="n">
        <v>0</v>
      </c>
      <c r="CY17" s="10" t="n">
        <v>38.25</v>
      </c>
      <c r="CZ17" s="10" t="n">
        <v>0</v>
      </c>
      <c r="DA17" s="10" t="n">
        <v>0</v>
      </c>
      <c r="DB17" s="10" t="n">
        <v>0</v>
      </c>
      <c r="DC17" s="10" t="n">
        <v>0</v>
      </c>
      <c r="DD17" s="10" t="n">
        <v>0</v>
      </c>
      <c r="DE17" s="11" t="n">
        <f aca="false">SUM(BR17,BZ17:CE17)</f>
        <v>881.75</v>
      </c>
      <c r="DF17" s="12" t="n">
        <f aca="false">SUM(CF17:CL17)</f>
        <v>722.25</v>
      </c>
      <c r="DG17" s="12" t="n">
        <f aca="false">SUM(CM17:CS17)</f>
        <v>586.75</v>
      </c>
      <c r="DH17" s="12" t="n">
        <f aca="false">SUM(CT17:CZ17)</f>
        <v>272.0</v>
      </c>
      <c r="DI17" s="13"/>
      <c r="DL17" t="n">
        <v>0.0</v>
      </c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1"/>
      <c r="EP17" s="12"/>
      <c r="EQ17" s="12"/>
      <c r="ER17" s="12"/>
      <c r="ES17" s="13"/>
    </row>
    <row collapsed="false" customFormat="false" customHeight="false" hidden="false" ht="15.85" outlineLevel="0" r="18">
      <c r="A18" s="35" t="s">
        <v>38</v>
      </c>
      <c r="B18" s="36" t="n">
        <v>63</v>
      </c>
      <c r="C18" s="36" t="n">
        <v>138</v>
      </c>
      <c r="D18" s="36" t="n">
        <v>89</v>
      </c>
      <c r="E18" s="36" t="n">
        <v>38</v>
      </c>
      <c r="F18" s="36" t="n">
        <v>80</v>
      </c>
      <c r="G18" s="36" t="n">
        <v>60</v>
      </c>
      <c r="H18" s="36" t="n">
        <v>23</v>
      </c>
      <c r="I18" s="36" t="n">
        <v>97</v>
      </c>
      <c r="J18" s="36" t="n">
        <v>52</v>
      </c>
      <c r="K18" s="36" t="n">
        <v>190</v>
      </c>
      <c r="L18" s="36" t="n">
        <v>78</v>
      </c>
      <c r="M18" s="36" t="n">
        <v>92</v>
      </c>
      <c r="N18" s="36" t="n">
        <v>82</v>
      </c>
      <c r="O18" s="36" t="n">
        <v>176</v>
      </c>
      <c r="P18" s="36" t="n">
        <v>155</v>
      </c>
      <c r="Q18" s="36" t="n">
        <v>283</v>
      </c>
      <c r="R18" s="36" t="n">
        <v>419</v>
      </c>
      <c r="S18" s="36" t="n">
        <v>59</v>
      </c>
      <c r="T18" s="36" t="n">
        <v>52</v>
      </c>
      <c r="U18" s="36" t="n">
        <v>45</v>
      </c>
      <c r="V18" s="36" t="n">
        <v>72</v>
      </c>
      <c r="W18" s="36" t="n">
        <v>59</v>
      </c>
      <c r="X18" s="36" t="n">
        <v>369</v>
      </c>
      <c r="Y18" s="36" t="n">
        <v>264</v>
      </c>
      <c r="Z18" s="36" t="n">
        <v>154</v>
      </c>
      <c r="AA18" s="36" t="n">
        <v>201</v>
      </c>
      <c r="AB18" s="36" t="n">
        <v>104</v>
      </c>
      <c r="AC18" s="36" t="n">
        <v>66</v>
      </c>
      <c r="AD18" s="36" t="n">
        <v>91</v>
      </c>
      <c r="AE18" s="36" t="n">
        <v>27</v>
      </c>
      <c r="AF18" s="36"/>
      <c r="AG18" s="37" t="n">
        <v>508</v>
      </c>
      <c r="AH18" s="38" t="n">
        <f aca="false">SUM(F18:L18)</f>
        <v>580.0</v>
      </c>
      <c r="AI18" s="38" t="n">
        <f aca="false">SUM(M18:S18)</f>
        <v>1266.0</v>
      </c>
      <c r="AJ18" s="39" t="n">
        <f aca="false">SUM(T18:Z18)</f>
        <v>1015.0</v>
      </c>
      <c r="AN18" s="36" t="n">
        <v>15</v>
      </c>
      <c r="AO18" s="36" t="n">
        <v>18</v>
      </c>
      <c r="AP18" s="36" t="n">
        <v>66</v>
      </c>
      <c r="AQ18" s="36" t="n">
        <v>140</v>
      </c>
      <c r="AR18" s="36" t="n">
        <v>78</v>
      </c>
      <c r="AS18" s="36" t="n">
        <v>53</v>
      </c>
      <c r="AT18" s="36" t="n">
        <v>333</v>
      </c>
      <c r="AU18" s="36" t="n">
        <v>215</v>
      </c>
      <c r="AV18" s="36" t="n">
        <v>80</v>
      </c>
      <c r="AW18" s="36" t="n">
        <v>74</v>
      </c>
      <c r="AX18" s="36" t="n">
        <v>106</v>
      </c>
      <c r="AY18" s="36" t="n">
        <v>49</v>
      </c>
      <c r="AZ18" s="36" t="n">
        <v>74</v>
      </c>
      <c r="BA18" s="36" t="n">
        <v>40</v>
      </c>
      <c r="BB18" s="36" t="n">
        <v>155</v>
      </c>
      <c r="BC18" s="36" t="n">
        <v>226</v>
      </c>
      <c r="BD18" s="36" t="n">
        <v>223</v>
      </c>
      <c r="BE18" s="36" t="n">
        <v>588</v>
      </c>
      <c r="BF18" s="36" t="n">
        <v>178</v>
      </c>
      <c r="BG18" s="36" t="n">
        <v>116</v>
      </c>
      <c r="BH18" s="36" t="n">
        <v>152</v>
      </c>
      <c r="BI18" s="36" t="n">
        <v>49</v>
      </c>
      <c r="BJ18" s="36" t="n">
        <v>27</v>
      </c>
      <c r="BK18" s="36" t="n">
        <v>29</v>
      </c>
      <c r="BL18" s="36" t="n">
        <v>12</v>
      </c>
      <c r="BM18" s="36" t="n">
        <v>33</v>
      </c>
      <c r="BN18" s="36" t="n">
        <v>161</v>
      </c>
      <c r="BO18" s="36" t="n">
        <v>72</v>
      </c>
      <c r="BP18" s="36" t="n">
        <v>39</v>
      </c>
      <c r="BQ18" s="36" t="n">
        <v>17</v>
      </c>
      <c r="BR18" s="36" t="n">
        <v>49</v>
      </c>
      <c r="BS18" s="37" t="n">
        <f aca="false">SUM(AA18:AE18,AN18:AO18)</f>
        <v>522.0</v>
      </c>
      <c r="BT18" s="38" t="n">
        <f aca="false">SUM(AP18:AV18)</f>
        <v>965.0</v>
      </c>
      <c r="BU18" s="38" t="n">
        <f aca="false">SUM(AW18:BC18)</f>
        <v>724.0</v>
      </c>
      <c r="BV18" s="38" t="n">
        <f aca="false">SUM(BD18:BJ18)</f>
        <v>1333.0</v>
      </c>
      <c r="BW18" s="39" t="n">
        <f aca="false">SUM(BK18:BQ18)</f>
        <v>363.0</v>
      </c>
      <c r="BZ18" s="36" t="n">
        <v>84</v>
      </c>
      <c r="CA18" s="36" t="n">
        <v>128</v>
      </c>
      <c r="CB18" s="36" t="n">
        <v>33</v>
      </c>
      <c r="CC18" s="36" t="n">
        <v>13</v>
      </c>
      <c r="CD18" s="36" t="n">
        <v>36</v>
      </c>
      <c r="CE18" s="36" t="n">
        <v>10</v>
      </c>
      <c r="CF18" s="36" t="n">
        <v>160</v>
      </c>
      <c r="CG18" s="36" t="n">
        <v>52</v>
      </c>
      <c r="CH18" s="36" t="n">
        <v>26</v>
      </c>
      <c r="CI18" s="36" t="n">
        <v>22</v>
      </c>
      <c r="CJ18" s="36" t="n">
        <v>17</v>
      </c>
      <c r="CK18" s="36" t="n">
        <v>2</v>
      </c>
      <c r="CL18" s="36" t="n">
        <v>4</v>
      </c>
      <c r="CM18" s="36" t="n">
        <v>112</v>
      </c>
      <c r="CN18" s="36" t="n">
        <v>55</v>
      </c>
      <c r="CO18" s="36" t="n">
        <v>33</v>
      </c>
      <c r="CP18" s="36" t="n">
        <v>10</v>
      </c>
      <c r="CQ18" s="36" t="n">
        <v>6</v>
      </c>
      <c r="CR18" s="36" t="n">
        <v>14</v>
      </c>
      <c r="CS18" s="36" t="n">
        <v>2</v>
      </c>
      <c r="CT18" s="36" t="n">
        <v>22</v>
      </c>
      <c r="CU18" s="36" t="n">
        <v>7</v>
      </c>
      <c r="CV18" s="36" t="n">
        <v>3</v>
      </c>
      <c r="CW18" s="36" t="n">
        <v>24</v>
      </c>
      <c r="CX18" s="36" t="n">
        <v>0</v>
      </c>
      <c r="CY18" s="36" t="n">
        <v>12</v>
      </c>
      <c r="CZ18" s="36" t="n">
        <v>0</v>
      </c>
      <c r="DA18" s="36" t="n">
        <v>0</v>
      </c>
      <c r="DB18" s="36" t="n">
        <v>0</v>
      </c>
      <c r="DC18" s="36" t="n">
        <v>0</v>
      </c>
      <c r="DD18" s="36" t="n">
        <v>0</v>
      </c>
      <c r="DE18" s="37" t="n">
        <f aca="false">SUM(BR18,BZ18:CE18)</f>
        <v>353.0</v>
      </c>
      <c r="DF18" s="38" t="n">
        <f aca="false">SUM(CF18:CL18)</f>
        <v>283.0</v>
      </c>
      <c r="DG18" s="38" t="n">
        <f aca="false">SUM(CM18:CS18)</f>
        <v>232.0</v>
      </c>
      <c r="DH18" s="38" t="n">
        <f aca="false">SUM(CT18:CZ18)</f>
        <v>68.0</v>
      </c>
      <c r="DI18" s="39"/>
      <c r="DL18" t="n">
        <v>170.0</v>
      </c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7"/>
      <c r="EP18" s="38"/>
      <c r="EQ18" s="38"/>
      <c r="ER18" s="38"/>
      <c r="ES18" s="39"/>
    </row>
    <row collapsed="false" customFormat="false" customHeight="false" hidden="false" ht="15.85" outlineLevel="0" r="19">
      <c r="A19" s="35" t="s">
        <v>39</v>
      </c>
      <c r="B19" s="36" t="n">
        <v>146.25</v>
      </c>
      <c r="C19" s="36" t="n">
        <v>293.25</v>
      </c>
      <c r="D19" s="36" t="n">
        <v>162.5</v>
      </c>
      <c r="E19" s="36" t="n">
        <v>62</v>
      </c>
      <c r="F19" s="36" t="n">
        <v>172</v>
      </c>
      <c r="G19" s="36" t="n">
        <v>143.5</v>
      </c>
      <c r="H19" s="36" t="n">
        <v>62.5</v>
      </c>
      <c r="I19" s="36" t="n">
        <v>236.5</v>
      </c>
      <c r="J19" s="36" t="n">
        <v>141.75</v>
      </c>
      <c r="K19" s="36" t="n">
        <v>331</v>
      </c>
      <c r="L19" s="36" t="n">
        <v>203.25</v>
      </c>
      <c r="M19" s="36" t="n">
        <v>258</v>
      </c>
      <c r="N19" s="36" t="n">
        <v>191.25</v>
      </c>
      <c r="O19" s="36" t="n">
        <v>480.25</v>
      </c>
      <c r="P19" s="36" t="n">
        <v>374</v>
      </c>
      <c r="Q19" s="36" t="n">
        <v>625.75</v>
      </c>
      <c r="R19" s="36" t="n">
        <v>1032.5</v>
      </c>
      <c r="S19" s="36" t="n">
        <v>132</v>
      </c>
      <c r="T19" s="36" t="n">
        <v>119.5</v>
      </c>
      <c r="U19" s="36" t="n">
        <v>105</v>
      </c>
      <c r="V19" s="36" t="n">
        <v>199.25</v>
      </c>
      <c r="W19" s="36" t="n">
        <v>124.5</v>
      </c>
      <c r="X19" s="36" t="n">
        <v>841.75</v>
      </c>
      <c r="Y19" s="36" t="n">
        <v>557.75</v>
      </c>
      <c r="Z19" s="36" t="n">
        <v>366</v>
      </c>
      <c r="AA19" s="36" t="n">
        <v>488</v>
      </c>
      <c r="AB19" s="36" t="n">
        <v>262.25</v>
      </c>
      <c r="AC19" s="36" t="n">
        <v>137</v>
      </c>
      <c r="AD19" s="36" t="n">
        <v>155</v>
      </c>
      <c r="AE19" s="36" t="n">
        <v>55.5</v>
      </c>
      <c r="AF19" s="36"/>
      <c r="AG19" s="37" t="n">
        <v>1151.25</v>
      </c>
      <c r="AH19" s="38" t="n">
        <f aca="false">SUM(F19:L19)</f>
        <v>1290.5</v>
      </c>
      <c r="AI19" s="38" t="n">
        <f aca="false">SUM(M19:S19)</f>
        <v>3093.75</v>
      </c>
      <c r="AJ19" s="39" t="n">
        <f aca="false">SUM(T19:Z19)</f>
        <v>2313.75</v>
      </c>
      <c r="AN19" s="36" t="n">
        <v>26.5</v>
      </c>
      <c r="AO19" s="36" t="n">
        <v>45.75</v>
      </c>
      <c r="AP19" s="36" t="n">
        <v>160.25</v>
      </c>
      <c r="AQ19" s="36" t="n">
        <v>313</v>
      </c>
      <c r="AR19" s="36" t="n">
        <v>185.5</v>
      </c>
      <c r="AS19" s="36" t="n">
        <v>106.5</v>
      </c>
      <c r="AT19" s="36" t="n">
        <v>937.25</v>
      </c>
      <c r="AU19" s="36" t="n">
        <v>650</v>
      </c>
      <c r="AV19" s="36" t="n">
        <v>221</v>
      </c>
      <c r="AW19" s="36" t="n">
        <v>169.5</v>
      </c>
      <c r="AX19" s="36" t="n">
        <v>201.25</v>
      </c>
      <c r="AY19" s="36" t="n">
        <v>125</v>
      </c>
      <c r="AZ19" s="36" t="n">
        <v>173.25</v>
      </c>
      <c r="BA19" s="36" t="n">
        <v>86.5</v>
      </c>
      <c r="BB19" s="36" t="n">
        <v>376.25</v>
      </c>
      <c r="BC19" s="36" t="n">
        <v>546</v>
      </c>
      <c r="BD19" s="36" t="n">
        <v>688.75</v>
      </c>
      <c r="BE19" s="36" t="n">
        <v>1555.75</v>
      </c>
      <c r="BF19" s="36" t="n">
        <v>423</v>
      </c>
      <c r="BG19" s="36" t="n">
        <v>226</v>
      </c>
      <c r="BH19" s="36" t="n">
        <v>364.25</v>
      </c>
      <c r="BI19" s="36" t="n">
        <v>95.75</v>
      </c>
      <c r="BJ19" s="36" t="n">
        <v>58.5</v>
      </c>
      <c r="BK19" s="36" t="n">
        <v>35.5</v>
      </c>
      <c r="BL19" s="36" t="n">
        <v>29</v>
      </c>
      <c r="BM19" s="36" t="n">
        <v>56</v>
      </c>
      <c r="BN19" s="36" t="n">
        <v>429.5</v>
      </c>
      <c r="BO19" s="36" t="n">
        <v>149.5</v>
      </c>
      <c r="BP19" s="36" t="n">
        <v>97.75</v>
      </c>
      <c r="BQ19" s="36" t="n">
        <v>31</v>
      </c>
      <c r="BR19" s="36" t="n">
        <v>92.5</v>
      </c>
      <c r="BS19" s="37" t="n">
        <f aca="false">SUM(AA19:AE19,AN19:AO19)</f>
        <v>1170.0</v>
      </c>
      <c r="BT19" s="38" t="n">
        <f aca="false">SUM(AP19:AV19)</f>
        <v>2573.5</v>
      </c>
      <c r="BU19" s="38" t="n">
        <f aca="false">SUM(AW19:BC19)</f>
        <v>1677.75</v>
      </c>
      <c r="BV19" s="38" t="n">
        <f aca="false">SUM(BD19:BJ19)</f>
        <v>3412.0</v>
      </c>
      <c r="BW19" s="39" t="n">
        <f aca="false">SUM(BK19:BQ19)</f>
        <v>828.25</v>
      </c>
      <c r="BZ19" s="36" t="n">
        <v>181.75</v>
      </c>
      <c r="CA19" s="36" t="n">
        <v>313.25</v>
      </c>
      <c r="CB19" s="36" t="n">
        <v>107.5</v>
      </c>
      <c r="CC19" s="36" t="n">
        <v>25.5</v>
      </c>
      <c r="CD19" s="36" t="n">
        <v>138.25</v>
      </c>
      <c r="CE19" s="36" t="n">
        <v>23</v>
      </c>
      <c r="CF19" s="36" t="n">
        <v>406</v>
      </c>
      <c r="CG19" s="36" t="n">
        <v>120.25</v>
      </c>
      <c r="CH19" s="36" t="n">
        <v>64.25</v>
      </c>
      <c r="CI19" s="36" t="n">
        <v>47.75</v>
      </c>
      <c r="CJ19" s="36" t="n">
        <v>74.75</v>
      </c>
      <c r="CK19" s="36" t="n">
        <v>4.75</v>
      </c>
      <c r="CL19" s="36" t="n">
        <v>4.5</v>
      </c>
      <c r="CM19" s="36" t="n">
        <v>299</v>
      </c>
      <c r="CN19" s="36" t="n">
        <v>129.25</v>
      </c>
      <c r="CO19" s="36" t="n">
        <v>64.5</v>
      </c>
      <c r="CP19" s="36" t="n">
        <v>37</v>
      </c>
      <c r="CQ19" s="36" t="n">
        <v>8.75</v>
      </c>
      <c r="CR19" s="36" t="n">
        <v>37</v>
      </c>
      <c r="CS19" s="36" t="n">
        <v>11.25</v>
      </c>
      <c r="CT19" s="36" t="n">
        <v>105.75</v>
      </c>
      <c r="CU19" s="36" t="n">
        <v>39</v>
      </c>
      <c r="CV19" s="36" t="n">
        <v>11</v>
      </c>
      <c r="CW19" s="36" t="n">
        <v>78</v>
      </c>
      <c r="CX19" s="36" t="n">
        <v>0</v>
      </c>
      <c r="CY19" s="36" t="n">
        <v>38.25</v>
      </c>
      <c r="CZ19" s="36" t="n">
        <v>0</v>
      </c>
      <c r="DA19" s="36" t="n">
        <v>0</v>
      </c>
      <c r="DB19" s="36" t="n">
        <v>0</v>
      </c>
      <c r="DC19" s="36" t="n">
        <v>0</v>
      </c>
      <c r="DD19" s="36" t="n">
        <v>0</v>
      </c>
      <c r="DE19" s="37" t="n">
        <f aca="false">SUM(BR19,BZ19:CE19)</f>
        <v>881.75</v>
      </c>
      <c r="DF19" s="38" t="n">
        <f aca="false">SUM(CF19:CL19)</f>
        <v>722.25</v>
      </c>
      <c r="DG19" s="38" t="n">
        <f aca="false">SUM(CM19:CS19)</f>
        <v>586.75</v>
      </c>
      <c r="DH19" s="38" t="n">
        <f aca="false">SUM(CT19:CZ19)</f>
        <v>272.0</v>
      </c>
      <c r="DI19" s="39"/>
      <c r="DL19" t="n">
        <v>13.0</v>
      </c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7"/>
      <c r="EP19" s="38"/>
      <c r="EQ19" s="38"/>
      <c r="ER19" s="38"/>
      <c r="ES19" s="39"/>
    </row>
    <row collapsed="false" customFormat="false" customHeight="false" hidden="false" ht="15.85" outlineLevel="0" r="20">
      <c r="A20" s="34" t="s">
        <v>40</v>
      </c>
      <c r="B20" s="10" t="n">
        <v>0</v>
      </c>
      <c r="C20" s="10" t="n">
        <v>0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0</v>
      </c>
      <c r="AE20" s="10" t="n">
        <v>0</v>
      </c>
      <c r="AF20" s="10"/>
      <c r="AG20" s="11" t="n">
        <v>0</v>
      </c>
      <c r="AH20" s="12" t="n">
        <f aca="false">SUM(F20:L20)</f>
        <v>0.0</v>
      </c>
      <c r="AI20" s="12" t="n">
        <f aca="false">SUM(M20:S20)</f>
        <v>0.0</v>
      </c>
      <c r="AJ20" s="13" t="n">
        <f aca="false">SUM(T20:Z20)</f>
        <v>0.0</v>
      </c>
      <c r="AN20" s="10" t="n">
        <v>0</v>
      </c>
      <c r="AO20" s="10" t="n">
        <v>0</v>
      </c>
      <c r="AP20" s="10" t="n">
        <v>0</v>
      </c>
      <c r="AQ20" s="10" t="n">
        <v>0</v>
      </c>
      <c r="AR20" s="10" t="n">
        <v>0</v>
      </c>
      <c r="AS20" s="10" t="n">
        <v>0</v>
      </c>
      <c r="AT20" s="10" t="n">
        <v>0</v>
      </c>
      <c r="AU20" s="10" t="n">
        <v>0</v>
      </c>
      <c r="AV20" s="10" t="n">
        <v>0</v>
      </c>
      <c r="AW20" s="10" t="n">
        <v>0</v>
      </c>
      <c r="AX20" s="10" t="n">
        <v>0</v>
      </c>
      <c r="AY20" s="10" t="n">
        <v>0</v>
      </c>
      <c r="AZ20" s="10" t="n">
        <v>0</v>
      </c>
      <c r="BA20" s="10" t="n">
        <v>0</v>
      </c>
      <c r="BB20" s="10" t="n">
        <v>0</v>
      </c>
      <c r="BC20" s="10" t="n">
        <v>0</v>
      </c>
      <c r="BD20" s="10" t="n">
        <v>0</v>
      </c>
      <c r="BE20" s="10" t="n">
        <v>0</v>
      </c>
      <c r="BF20" s="10" t="n">
        <v>0</v>
      </c>
      <c r="BG20" s="10" t="n">
        <v>0</v>
      </c>
      <c r="BH20" s="10" t="n">
        <v>0</v>
      </c>
      <c r="BI20" s="10" t="n">
        <v>0</v>
      </c>
      <c r="BJ20" s="10" t="n">
        <v>0</v>
      </c>
      <c r="BK20" s="10" t="n">
        <v>0</v>
      </c>
      <c r="BL20" s="10" t="n">
        <v>0</v>
      </c>
      <c r="BM20" s="10" t="n">
        <v>0</v>
      </c>
      <c r="BN20" s="10" t="n">
        <v>0</v>
      </c>
      <c r="BO20" s="10" t="n">
        <v>0</v>
      </c>
      <c r="BP20" s="10" t="n">
        <v>0</v>
      </c>
      <c r="BQ20" s="10" t="n">
        <v>0</v>
      </c>
      <c r="BR20" s="10" t="n">
        <v>0</v>
      </c>
      <c r="BS20" s="11" t="n">
        <f aca="false">SUM(AA20:AE20,AN20:AO20)</f>
        <v>0.0</v>
      </c>
      <c r="BT20" s="12" t="n">
        <f aca="false">SUM(AP20:AV20)</f>
        <v>0.0</v>
      </c>
      <c r="BU20" s="12" t="n">
        <f aca="false">SUM(AW20:BC20)</f>
        <v>0.0</v>
      </c>
      <c r="BV20" s="12" t="n">
        <f aca="false">SUM(BD20:BJ20)</f>
        <v>0.0</v>
      </c>
      <c r="BW20" s="13" t="n">
        <f aca="false">SUM(BK20:BQ20)</f>
        <v>0.0</v>
      </c>
      <c r="BZ20" s="10" t="n">
        <v>0</v>
      </c>
      <c r="CA20" s="10" t="n">
        <v>0</v>
      </c>
      <c r="CB20" s="10" t="n">
        <v>0</v>
      </c>
      <c r="CC20" s="10" t="n">
        <v>0</v>
      </c>
      <c r="CD20" s="10" t="n">
        <v>0</v>
      </c>
      <c r="CE20" s="10" t="n">
        <v>0</v>
      </c>
      <c r="CF20" s="10" t="n">
        <v>0</v>
      </c>
      <c r="CG20" s="10" t="n">
        <v>0</v>
      </c>
      <c r="CH20" s="10" t="n">
        <v>0</v>
      </c>
      <c r="CI20" s="10" t="n">
        <v>0</v>
      </c>
      <c r="CJ20" s="10" t="n">
        <v>0</v>
      </c>
      <c r="CK20" s="10" t="n">
        <v>0</v>
      </c>
      <c r="CL20" s="10" t="n">
        <v>0</v>
      </c>
      <c r="CM20" s="10" t="n">
        <v>0</v>
      </c>
      <c r="CN20" s="10" t="n">
        <v>0</v>
      </c>
      <c r="CO20" s="10" t="n">
        <v>0</v>
      </c>
      <c r="CP20" s="10" t="n">
        <v>0</v>
      </c>
      <c r="CQ20" s="10" t="n">
        <v>0</v>
      </c>
      <c r="CR20" s="10" t="n">
        <v>0</v>
      </c>
      <c r="CS20" s="10" t="n">
        <v>0</v>
      </c>
      <c r="CT20" s="10" t="n">
        <v>0</v>
      </c>
      <c r="CU20" s="10" t="n">
        <v>0</v>
      </c>
      <c r="CV20" s="10" t="n">
        <v>0</v>
      </c>
      <c r="CW20" s="10" t="n">
        <v>0</v>
      </c>
      <c r="CX20" s="10" t="n">
        <v>0</v>
      </c>
      <c r="CY20" s="10" t="n">
        <v>0</v>
      </c>
      <c r="CZ20" s="10" t="n">
        <v>0</v>
      </c>
      <c r="DA20" s="10" t="n">
        <v>0</v>
      </c>
      <c r="DB20" s="10" t="n">
        <v>0</v>
      </c>
      <c r="DC20" s="10" t="n">
        <v>0</v>
      </c>
      <c r="DD20" s="10" t="n">
        <v>0</v>
      </c>
      <c r="DE20" s="11" t="n">
        <f aca="false">SUM(BR20,BZ20:CE20)</f>
        <v>0.0</v>
      </c>
      <c r="DF20" s="12" t="n">
        <f aca="false">SUM(CF20:CL20)</f>
        <v>0.0</v>
      </c>
      <c r="DG20" s="12" t="n">
        <f aca="false">SUM(CM20:CS20)</f>
        <v>0.0</v>
      </c>
      <c r="DH20" s="12" t="n">
        <f aca="false">SUM(CT20:CZ20)</f>
        <v>0.0</v>
      </c>
      <c r="DI20" s="13"/>
      <c r="DL20" t="n">
        <v>1100.0</v>
      </c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1"/>
      <c r="EP20" s="12"/>
      <c r="EQ20" s="12"/>
      <c r="ER20" s="12"/>
      <c r="ES20" s="13"/>
    </row>
    <row collapsed="false" customFormat="false" customHeight="false" hidden="false" ht="15.85" outlineLevel="0" r="21">
      <c r="A21" s="34" t="s">
        <v>41</v>
      </c>
      <c r="B21" s="10" t="n">
        <v>0</v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0</v>
      </c>
      <c r="AE21" s="10" t="n">
        <v>0</v>
      </c>
      <c r="AF21" s="10"/>
      <c r="AG21" s="11" t="n">
        <v>0</v>
      </c>
      <c r="AH21" s="12" t="n">
        <f aca="false">SUM(F21:L21)</f>
        <v>0.0</v>
      </c>
      <c r="AI21" s="12" t="n">
        <f aca="false">SUM(M21:S21)</f>
        <v>0.0</v>
      </c>
      <c r="AJ21" s="13" t="n">
        <f aca="false">SUM(T21:Z21)</f>
        <v>0.0</v>
      </c>
      <c r="AN21" s="10" t="n">
        <v>0</v>
      </c>
      <c r="AO21" s="10" t="n">
        <v>0</v>
      </c>
      <c r="AP21" s="10" t="n">
        <v>0</v>
      </c>
      <c r="AQ21" s="10" t="n">
        <v>0</v>
      </c>
      <c r="AR21" s="10" t="n">
        <v>0</v>
      </c>
      <c r="AS21" s="10" t="n">
        <v>0</v>
      </c>
      <c r="AT21" s="10" t="n">
        <v>0</v>
      </c>
      <c r="AU21" s="10" t="n">
        <v>0</v>
      </c>
      <c r="AV21" s="10" t="n">
        <v>0</v>
      </c>
      <c r="AW21" s="10" t="n">
        <v>0</v>
      </c>
      <c r="AX21" s="10" t="n">
        <v>0</v>
      </c>
      <c r="AY21" s="10" t="n">
        <v>0</v>
      </c>
      <c r="AZ21" s="10" t="n">
        <v>0</v>
      </c>
      <c r="BA21" s="10" t="n">
        <v>0</v>
      </c>
      <c r="BB21" s="10" t="n">
        <v>0</v>
      </c>
      <c r="BC21" s="10" t="n">
        <v>0</v>
      </c>
      <c r="BD21" s="10" t="n">
        <v>0</v>
      </c>
      <c r="BE21" s="10" t="n">
        <v>0</v>
      </c>
      <c r="BF21" s="10" t="n">
        <v>0</v>
      </c>
      <c r="BG21" s="10" t="n">
        <v>0</v>
      </c>
      <c r="BH21" s="10" t="n">
        <v>0</v>
      </c>
      <c r="BI21" s="10" t="n">
        <v>0</v>
      </c>
      <c r="BJ21" s="10" t="n">
        <v>0</v>
      </c>
      <c r="BK21" s="10" t="n">
        <v>0</v>
      </c>
      <c r="BL21" s="10" t="n">
        <v>0</v>
      </c>
      <c r="BM21" s="10" t="n">
        <v>0</v>
      </c>
      <c r="BN21" s="10" t="n">
        <v>0</v>
      </c>
      <c r="BO21" s="10" t="n">
        <v>0</v>
      </c>
      <c r="BP21" s="10" t="n">
        <v>0</v>
      </c>
      <c r="BQ21" s="10" t="n">
        <v>0</v>
      </c>
      <c r="BR21" s="10" t="n">
        <v>0</v>
      </c>
      <c r="BS21" s="11" t="n">
        <f aca="false">SUM(AA21:AE21,AN21:AO21)</f>
        <v>0.0</v>
      </c>
      <c r="BT21" s="12" t="n">
        <f aca="false">SUM(AP21:AV21)</f>
        <v>0.0</v>
      </c>
      <c r="BU21" s="12" t="n">
        <f aca="false">SUM(AW21:BC21)</f>
        <v>0.0</v>
      </c>
      <c r="BV21" s="12" t="n">
        <f aca="false">SUM(BD21:BJ21)</f>
        <v>0.0</v>
      </c>
      <c r="BW21" s="13" t="n">
        <f aca="false">SUM(BK21:BQ21)</f>
        <v>0.0</v>
      </c>
      <c r="BZ21" s="10" t="n">
        <v>0</v>
      </c>
      <c r="CA21" s="10" t="n">
        <v>0</v>
      </c>
      <c r="CB21" s="10" t="n">
        <v>0</v>
      </c>
      <c r="CC21" s="10" t="n">
        <v>0</v>
      </c>
      <c r="CD21" s="10" t="n">
        <v>0</v>
      </c>
      <c r="CE21" s="10" t="n">
        <v>0</v>
      </c>
      <c r="CF21" s="10" t="n">
        <v>0</v>
      </c>
      <c r="CG21" s="10" t="n">
        <v>0</v>
      </c>
      <c r="CH21" s="10" t="n">
        <v>0</v>
      </c>
      <c r="CI21" s="10" t="n">
        <v>0</v>
      </c>
      <c r="CJ21" s="10" t="n">
        <v>0</v>
      </c>
      <c r="CK21" s="10" t="n">
        <v>0</v>
      </c>
      <c r="CL21" s="10" t="n">
        <v>0</v>
      </c>
      <c r="CM21" s="10" t="n">
        <v>0</v>
      </c>
      <c r="CN21" s="10" t="n">
        <v>0</v>
      </c>
      <c r="CO21" s="10" t="n">
        <v>0</v>
      </c>
      <c r="CP21" s="10" t="n">
        <v>0</v>
      </c>
      <c r="CQ21" s="10" t="n">
        <v>0</v>
      </c>
      <c r="CR21" s="10" t="n">
        <v>0</v>
      </c>
      <c r="CS21" s="10" t="n">
        <v>0</v>
      </c>
      <c r="CT21" s="10" t="n">
        <v>0</v>
      </c>
      <c r="CU21" s="10" t="n">
        <v>0</v>
      </c>
      <c r="CV21" s="10" t="n">
        <v>0</v>
      </c>
      <c r="CW21" s="10" t="n">
        <v>0</v>
      </c>
      <c r="CX21" s="10" t="n">
        <v>0</v>
      </c>
      <c r="CY21" s="10" t="n">
        <v>0</v>
      </c>
      <c r="CZ21" s="10" t="n">
        <v>0</v>
      </c>
      <c r="DA21" s="10" t="n">
        <v>0</v>
      </c>
      <c r="DB21" s="10" t="n">
        <v>0</v>
      </c>
      <c r="DC21" s="10" t="n">
        <v>0</v>
      </c>
      <c r="DD21" s="10" t="n">
        <v>0</v>
      </c>
      <c r="DE21" s="11" t="n">
        <f aca="false">SUM(BR21,BZ21:CE21)</f>
        <v>0.0</v>
      </c>
      <c r="DF21" s="12" t="n">
        <f aca="false">SUM(CF21:CL21)</f>
        <v>0.0</v>
      </c>
      <c r="DG21" s="12" t="n">
        <f aca="false">SUM(CM21:CS21)</f>
        <v>0.0</v>
      </c>
      <c r="DH21" s="12" t="n">
        <f aca="false">SUM(CT21:CZ21)</f>
        <v>0.0</v>
      </c>
      <c r="DI21" s="13"/>
      <c r="DL21" t="n">
        <v>210.0</v>
      </c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1"/>
      <c r="EP21" s="12"/>
      <c r="EQ21" s="12"/>
      <c r="ER21" s="12"/>
      <c r="ES21" s="13"/>
    </row>
    <row collapsed="false" customFormat="false" customHeight="false" hidden="false" ht="15.85" outlineLevel="0" r="22">
      <c r="A22" s="34" t="s">
        <v>42</v>
      </c>
      <c r="B22" s="10" t="n">
        <v>0</v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  <c r="AF22" s="10"/>
      <c r="AG22" s="11" t="n">
        <v>0</v>
      </c>
      <c r="AH22" s="12" t="n">
        <f aca="false">SUM(F22:L22)</f>
        <v>0.0</v>
      </c>
      <c r="AI22" s="12" t="n">
        <f aca="false">SUM(M22:S22)</f>
        <v>0.0</v>
      </c>
      <c r="AJ22" s="13" t="n">
        <f aca="false">SUM(T22:Z22)</f>
        <v>0.0</v>
      </c>
      <c r="AN22" s="10" t="n">
        <v>0</v>
      </c>
      <c r="AO22" s="10" t="n">
        <v>0</v>
      </c>
      <c r="AP22" s="10" t="n">
        <v>0</v>
      </c>
      <c r="AQ22" s="10" t="n">
        <v>0</v>
      </c>
      <c r="AR22" s="10" t="n">
        <v>0</v>
      </c>
      <c r="AS22" s="10" t="n">
        <v>0</v>
      </c>
      <c r="AT22" s="10" t="n">
        <v>0</v>
      </c>
      <c r="AU22" s="10" t="n">
        <v>0</v>
      </c>
      <c r="AV22" s="10" t="n">
        <v>0</v>
      </c>
      <c r="AW22" s="10" t="n">
        <v>0</v>
      </c>
      <c r="AX22" s="10" t="n">
        <v>0</v>
      </c>
      <c r="AY22" s="10" t="n">
        <v>0</v>
      </c>
      <c r="AZ22" s="10" t="n">
        <v>0</v>
      </c>
      <c r="BA22" s="10" t="n">
        <v>0</v>
      </c>
      <c r="BB22" s="10" t="n">
        <v>0</v>
      </c>
      <c r="BC22" s="10" t="n">
        <v>0</v>
      </c>
      <c r="BD22" s="10" t="n">
        <v>0</v>
      </c>
      <c r="BE22" s="10" t="n">
        <v>0</v>
      </c>
      <c r="BF22" s="10" t="n">
        <v>0</v>
      </c>
      <c r="BG22" s="10" t="n">
        <v>0</v>
      </c>
      <c r="BH22" s="10" t="n">
        <v>0</v>
      </c>
      <c r="BI22" s="10" t="n">
        <v>0</v>
      </c>
      <c r="BJ22" s="10" t="n">
        <v>0</v>
      </c>
      <c r="BK22" s="10" t="n">
        <v>0</v>
      </c>
      <c r="BL22" s="10" t="n">
        <v>0</v>
      </c>
      <c r="BM22" s="10" t="n">
        <v>0</v>
      </c>
      <c r="BN22" s="10" t="n">
        <v>0</v>
      </c>
      <c r="BO22" s="10" t="n">
        <v>0</v>
      </c>
      <c r="BP22" s="10" t="n">
        <v>0</v>
      </c>
      <c r="BQ22" s="10" t="n">
        <v>0</v>
      </c>
      <c r="BR22" s="10" t="n">
        <v>0</v>
      </c>
      <c r="BS22" s="11" t="n">
        <f aca="false">SUM(AA22:AE22,AN22:AO22)</f>
        <v>0.0</v>
      </c>
      <c r="BT22" s="12" t="n">
        <f aca="false">SUM(AP22:AV22)</f>
        <v>0.0</v>
      </c>
      <c r="BU22" s="12" t="n">
        <f aca="false">SUM(AW22:BC22)</f>
        <v>0.0</v>
      </c>
      <c r="BV22" s="12" t="n">
        <f aca="false">SUM(BD22:BJ22)</f>
        <v>0.0</v>
      </c>
      <c r="BW22" s="13" t="n">
        <f aca="false">SUM(BK22:BQ22)</f>
        <v>0.0</v>
      </c>
      <c r="BZ22" s="10" t="n">
        <v>0</v>
      </c>
      <c r="CA22" s="10" t="n">
        <v>0</v>
      </c>
      <c r="CB22" s="10" t="n">
        <v>0</v>
      </c>
      <c r="CC22" s="10" t="n">
        <v>0</v>
      </c>
      <c r="CD22" s="10" t="n">
        <v>0</v>
      </c>
      <c r="CE22" s="10" t="n">
        <v>0</v>
      </c>
      <c r="CF22" s="10" t="n">
        <v>0</v>
      </c>
      <c r="CG22" s="10" t="n">
        <v>0</v>
      </c>
      <c r="CH22" s="10" t="n">
        <v>0</v>
      </c>
      <c r="CI22" s="10" t="n">
        <v>0</v>
      </c>
      <c r="CJ22" s="10" t="n">
        <v>0</v>
      </c>
      <c r="CK22" s="10" t="n">
        <v>0</v>
      </c>
      <c r="CL22" s="10" t="n">
        <v>0</v>
      </c>
      <c r="CM22" s="10" t="n">
        <v>0</v>
      </c>
      <c r="CN22" s="10" t="n">
        <v>0</v>
      </c>
      <c r="CO22" s="10" t="n">
        <v>0</v>
      </c>
      <c r="CP22" s="10" t="n">
        <v>0</v>
      </c>
      <c r="CQ22" s="10" t="n">
        <v>0</v>
      </c>
      <c r="CR22" s="10" t="n">
        <v>0</v>
      </c>
      <c r="CS22" s="10" t="n">
        <v>0</v>
      </c>
      <c r="CT22" s="10" t="n">
        <v>0</v>
      </c>
      <c r="CU22" s="10" t="n">
        <v>0</v>
      </c>
      <c r="CV22" s="10" t="n">
        <v>0</v>
      </c>
      <c r="CW22" s="10" t="n">
        <v>0</v>
      </c>
      <c r="CX22" s="10" t="n">
        <v>0</v>
      </c>
      <c r="CY22" s="10" t="n">
        <v>0</v>
      </c>
      <c r="CZ22" s="10" t="n">
        <v>0</v>
      </c>
      <c r="DA22" s="10" t="n">
        <v>0</v>
      </c>
      <c r="DB22" s="10" t="n">
        <v>0</v>
      </c>
      <c r="DC22" s="10" t="n">
        <v>0</v>
      </c>
      <c r="DD22" s="10" t="n">
        <v>0</v>
      </c>
      <c r="DE22" s="11" t="n">
        <f aca="false">SUM(BR22,BZ22:CE22)</f>
        <v>0.0</v>
      </c>
      <c r="DF22" s="12" t="n">
        <f aca="false">SUM(CF22:CL22)</f>
        <v>0.0</v>
      </c>
      <c r="DG22" s="12" t="n">
        <f aca="false">SUM(CM22:CS22)</f>
        <v>0.0</v>
      </c>
      <c r="DH22" s="12" t="n">
        <f aca="false">SUM(CT22:CZ22)</f>
        <v>0.0</v>
      </c>
      <c r="DI22" s="13"/>
      <c r="DL22" t="n">
        <v>250.0</v>
      </c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1"/>
      <c r="EP22" s="12"/>
      <c r="EQ22" s="12"/>
      <c r="ER22" s="12"/>
      <c r="ES22" s="13"/>
    </row>
    <row collapsed="false" customFormat="false" customHeight="false" hidden="false" ht="15.85" outlineLevel="0" r="23">
      <c r="A23" s="34" t="s">
        <v>43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0</v>
      </c>
      <c r="AE23" s="10" t="n">
        <v>0</v>
      </c>
      <c r="AF23" s="10"/>
      <c r="AG23" s="11" t="n">
        <v>0</v>
      </c>
      <c r="AH23" s="12" t="n">
        <f aca="false">SUM(F23:L23)</f>
        <v>0.0</v>
      </c>
      <c r="AI23" s="12" t="n">
        <f aca="false">SUM(M23:S23)</f>
        <v>0.0</v>
      </c>
      <c r="AJ23" s="13" t="n">
        <f aca="false">SUM(T23:Z23)</f>
        <v>0.0</v>
      </c>
      <c r="AN23" s="10" t="n">
        <v>0</v>
      </c>
      <c r="AO23" s="10" t="n">
        <v>0</v>
      </c>
      <c r="AP23" s="10" t="n">
        <v>0</v>
      </c>
      <c r="AQ23" s="10" t="n">
        <v>0</v>
      </c>
      <c r="AR23" s="10" t="n">
        <v>0</v>
      </c>
      <c r="AS23" s="10" t="n">
        <v>0</v>
      </c>
      <c r="AT23" s="10" t="n">
        <v>0</v>
      </c>
      <c r="AU23" s="10" t="n">
        <v>0</v>
      </c>
      <c r="AV23" s="10" t="n">
        <v>0</v>
      </c>
      <c r="AW23" s="10" t="n">
        <v>0</v>
      </c>
      <c r="AX23" s="10" t="n">
        <v>0</v>
      </c>
      <c r="AY23" s="10" t="n">
        <v>0</v>
      </c>
      <c r="AZ23" s="10" t="n">
        <v>0</v>
      </c>
      <c r="BA23" s="10" t="n">
        <v>0</v>
      </c>
      <c r="BB23" s="10" t="n">
        <v>0</v>
      </c>
      <c r="BC23" s="10" t="n">
        <v>0</v>
      </c>
      <c r="BD23" s="10" t="n">
        <v>0</v>
      </c>
      <c r="BE23" s="10" t="n">
        <v>0</v>
      </c>
      <c r="BF23" s="10" t="n">
        <v>0</v>
      </c>
      <c r="BG23" s="10" t="n">
        <v>0</v>
      </c>
      <c r="BH23" s="10" t="n">
        <v>0</v>
      </c>
      <c r="BI23" s="10" t="n">
        <v>0</v>
      </c>
      <c r="BJ23" s="10" t="n">
        <v>0</v>
      </c>
      <c r="BK23" s="10" t="n">
        <v>0</v>
      </c>
      <c r="BL23" s="10" t="n">
        <v>0</v>
      </c>
      <c r="BM23" s="10" t="n">
        <v>0</v>
      </c>
      <c r="BN23" s="10" t="n">
        <v>0</v>
      </c>
      <c r="BO23" s="10" t="n">
        <v>0</v>
      </c>
      <c r="BP23" s="10" t="n">
        <v>0</v>
      </c>
      <c r="BQ23" s="10" t="n">
        <v>0</v>
      </c>
      <c r="BR23" s="10" t="n">
        <v>0</v>
      </c>
      <c r="BS23" s="11" t="n">
        <f aca="false">SUM(AA23:AE23,AN23:AO23)</f>
        <v>0.0</v>
      </c>
      <c r="BT23" s="12" t="n">
        <f aca="false">SUM(AP23:AV23)</f>
        <v>0.0</v>
      </c>
      <c r="BU23" s="12" t="n">
        <f aca="false">SUM(AW23:BC23)</f>
        <v>0.0</v>
      </c>
      <c r="BV23" s="12" t="n">
        <f aca="false">SUM(BD23:BJ23)</f>
        <v>0.0</v>
      </c>
      <c r="BW23" s="13" t="n">
        <f aca="false">SUM(BK23:BQ23)</f>
        <v>0.0</v>
      </c>
      <c r="BZ23" s="10" t="n">
        <v>0</v>
      </c>
      <c r="CA23" s="10" t="n">
        <v>0</v>
      </c>
      <c r="CB23" s="10" t="n">
        <v>0</v>
      </c>
      <c r="CC23" s="10" t="n">
        <v>0</v>
      </c>
      <c r="CD23" s="10" t="n">
        <v>0</v>
      </c>
      <c r="CE23" s="10" t="n">
        <v>0</v>
      </c>
      <c r="CF23" s="10" t="n">
        <v>0</v>
      </c>
      <c r="CG23" s="10" t="n">
        <v>0</v>
      </c>
      <c r="CH23" s="10" t="n">
        <v>0</v>
      </c>
      <c r="CI23" s="10" t="n">
        <v>0</v>
      </c>
      <c r="CJ23" s="10" t="n">
        <v>0</v>
      </c>
      <c r="CK23" s="10" t="n">
        <v>0</v>
      </c>
      <c r="CL23" s="10" t="n">
        <v>0</v>
      </c>
      <c r="CM23" s="10" t="n">
        <v>0</v>
      </c>
      <c r="CN23" s="10" t="n">
        <v>0</v>
      </c>
      <c r="CO23" s="10" t="n">
        <v>0</v>
      </c>
      <c r="CP23" s="10" t="n">
        <v>0</v>
      </c>
      <c r="CQ23" s="10" t="n">
        <v>0</v>
      </c>
      <c r="CR23" s="10" t="n">
        <v>0</v>
      </c>
      <c r="CS23" s="10" t="n">
        <v>0</v>
      </c>
      <c r="CT23" s="10" t="n">
        <v>0</v>
      </c>
      <c r="CU23" s="10" t="n">
        <v>0</v>
      </c>
      <c r="CV23" s="10" t="n">
        <v>0</v>
      </c>
      <c r="CW23" s="10" t="n">
        <v>0</v>
      </c>
      <c r="CX23" s="10" t="n">
        <v>0</v>
      </c>
      <c r="CY23" s="10" t="n">
        <v>0</v>
      </c>
      <c r="CZ23" s="10" t="n">
        <v>0</v>
      </c>
      <c r="DA23" s="10" t="n">
        <v>0</v>
      </c>
      <c r="DB23" s="10" t="n">
        <v>0</v>
      </c>
      <c r="DC23" s="10" t="n">
        <v>0</v>
      </c>
      <c r="DD23" s="10" t="n">
        <v>0</v>
      </c>
      <c r="DE23" s="11" t="n">
        <f aca="false">SUM(BR23,BZ23:CE23)</f>
        <v>0.0</v>
      </c>
      <c r="DF23" s="12" t="n">
        <f aca="false">SUM(CF23:CL23)</f>
        <v>0.0</v>
      </c>
      <c r="DG23" s="12" t="n">
        <f aca="false">SUM(CM23:CS23)</f>
        <v>0.0</v>
      </c>
      <c r="DH23" s="12" t="n">
        <f aca="false">SUM(CT23:CZ23)</f>
        <v>0.0</v>
      </c>
      <c r="DI23" s="13"/>
      <c r="DL23" t="n">
        <v>90.0</v>
      </c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1"/>
      <c r="EP23" s="12"/>
      <c r="EQ23" s="12"/>
      <c r="ER23" s="12"/>
      <c r="ES23" s="13"/>
    </row>
    <row collapsed="false" customFormat="false" customHeight="false" hidden="false" ht="15.85" outlineLevel="0" r="24">
      <c r="A24" s="34" t="s">
        <v>44</v>
      </c>
      <c r="B24" s="10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0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0</v>
      </c>
      <c r="AC24" s="10" t="n">
        <v>0</v>
      </c>
      <c r="AD24" s="10" t="n">
        <v>0</v>
      </c>
      <c r="AE24" s="10" t="n">
        <v>0</v>
      </c>
      <c r="AF24" s="10"/>
      <c r="AG24" s="11" t="n">
        <v>0</v>
      </c>
      <c r="AH24" s="12" t="n">
        <f aca="false">SUM(F24:L24)</f>
        <v>0.0</v>
      </c>
      <c r="AI24" s="12" t="n">
        <f aca="false">SUM(M24:S24)</f>
        <v>0.0</v>
      </c>
      <c r="AJ24" s="13" t="n">
        <f aca="false">SUM(T24:Z24)</f>
        <v>0.0</v>
      </c>
      <c r="AN24" s="10" t="n">
        <v>0</v>
      </c>
      <c r="AO24" s="10" t="n">
        <v>0</v>
      </c>
      <c r="AP24" s="10" t="n">
        <v>0</v>
      </c>
      <c r="AQ24" s="10" t="n">
        <v>0</v>
      </c>
      <c r="AR24" s="10" t="n">
        <v>0</v>
      </c>
      <c r="AS24" s="10" t="n">
        <v>0</v>
      </c>
      <c r="AT24" s="10" t="n">
        <v>0</v>
      </c>
      <c r="AU24" s="10" t="n">
        <v>0</v>
      </c>
      <c r="AV24" s="10" t="n">
        <v>0</v>
      </c>
      <c r="AW24" s="10" t="n">
        <v>0</v>
      </c>
      <c r="AX24" s="10" t="n">
        <v>0</v>
      </c>
      <c r="AY24" s="10" t="n">
        <v>0</v>
      </c>
      <c r="AZ24" s="10" t="n">
        <v>0</v>
      </c>
      <c r="BA24" s="10" t="n">
        <v>0</v>
      </c>
      <c r="BB24" s="10" t="n">
        <v>0</v>
      </c>
      <c r="BC24" s="10" t="n">
        <v>0</v>
      </c>
      <c r="BD24" s="10" t="n">
        <v>0</v>
      </c>
      <c r="BE24" s="10" t="n">
        <v>0</v>
      </c>
      <c r="BF24" s="10" t="n">
        <v>0</v>
      </c>
      <c r="BG24" s="10" t="n">
        <v>0</v>
      </c>
      <c r="BH24" s="10" t="n">
        <v>0</v>
      </c>
      <c r="BI24" s="10" t="n">
        <v>0</v>
      </c>
      <c r="BJ24" s="10" t="n">
        <v>0</v>
      </c>
      <c r="BK24" s="10" t="n">
        <v>0</v>
      </c>
      <c r="BL24" s="10" t="n">
        <v>0</v>
      </c>
      <c r="BM24" s="10" t="n">
        <v>0</v>
      </c>
      <c r="BN24" s="10" t="n">
        <v>0</v>
      </c>
      <c r="BO24" s="10" t="n">
        <v>0</v>
      </c>
      <c r="BP24" s="10" t="n">
        <v>0</v>
      </c>
      <c r="BQ24" s="10" t="n">
        <v>0</v>
      </c>
      <c r="BR24" s="10" t="n">
        <v>0</v>
      </c>
      <c r="BS24" s="11" t="n">
        <f aca="false">SUM(AA24:AE24,AN24:AO24)</f>
        <v>0.0</v>
      </c>
      <c r="BT24" s="12" t="n">
        <f aca="false">SUM(AP24:AV24)</f>
        <v>0.0</v>
      </c>
      <c r="BU24" s="12" t="n">
        <f aca="false">SUM(AW24:BC24)</f>
        <v>0.0</v>
      </c>
      <c r="BV24" s="12" t="n">
        <f aca="false">SUM(BD24:BJ24)</f>
        <v>0.0</v>
      </c>
      <c r="BW24" s="13" t="n">
        <f aca="false">SUM(BK24:BQ24)</f>
        <v>0.0</v>
      </c>
      <c r="BZ24" s="10" t="n">
        <v>0</v>
      </c>
      <c r="CA24" s="10" t="n">
        <v>0</v>
      </c>
      <c r="CB24" s="10" t="n">
        <v>0</v>
      </c>
      <c r="CC24" s="10" t="n">
        <v>0</v>
      </c>
      <c r="CD24" s="10" t="n">
        <v>0</v>
      </c>
      <c r="CE24" s="10" t="n">
        <v>0</v>
      </c>
      <c r="CF24" s="10" t="n">
        <v>0</v>
      </c>
      <c r="CG24" s="10" t="n">
        <v>0</v>
      </c>
      <c r="CH24" s="10" t="n">
        <v>0</v>
      </c>
      <c r="CI24" s="10" t="n">
        <v>0</v>
      </c>
      <c r="CJ24" s="10" t="n">
        <v>0</v>
      </c>
      <c r="CK24" s="10" t="n">
        <v>0</v>
      </c>
      <c r="CL24" s="10" t="n">
        <v>0</v>
      </c>
      <c r="CM24" s="10" t="n">
        <v>0</v>
      </c>
      <c r="CN24" s="10" t="n">
        <v>0</v>
      </c>
      <c r="CO24" s="10" t="n">
        <v>0</v>
      </c>
      <c r="CP24" s="10" t="n">
        <v>0</v>
      </c>
      <c r="CQ24" s="10" t="n">
        <v>0</v>
      </c>
      <c r="CR24" s="10" t="n">
        <v>0</v>
      </c>
      <c r="CS24" s="10" t="n">
        <v>0</v>
      </c>
      <c r="CT24" s="10" t="n">
        <v>0</v>
      </c>
      <c r="CU24" s="10" t="n">
        <v>0</v>
      </c>
      <c r="CV24" s="10" t="n">
        <v>0</v>
      </c>
      <c r="CW24" s="10" t="n">
        <v>0</v>
      </c>
      <c r="CX24" s="10" t="n">
        <v>0</v>
      </c>
      <c r="CY24" s="10" t="n">
        <v>0</v>
      </c>
      <c r="CZ24" s="10" t="n">
        <v>0</v>
      </c>
      <c r="DA24" s="10" t="n">
        <v>0</v>
      </c>
      <c r="DB24" s="10" t="n">
        <v>0</v>
      </c>
      <c r="DC24" s="10" t="n">
        <v>0</v>
      </c>
      <c r="DD24" s="10" t="n">
        <v>0</v>
      </c>
      <c r="DE24" s="11" t="n">
        <f aca="false">SUM(BR24,BZ24:CE24)</f>
        <v>0.0</v>
      </c>
      <c r="DF24" s="12" t="n">
        <f aca="false">SUM(CF24:CL24)</f>
        <v>0.0</v>
      </c>
      <c r="DG24" s="12" t="n">
        <f aca="false">SUM(CM24:CS24)</f>
        <v>0.0</v>
      </c>
      <c r="DH24" s="12" t="n">
        <f aca="false">SUM(CT24:CZ24)</f>
        <v>0.0</v>
      </c>
      <c r="DI24" s="13"/>
      <c r="DL24" t="n">
        <v>160.0</v>
      </c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1"/>
      <c r="EP24" s="12"/>
      <c r="EQ24" s="12"/>
      <c r="ER24" s="12"/>
      <c r="ES24" s="13"/>
    </row>
    <row collapsed="false" customFormat="false" customHeight="false" hidden="false" ht="15.85" outlineLevel="0" r="25">
      <c r="A25" s="40" t="s">
        <v>45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  <c r="AF25" s="10"/>
      <c r="AG25" s="11" t="n">
        <v>0</v>
      </c>
      <c r="AH25" s="12" t="n">
        <f aca="false">SUM(F25:L25)</f>
        <v>0.0</v>
      </c>
      <c r="AI25" s="12" t="n">
        <f aca="false">SUM(M25:S25)</f>
        <v>0.0</v>
      </c>
      <c r="AJ25" s="13" t="n">
        <f aca="false">SUM(T25:Z25)</f>
        <v>0.0</v>
      </c>
      <c r="AN25" s="10" t="n">
        <v>0</v>
      </c>
      <c r="AO25" s="10" t="n">
        <v>0</v>
      </c>
      <c r="AP25" s="10" t="n">
        <v>0</v>
      </c>
      <c r="AQ25" s="10" t="n">
        <v>0</v>
      </c>
      <c r="AR25" s="10" t="n">
        <v>0</v>
      </c>
      <c r="AS25" s="10" t="n">
        <v>0</v>
      </c>
      <c r="AT25" s="10" t="n">
        <v>0</v>
      </c>
      <c r="AU25" s="10" t="n">
        <v>0</v>
      </c>
      <c r="AV25" s="10" t="n">
        <v>0</v>
      </c>
      <c r="AW25" s="10" t="n">
        <v>0</v>
      </c>
      <c r="AX25" s="10" t="n">
        <v>0</v>
      </c>
      <c r="AY25" s="10" t="n">
        <v>0</v>
      </c>
      <c r="AZ25" s="10" t="n">
        <v>0</v>
      </c>
      <c r="BA25" s="10" t="n">
        <v>0</v>
      </c>
      <c r="BB25" s="10" t="n">
        <v>0</v>
      </c>
      <c r="BC25" s="10" t="n">
        <v>0</v>
      </c>
      <c r="BD25" s="10" t="n">
        <v>0</v>
      </c>
      <c r="BE25" s="10" t="n">
        <v>0</v>
      </c>
      <c r="BF25" s="10" t="n">
        <v>0</v>
      </c>
      <c r="BG25" s="10" t="n">
        <v>0</v>
      </c>
      <c r="BH25" s="10" t="n">
        <v>0</v>
      </c>
      <c r="BI25" s="10" t="n">
        <v>0</v>
      </c>
      <c r="BJ25" s="10" t="n">
        <v>0</v>
      </c>
      <c r="BK25" s="10" t="n">
        <v>0</v>
      </c>
      <c r="BL25" s="10" t="n">
        <v>0</v>
      </c>
      <c r="BM25" s="10" t="n">
        <v>0</v>
      </c>
      <c r="BN25" s="10" t="n">
        <v>0</v>
      </c>
      <c r="BO25" s="10" t="n">
        <v>0</v>
      </c>
      <c r="BP25" s="10" t="n">
        <v>0</v>
      </c>
      <c r="BQ25" s="10" t="n">
        <v>0</v>
      </c>
      <c r="BR25" s="10" t="n">
        <v>0</v>
      </c>
      <c r="BS25" s="11" t="n">
        <f aca="false">SUM(AA25:AE25,AN25:AO25)</f>
        <v>0.0</v>
      </c>
      <c r="BT25" s="12" t="n">
        <f aca="false">SUM(AP25:AV25)</f>
        <v>0.0</v>
      </c>
      <c r="BU25" s="12" t="n">
        <f aca="false">SUM(AW25:BC25)</f>
        <v>0.0</v>
      </c>
      <c r="BV25" s="12" t="n">
        <f aca="false">SUM(BD25:BJ25)</f>
        <v>0.0</v>
      </c>
      <c r="BW25" s="13" t="n">
        <f aca="false">SUM(BK25:BQ25)</f>
        <v>0.0</v>
      </c>
      <c r="BZ25" s="10" t="n">
        <v>0</v>
      </c>
      <c r="CA25" s="10" t="n">
        <v>0</v>
      </c>
      <c r="CB25" s="10" t="n">
        <v>0</v>
      </c>
      <c r="CC25" s="10" t="n">
        <v>0</v>
      </c>
      <c r="CD25" s="10" t="n">
        <v>0</v>
      </c>
      <c r="CE25" s="10" t="n">
        <v>0</v>
      </c>
      <c r="CF25" s="10" t="n">
        <v>0</v>
      </c>
      <c r="CG25" s="10" t="n">
        <v>0</v>
      </c>
      <c r="CH25" s="10" t="n">
        <v>0</v>
      </c>
      <c r="CI25" s="10" t="n">
        <v>0</v>
      </c>
      <c r="CJ25" s="10" t="n">
        <v>0</v>
      </c>
      <c r="CK25" s="10" t="n">
        <v>0</v>
      </c>
      <c r="CL25" s="10" t="n">
        <v>0</v>
      </c>
      <c r="CM25" s="10" t="n">
        <v>0</v>
      </c>
      <c r="CN25" s="10" t="n">
        <v>0</v>
      </c>
      <c r="CO25" s="10" t="n">
        <v>0</v>
      </c>
      <c r="CP25" s="10" t="n">
        <v>0</v>
      </c>
      <c r="CQ25" s="10" t="n">
        <v>0</v>
      </c>
      <c r="CR25" s="10" t="n">
        <v>0</v>
      </c>
      <c r="CS25" s="10" t="n">
        <v>0</v>
      </c>
      <c r="CT25" s="10" t="n">
        <v>0</v>
      </c>
      <c r="CU25" s="10" t="n">
        <v>0</v>
      </c>
      <c r="CV25" s="10" t="n">
        <v>0</v>
      </c>
      <c r="CW25" s="10" t="n">
        <v>0</v>
      </c>
      <c r="CX25" s="10" t="n">
        <v>0</v>
      </c>
      <c r="CY25" s="10" t="n">
        <v>0</v>
      </c>
      <c r="CZ25" s="10" t="n">
        <v>0</v>
      </c>
      <c r="DA25" s="10" t="n">
        <v>0</v>
      </c>
      <c r="DB25" s="10" t="n">
        <v>0</v>
      </c>
      <c r="DC25" s="10" t="n">
        <v>0</v>
      </c>
      <c r="DD25" s="10" t="n">
        <v>0</v>
      </c>
      <c r="DE25" s="11" t="n">
        <f aca="false">SUM(BR25,BZ25:CE25)</f>
        <v>0.0</v>
      </c>
      <c r="DF25" s="12" t="n">
        <f aca="false">SUM(CF25:CL25)</f>
        <v>0.0</v>
      </c>
      <c r="DG25" s="12" t="n">
        <f aca="false">SUM(CM25:CS25)</f>
        <v>0.0</v>
      </c>
      <c r="DH25" s="12" t="n">
        <f aca="false">SUM(CT25:CZ25)</f>
        <v>0.0</v>
      </c>
      <c r="DI25" s="13"/>
      <c r="DL25" s="10" t="n">
        <v>0</v>
      </c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1"/>
      <c r="EP25" s="12"/>
      <c r="EQ25" s="12"/>
      <c r="ER25" s="12"/>
      <c r="ES25" s="13"/>
    </row>
    <row collapsed="false" customFormat="false" customHeight="false" hidden="false" ht="16.75" outlineLevel="0" r="26">
      <c r="A26" s="41" t="s">
        <v>46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2"/>
      <c r="AH26" s="31"/>
      <c r="AI26" s="31"/>
      <c r="AJ26" s="33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2"/>
      <c r="BT26" s="31"/>
      <c r="BU26" s="31"/>
      <c r="BV26" s="31"/>
      <c r="BW26" s="33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3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3"/>
    </row>
    <row collapsed="false" customFormat="false" customHeight="false" hidden="false" ht="15.85" outlineLevel="0" r="27">
      <c r="A27" s="42" t="s">
        <v>36</v>
      </c>
      <c r="B27" s="10" t="n">
        <v>0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10</v>
      </c>
      <c r="H27" s="10" t="n">
        <v>4</v>
      </c>
      <c r="I27" s="10" t="n">
        <v>1</v>
      </c>
      <c r="J27" s="10" t="n">
        <v>1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0</v>
      </c>
      <c r="AE27" s="10" t="n">
        <v>0</v>
      </c>
      <c r="AF27" s="10"/>
      <c r="AG27" s="11" t="n">
        <v>0</v>
      </c>
      <c r="AH27" s="12" t="n">
        <f aca="false">SUM(F27:L27)</f>
        <v>16.0</v>
      </c>
      <c r="AI27" s="12" t="n">
        <f aca="false">SUM(M27:S27)</f>
        <v>0.0</v>
      </c>
      <c r="AJ27" s="13" t="n">
        <f aca="false">SUM(T27:Z27)</f>
        <v>0.0</v>
      </c>
      <c r="AN27" s="10" t="n">
        <v>0</v>
      </c>
      <c r="AO27" s="10" t="n">
        <v>0</v>
      </c>
      <c r="AP27" s="10" t="n">
        <v>0</v>
      </c>
      <c r="AQ27" s="10" t="n">
        <v>0</v>
      </c>
      <c r="AR27" s="10" t="n">
        <v>0</v>
      </c>
      <c r="AS27" s="10" t="n">
        <v>0</v>
      </c>
      <c r="AT27" s="10" t="n">
        <v>0</v>
      </c>
      <c r="AU27" s="10" t="n">
        <v>0</v>
      </c>
      <c r="AV27" s="10" t="n">
        <v>0</v>
      </c>
      <c r="AW27" s="10" t="n">
        <v>0</v>
      </c>
      <c r="AX27" s="10" t="n">
        <v>0</v>
      </c>
      <c r="AY27" s="10" t="n">
        <v>0</v>
      </c>
      <c r="AZ27" s="10" t="n">
        <v>0</v>
      </c>
      <c r="BA27" s="10" t="n">
        <v>0</v>
      </c>
      <c r="BB27" s="10" t="n">
        <v>0</v>
      </c>
      <c r="BC27" s="10" t="n">
        <v>0</v>
      </c>
      <c r="BD27" s="10" t="n">
        <v>0</v>
      </c>
      <c r="BE27" s="10" t="n">
        <v>0</v>
      </c>
      <c r="BF27" s="10" t="n">
        <v>0</v>
      </c>
      <c r="BG27" s="10" t="n">
        <v>0</v>
      </c>
      <c r="BH27" s="10" t="n">
        <v>0</v>
      </c>
      <c r="BI27" s="10" t="n">
        <v>0</v>
      </c>
      <c r="BJ27" s="10" t="n">
        <v>0</v>
      </c>
      <c r="BK27" s="10" t="n">
        <v>0</v>
      </c>
      <c r="BL27" s="10" t="n">
        <v>0</v>
      </c>
      <c r="BM27" s="10" t="n">
        <v>0</v>
      </c>
      <c r="BN27" s="10" t="n">
        <v>0</v>
      </c>
      <c r="BO27" s="10" t="n">
        <v>0</v>
      </c>
      <c r="BP27" s="10" t="n">
        <v>0</v>
      </c>
      <c r="BQ27" s="10" t="n">
        <v>0</v>
      </c>
      <c r="BR27" s="10" t="n">
        <v>0</v>
      </c>
      <c r="BS27" s="11" t="n">
        <f aca="false">SUM(AA27:AE27,AN27:AO27)</f>
        <v>0.0</v>
      </c>
      <c r="BT27" s="12" t="n">
        <f aca="false">SUM(AP27:AV27)</f>
        <v>0.0</v>
      </c>
      <c r="BU27" s="12" t="n">
        <f aca="false">SUM(AW27:BC27)</f>
        <v>0.0</v>
      </c>
      <c r="BV27" s="12" t="n">
        <f aca="false">SUM(BD27:BJ27)</f>
        <v>0.0</v>
      </c>
      <c r="BW27" s="13" t="n">
        <f aca="false">SUM(BK27:BQ27)</f>
        <v>0.0</v>
      </c>
      <c r="BZ27" s="10" t="n">
        <v>0</v>
      </c>
      <c r="CA27" s="10" t="n">
        <v>0</v>
      </c>
      <c r="CB27" s="10" t="n">
        <v>0</v>
      </c>
      <c r="CC27" s="10" t="n">
        <v>0</v>
      </c>
      <c r="CD27" s="10" t="n">
        <v>0</v>
      </c>
      <c r="CE27" s="10" t="n">
        <v>0</v>
      </c>
      <c r="CF27" s="10" t="n">
        <v>0</v>
      </c>
      <c r="CG27" s="10" t="n">
        <v>0</v>
      </c>
      <c r="CH27" s="10" t="n">
        <v>0</v>
      </c>
      <c r="CI27" s="10" t="n">
        <v>0</v>
      </c>
      <c r="CJ27" s="10" t="n">
        <v>0</v>
      </c>
      <c r="CK27" s="10" t="n">
        <v>0</v>
      </c>
      <c r="CL27" s="10" t="n">
        <v>0</v>
      </c>
      <c r="CM27" s="10" t="n">
        <v>0</v>
      </c>
      <c r="CN27" s="10" t="n">
        <v>0</v>
      </c>
      <c r="CO27" s="10" t="n">
        <v>0</v>
      </c>
      <c r="CP27" s="10" t="n">
        <v>0</v>
      </c>
      <c r="CQ27" s="10" t="n">
        <v>1</v>
      </c>
      <c r="CR27" s="10" t="n">
        <v>0</v>
      </c>
      <c r="CS27" s="10" t="n">
        <v>1</v>
      </c>
      <c r="CT27" s="10" t="n">
        <v>0</v>
      </c>
      <c r="CU27" s="10" t="n">
        <v>0</v>
      </c>
      <c r="CV27" s="10" t="n">
        <v>0</v>
      </c>
      <c r="CW27" s="10" t="n">
        <v>0</v>
      </c>
      <c r="CX27" s="10" t="n">
        <v>12</v>
      </c>
      <c r="CY27" s="10" t="n">
        <v>130</v>
      </c>
      <c r="CZ27" s="10" t="n">
        <v>0</v>
      </c>
      <c r="DA27" s="10" t="n">
        <v>117</v>
      </c>
      <c r="DB27" s="10" t="n">
        <v>279</v>
      </c>
      <c r="DC27" s="10" t="n">
        <v>408</v>
      </c>
      <c r="DD27" s="10" t="n">
        <v>196</v>
      </c>
      <c r="DE27" s="11" t="n">
        <f aca="false">SUM(BR27,BZ27:CE27)</f>
        <v>0.0</v>
      </c>
      <c r="DF27" s="12" t="n">
        <f aca="false">SUM(CF27:CL27)</f>
        <v>0.0</v>
      </c>
      <c r="DG27" s="12" t="n">
        <f aca="false">SUM(CM27:CS27)</f>
        <v>2.0</v>
      </c>
      <c r="DH27" s="12" t="n">
        <f aca="false">SUM(CT27:CZ27)</f>
        <v>142.0</v>
      </c>
      <c r="DI27" s="13"/>
      <c r="DL27" t="n">
        <v>0.0</v>
      </c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1"/>
      <c r="EP27" s="12"/>
      <c r="EQ27" s="12"/>
      <c r="ER27" s="12"/>
      <c r="ES27" s="13"/>
    </row>
    <row collapsed="false" customFormat="false" customHeight="false" hidden="false" ht="15.85" outlineLevel="0" r="28">
      <c r="A28" s="40" t="s">
        <v>37</v>
      </c>
      <c r="B28" s="10" t="n">
        <v>0</v>
      </c>
      <c r="C28" s="10" t="n">
        <v>0</v>
      </c>
      <c r="D28" s="10" t="n">
        <v>0</v>
      </c>
      <c r="E28" s="10" t="n">
        <v>0</v>
      </c>
      <c r="F28" s="10" t="n">
        <v>0</v>
      </c>
      <c r="G28" s="10" t="n">
        <v>11</v>
      </c>
      <c r="H28" s="10" t="n">
        <v>5</v>
      </c>
      <c r="I28" s="10" t="n">
        <v>1</v>
      </c>
      <c r="J28" s="10" t="n">
        <v>0.5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0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0</v>
      </c>
      <c r="AE28" s="10" t="n">
        <v>0</v>
      </c>
      <c r="AF28" s="10"/>
      <c r="AG28" s="11" t="n">
        <v>0</v>
      </c>
      <c r="AH28" s="12" t="n">
        <f aca="false">SUM(F28:L28)</f>
        <v>17.5</v>
      </c>
      <c r="AI28" s="12" t="n">
        <f aca="false">SUM(M28:S28)</f>
        <v>0.0</v>
      </c>
      <c r="AJ28" s="13" t="n">
        <f aca="false">SUM(T28:Z28)</f>
        <v>0.0</v>
      </c>
      <c r="AN28" s="10" t="n">
        <v>0</v>
      </c>
      <c r="AO28" s="10" t="n">
        <v>0</v>
      </c>
      <c r="AP28" s="10" t="n">
        <v>0</v>
      </c>
      <c r="AQ28" s="10" t="n">
        <v>0</v>
      </c>
      <c r="AR28" s="10" t="n">
        <v>0</v>
      </c>
      <c r="AS28" s="10" t="n">
        <v>0</v>
      </c>
      <c r="AT28" s="10" t="n">
        <v>0</v>
      </c>
      <c r="AU28" s="10" t="n">
        <v>0</v>
      </c>
      <c r="AV28" s="10" t="n">
        <v>0</v>
      </c>
      <c r="AW28" s="10" t="n">
        <v>0</v>
      </c>
      <c r="AX28" s="10" t="n">
        <v>0</v>
      </c>
      <c r="AY28" s="10" t="n">
        <v>0</v>
      </c>
      <c r="AZ28" s="10" t="n">
        <v>0</v>
      </c>
      <c r="BA28" s="10" t="n">
        <v>0</v>
      </c>
      <c r="BB28" s="10" t="n">
        <v>0</v>
      </c>
      <c r="BC28" s="10" t="n">
        <v>0</v>
      </c>
      <c r="BD28" s="10" t="n">
        <v>0</v>
      </c>
      <c r="BE28" s="10" t="n">
        <v>0</v>
      </c>
      <c r="BF28" s="10" t="n">
        <v>0</v>
      </c>
      <c r="BG28" s="10" t="n">
        <v>0</v>
      </c>
      <c r="BH28" s="10" t="n">
        <v>0</v>
      </c>
      <c r="BI28" s="10" t="n">
        <v>0</v>
      </c>
      <c r="BJ28" s="10" t="n">
        <v>0</v>
      </c>
      <c r="BK28" s="10" t="n">
        <v>0</v>
      </c>
      <c r="BL28" s="10" t="n">
        <v>0</v>
      </c>
      <c r="BM28" s="10" t="n">
        <v>0</v>
      </c>
      <c r="BN28" s="10" t="n">
        <v>0</v>
      </c>
      <c r="BO28" s="10" t="n">
        <v>0</v>
      </c>
      <c r="BP28" s="10" t="n">
        <v>0</v>
      </c>
      <c r="BQ28" s="10" t="n">
        <v>0</v>
      </c>
      <c r="BR28" s="10" t="n">
        <v>0</v>
      </c>
      <c r="BS28" s="11" t="n">
        <f aca="false">SUM(AA28:AE28,AN28:AO28)</f>
        <v>0.0</v>
      </c>
      <c r="BT28" s="12" t="n">
        <f aca="false">SUM(AP28:AV28)</f>
        <v>0.0</v>
      </c>
      <c r="BU28" s="12" t="n">
        <f aca="false">SUM(AW28:BC28)</f>
        <v>0.0</v>
      </c>
      <c r="BV28" s="12" t="n">
        <f aca="false">SUM(BD28:BJ28)</f>
        <v>0.0</v>
      </c>
      <c r="BW28" s="13" t="n">
        <f aca="false">SUM(BK28:BQ28)</f>
        <v>0.0</v>
      </c>
      <c r="BZ28" s="10" t="n">
        <v>0</v>
      </c>
      <c r="CA28" s="10" t="n">
        <v>0</v>
      </c>
      <c r="CB28" s="10" t="n">
        <v>0</v>
      </c>
      <c r="CC28" s="10" t="n">
        <v>0</v>
      </c>
      <c r="CD28" s="10" t="n">
        <v>0</v>
      </c>
      <c r="CE28" s="10" t="n">
        <v>0</v>
      </c>
      <c r="CF28" s="10" t="n">
        <v>0</v>
      </c>
      <c r="CG28" s="10" t="n">
        <v>0</v>
      </c>
      <c r="CH28" s="10" t="n">
        <v>0</v>
      </c>
      <c r="CI28" s="10" t="n">
        <v>0</v>
      </c>
      <c r="CJ28" s="10" t="n">
        <v>0</v>
      </c>
      <c r="CK28" s="10" t="n">
        <v>0</v>
      </c>
      <c r="CL28" s="10" t="n">
        <v>0</v>
      </c>
      <c r="CM28" s="10" t="n">
        <v>0</v>
      </c>
      <c r="CN28" s="10" t="n">
        <v>0</v>
      </c>
      <c r="CO28" s="10" t="n">
        <v>0</v>
      </c>
      <c r="CP28" s="10" t="n">
        <v>0</v>
      </c>
      <c r="CQ28" s="10" t="n">
        <v>1</v>
      </c>
      <c r="CR28" s="10" t="n">
        <v>0</v>
      </c>
      <c r="CS28" s="10" t="n">
        <v>1</v>
      </c>
      <c r="CT28" s="10" t="n">
        <v>0</v>
      </c>
      <c r="CU28" s="10" t="n">
        <v>0</v>
      </c>
      <c r="CV28" s="10" t="n">
        <v>0</v>
      </c>
      <c r="CW28" s="10" t="n">
        <v>0</v>
      </c>
      <c r="CX28" s="10" t="n">
        <v>32</v>
      </c>
      <c r="CY28" s="10" t="n">
        <v>147.5</v>
      </c>
      <c r="CZ28" s="10" t="n">
        <v>0</v>
      </c>
      <c r="DA28" s="10" t="n">
        <v>170</v>
      </c>
      <c r="DB28" s="10" t="n">
        <v>422.5</v>
      </c>
      <c r="DC28" s="10" t="n">
        <v>727.75</v>
      </c>
      <c r="DD28" s="10" t="n">
        <v>258</v>
      </c>
      <c r="DE28" s="11" t="n">
        <f aca="false">SUM(BR28,BZ28:CE28)</f>
        <v>0.0</v>
      </c>
      <c r="DF28" s="12" t="n">
        <f aca="false">SUM(CF28:CL28)</f>
        <v>0.0</v>
      </c>
      <c r="DG28" s="12" t="n">
        <f aca="false">SUM(CM28:CS28)</f>
        <v>2.0</v>
      </c>
      <c r="DH28" s="12" t="n">
        <f aca="false">SUM(CT28:CZ28)</f>
        <v>179.5</v>
      </c>
      <c r="DI28" s="13"/>
      <c r="DL28" t="n">
        <v>0.0</v>
      </c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1"/>
      <c r="EP28" s="12"/>
      <c r="EQ28" s="12"/>
      <c r="ER28" s="12"/>
      <c r="ES28" s="13"/>
    </row>
    <row collapsed="false" customFormat="false" customHeight="false" hidden="false" ht="15.85" outlineLevel="0" r="29">
      <c r="A29" s="43" t="s">
        <v>38</v>
      </c>
      <c r="B29" s="36" t="n">
        <v>0</v>
      </c>
      <c r="C29" s="36" t="n">
        <v>0</v>
      </c>
      <c r="D29" s="36" t="n">
        <v>0</v>
      </c>
      <c r="E29" s="36" t="n">
        <v>0</v>
      </c>
      <c r="F29" s="36" t="n">
        <v>0</v>
      </c>
      <c r="G29" s="36" t="n">
        <v>10</v>
      </c>
      <c r="H29" s="36" t="n">
        <v>4</v>
      </c>
      <c r="I29" s="36" t="n">
        <v>1</v>
      </c>
      <c r="J29" s="36" t="n">
        <v>1</v>
      </c>
      <c r="K29" s="36" t="n">
        <v>0</v>
      </c>
      <c r="L29" s="36" t="n">
        <v>0</v>
      </c>
      <c r="M29" s="36" t="n">
        <v>0</v>
      </c>
      <c r="N29" s="36" t="n">
        <v>0</v>
      </c>
      <c r="O29" s="36" t="n">
        <v>0</v>
      </c>
      <c r="P29" s="36" t="n">
        <v>0</v>
      </c>
      <c r="Q29" s="36" t="n">
        <v>0</v>
      </c>
      <c r="R29" s="36" t="n">
        <v>0</v>
      </c>
      <c r="S29" s="36" t="n">
        <v>0</v>
      </c>
      <c r="T29" s="36" t="n">
        <v>0</v>
      </c>
      <c r="U29" s="36" t="n">
        <v>0</v>
      </c>
      <c r="V29" s="36" t="n">
        <v>0</v>
      </c>
      <c r="W29" s="36" t="n">
        <v>0</v>
      </c>
      <c r="X29" s="36" t="n">
        <v>0</v>
      </c>
      <c r="Y29" s="36" t="n">
        <v>0</v>
      </c>
      <c r="Z29" s="36" t="n">
        <v>0</v>
      </c>
      <c r="AA29" s="36" t="n">
        <v>0</v>
      </c>
      <c r="AB29" s="36" t="n">
        <v>0</v>
      </c>
      <c r="AC29" s="36" t="n">
        <v>0</v>
      </c>
      <c r="AD29" s="36" t="n">
        <v>0</v>
      </c>
      <c r="AE29" s="36" t="n">
        <v>0</v>
      </c>
      <c r="AF29" s="36"/>
      <c r="AG29" s="37" t="n">
        <v>0</v>
      </c>
      <c r="AH29" s="38" t="n">
        <f aca="false">SUM(F29:L29)</f>
        <v>16.0</v>
      </c>
      <c r="AI29" s="38" t="n">
        <f aca="false">SUM(M29:S29)</f>
        <v>0.0</v>
      </c>
      <c r="AJ29" s="39" t="n">
        <f aca="false">SUM(T29:Z29)</f>
        <v>0.0</v>
      </c>
      <c r="AN29" s="36" t="n">
        <v>0</v>
      </c>
      <c r="AO29" s="36" t="n">
        <v>0</v>
      </c>
      <c r="AP29" s="36" t="n">
        <v>0</v>
      </c>
      <c r="AQ29" s="36" t="n">
        <v>0</v>
      </c>
      <c r="AR29" s="36" t="n">
        <v>0</v>
      </c>
      <c r="AS29" s="36" t="n">
        <v>0</v>
      </c>
      <c r="AT29" s="36" t="n">
        <v>0</v>
      </c>
      <c r="AU29" s="36" t="n">
        <v>0</v>
      </c>
      <c r="AV29" s="36" t="n">
        <v>0</v>
      </c>
      <c r="AW29" s="36" t="n">
        <v>0</v>
      </c>
      <c r="AX29" s="36" t="n">
        <v>0</v>
      </c>
      <c r="AY29" s="36" t="n">
        <v>0</v>
      </c>
      <c r="AZ29" s="36" t="n">
        <v>0</v>
      </c>
      <c r="BA29" s="36" t="n">
        <v>0</v>
      </c>
      <c r="BB29" s="36" t="n">
        <v>0</v>
      </c>
      <c r="BC29" s="36" t="n">
        <v>0</v>
      </c>
      <c r="BD29" s="36" t="n">
        <v>0</v>
      </c>
      <c r="BE29" s="36" t="n">
        <v>0</v>
      </c>
      <c r="BF29" s="36" t="n">
        <v>0</v>
      </c>
      <c r="BG29" s="36" t="n">
        <v>0</v>
      </c>
      <c r="BH29" s="36" t="n">
        <v>0</v>
      </c>
      <c r="BI29" s="36" t="n">
        <v>0</v>
      </c>
      <c r="BJ29" s="36" t="n">
        <v>0</v>
      </c>
      <c r="BK29" s="36" t="n">
        <v>0</v>
      </c>
      <c r="BL29" s="36" t="n">
        <v>0</v>
      </c>
      <c r="BM29" s="36" t="n">
        <v>0</v>
      </c>
      <c r="BN29" s="36" t="n">
        <v>0</v>
      </c>
      <c r="BO29" s="36" t="n">
        <v>0</v>
      </c>
      <c r="BP29" s="36" t="n">
        <v>0</v>
      </c>
      <c r="BQ29" s="36" t="n">
        <v>0</v>
      </c>
      <c r="BR29" s="36" t="n">
        <v>0</v>
      </c>
      <c r="BS29" s="37" t="n">
        <f aca="false">SUM(AA29:AE29,AN29:AO29)</f>
        <v>0.0</v>
      </c>
      <c r="BT29" s="38" t="n">
        <f aca="false">SUM(AP29:AV29)</f>
        <v>0.0</v>
      </c>
      <c r="BU29" s="38" t="n">
        <f aca="false">SUM(AW29:BC29)</f>
        <v>0.0</v>
      </c>
      <c r="BV29" s="38" t="n">
        <f aca="false">SUM(BD29:BJ29)</f>
        <v>0.0</v>
      </c>
      <c r="BW29" s="39" t="n">
        <f aca="false">SUM(BK29:BQ29)</f>
        <v>0.0</v>
      </c>
      <c r="BZ29" s="36" t="n">
        <v>0</v>
      </c>
      <c r="CA29" s="36" t="n">
        <v>0</v>
      </c>
      <c r="CB29" s="36" t="n">
        <v>0</v>
      </c>
      <c r="CC29" s="36" t="n">
        <v>0</v>
      </c>
      <c r="CD29" s="36" t="n">
        <v>0</v>
      </c>
      <c r="CE29" s="36" t="n">
        <v>0</v>
      </c>
      <c r="CF29" s="36" t="n">
        <v>0</v>
      </c>
      <c r="CG29" s="36" t="n">
        <v>0</v>
      </c>
      <c r="CH29" s="36" t="n">
        <v>0</v>
      </c>
      <c r="CI29" s="36" t="n">
        <v>0</v>
      </c>
      <c r="CJ29" s="36" t="n">
        <v>0</v>
      </c>
      <c r="CK29" s="36" t="n">
        <v>0</v>
      </c>
      <c r="CL29" s="36" t="n">
        <v>0</v>
      </c>
      <c r="CM29" s="36" t="n">
        <v>0</v>
      </c>
      <c r="CN29" s="36" t="n">
        <v>0</v>
      </c>
      <c r="CO29" s="36" t="n">
        <v>0</v>
      </c>
      <c r="CP29" s="36" t="n">
        <v>0</v>
      </c>
      <c r="CQ29" s="36" t="n">
        <v>1</v>
      </c>
      <c r="CR29" s="36" t="n">
        <v>0</v>
      </c>
      <c r="CS29" s="36" t="n">
        <v>1</v>
      </c>
      <c r="CT29" s="36" t="n">
        <v>0</v>
      </c>
      <c r="CU29" s="36" t="n">
        <v>0</v>
      </c>
      <c r="CV29" s="36" t="n">
        <v>0</v>
      </c>
      <c r="CW29" s="36" t="n">
        <v>0</v>
      </c>
      <c r="CX29" s="36" t="n">
        <v>12</v>
      </c>
      <c r="CY29" s="36" t="n">
        <v>130</v>
      </c>
      <c r="CZ29" s="36" t="n">
        <v>0</v>
      </c>
      <c r="DA29" s="36" t="n">
        <v>117</v>
      </c>
      <c r="DB29" s="36" t="n">
        <v>279</v>
      </c>
      <c r="DC29" s="36" t="n">
        <v>408</v>
      </c>
      <c r="DD29" s="36" t="n">
        <v>196</v>
      </c>
      <c r="DE29" s="37" t="n">
        <f aca="false">SUM(BR29,BZ29:CE29)</f>
        <v>0.0</v>
      </c>
      <c r="DF29" s="38" t="n">
        <f aca="false">SUM(CF29:CL29)</f>
        <v>0.0</v>
      </c>
      <c r="DG29" s="38" t="n">
        <f aca="false">SUM(CM29:CS29)</f>
        <v>2.0</v>
      </c>
      <c r="DH29" s="38" t="n">
        <f aca="false">SUM(CT29:CZ29)</f>
        <v>142.0</v>
      </c>
      <c r="DI29" s="39"/>
      <c r="DL29" t="n">
        <v>160.0</v>
      </c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7"/>
      <c r="EP29" s="38"/>
      <c r="EQ29" s="38"/>
      <c r="ER29" s="38"/>
      <c r="ES29" s="39"/>
    </row>
    <row collapsed="false" customFormat="false" customHeight="false" hidden="false" ht="15.85" outlineLevel="0" r="30">
      <c r="A30" s="43" t="s">
        <v>39</v>
      </c>
      <c r="B30" s="36" t="n">
        <v>0</v>
      </c>
      <c r="C30" s="36" t="n">
        <v>0</v>
      </c>
      <c r="D30" s="36" t="n">
        <v>0</v>
      </c>
      <c r="E30" s="36" t="n">
        <v>0</v>
      </c>
      <c r="F30" s="36" t="n">
        <v>0</v>
      </c>
      <c r="G30" s="36" t="n">
        <v>11</v>
      </c>
      <c r="H30" s="36" t="n">
        <v>5</v>
      </c>
      <c r="I30" s="36" t="n">
        <v>1</v>
      </c>
      <c r="J30" s="36" t="n">
        <v>0.5</v>
      </c>
      <c r="K30" s="36" t="n">
        <v>0</v>
      </c>
      <c r="L30" s="36" t="n">
        <v>0</v>
      </c>
      <c r="M30" s="36" t="n">
        <v>0</v>
      </c>
      <c r="N30" s="36" t="n">
        <v>0</v>
      </c>
      <c r="O30" s="36" t="n">
        <v>0</v>
      </c>
      <c r="P30" s="36" t="n">
        <v>0</v>
      </c>
      <c r="Q30" s="36" t="n">
        <v>0</v>
      </c>
      <c r="R30" s="36" t="n">
        <v>0</v>
      </c>
      <c r="S30" s="36" t="n">
        <v>0</v>
      </c>
      <c r="T30" s="36" t="n">
        <v>0</v>
      </c>
      <c r="U30" s="36" t="n">
        <v>0</v>
      </c>
      <c r="V30" s="36" t="n">
        <v>0</v>
      </c>
      <c r="W30" s="36" t="n">
        <v>0</v>
      </c>
      <c r="X30" s="36" t="n">
        <v>0</v>
      </c>
      <c r="Y30" s="36" t="n">
        <v>0</v>
      </c>
      <c r="Z30" s="36" t="n">
        <v>0</v>
      </c>
      <c r="AA30" s="36" t="n">
        <v>0</v>
      </c>
      <c r="AB30" s="36" t="n">
        <v>0</v>
      </c>
      <c r="AC30" s="36" t="n">
        <v>0</v>
      </c>
      <c r="AD30" s="36" t="n">
        <v>0</v>
      </c>
      <c r="AE30" s="36" t="n">
        <v>0</v>
      </c>
      <c r="AF30" s="36"/>
      <c r="AG30" s="37" t="n">
        <v>0</v>
      </c>
      <c r="AH30" s="38" t="n">
        <f aca="false">SUM(F30:L30)</f>
        <v>17.5</v>
      </c>
      <c r="AI30" s="38" t="n">
        <f aca="false">SUM(M30:S30)</f>
        <v>0.0</v>
      </c>
      <c r="AJ30" s="39" t="n">
        <f aca="false">SUM(T30:Z30)</f>
        <v>0.0</v>
      </c>
      <c r="AN30" s="36" t="n">
        <v>0</v>
      </c>
      <c r="AO30" s="36" t="n">
        <v>0</v>
      </c>
      <c r="AP30" s="36" t="n">
        <v>0</v>
      </c>
      <c r="AQ30" s="36" t="n">
        <v>0</v>
      </c>
      <c r="AR30" s="36" t="n">
        <v>0</v>
      </c>
      <c r="AS30" s="36" t="n">
        <v>0</v>
      </c>
      <c r="AT30" s="36" t="n">
        <v>0</v>
      </c>
      <c r="AU30" s="36" t="n">
        <v>0</v>
      </c>
      <c r="AV30" s="36" t="n">
        <v>0</v>
      </c>
      <c r="AW30" s="36" t="n">
        <v>0</v>
      </c>
      <c r="AX30" s="36" t="n">
        <v>0</v>
      </c>
      <c r="AY30" s="36" t="n">
        <v>0</v>
      </c>
      <c r="AZ30" s="36" t="n">
        <v>0</v>
      </c>
      <c r="BA30" s="36" t="n">
        <v>0</v>
      </c>
      <c r="BB30" s="36" t="n">
        <v>0</v>
      </c>
      <c r="BC30" s="36" t="n">
        <v>0</v>
      </c>
      <c r="BD30" s="36" t="n">
        <v>0</v>
      </c>
      <c r="BE30" s="36" t="n">
        <v>0</v>
      </c>
      <c r="BF30" s="36" t="n">
        <v>0</v>
      </c>
      <c r="BG30" s="36" t="n">
        <v>0</v>
      </c>
      <c r="BH30" s="36" t="n">
        <v>0</v>
      </c>
      <c r="BI30" s="36" t="n">
        <v>0</v>
      </c>
      <c r="BJ30" s="36" t="n">
        <v>0</v>
      </c>
      <c r="BK30" s="36" t="n">
        <v>0</v>
      </c>
      <c r="BL30" s="36" t="n">
        <v>0</v>
      </c>
      <c r="BM30" s="36" t="n">
        <v>0</v>
      </c>
      <c r="BN30" s="36" t="n">
        <v>0</v>
      </c>
      <c r="BO30" s="36" t="n">
        <v>0</v>
      </c>
      <c r="BP30" s="36" t="n">
        <v>0</v>
      </c>
      <c r="BQ30" s="36" t="n">
        <v>0</v>
      </c>
      <c r="BR30" s="36" t="n">
        <v>0</v>
      </c>
      <c r="BS30" s="37" t="n">
        <f aca="false">SUM(AA30:AE30,AN30:AO30)</f>
        <v>0.0</v>
      </c>
      <c r="BT30" s="38" t="n">
        <f aca="false">SUM(AP30:AV30)</f>
        <v>0.0</v>
      </c>
      <c r="BU30" s="38" t="n">
        <f aca="false">SUM(AW30:BC30)</f>
        <v>0.0</v>
      </c>
      <c r="BV30" s="38" t="n">
        <f aca="false">SUM(BD30:BJ30)</f>
        <v>0.0</v>
      </c>
      <c r="BW30" s="39" t="n">
        <f aca="false">SUM(BK30:BQ30)</f>
        <v>0.0</v>
      </c>
      <c r="BZ30" s="36" t="n">
        <v>0</v>
      </c>
      <c r="CA30" s="36" t="n">
        <v>0</v>
      </c>
      <c r="CB30" s="36" t="n">
        <v>0</v>
      </c>
      <c r="CC30" s="36" t="n">
        <v>0</v>
      </c>
      <c r="CD30" s="36" t="n">
        <v>0</v>
      </c>
      <c r="CE30" s="36" t="n">
        <v>0</v>
      </c>
      <c r="CF30" s="36" t="n">
        <v>0</v>
      </c>
      <c r="CG30" s="36" t="n">
        <v>0</v>
      </c>
      <c r="CH30" s="36" t="n">
        <v>0</v>
      </c>
      <c r="CI30" s="36" t="n">
        <v>0</v>
      </c>
      <c r="CJ30" s="36" t="n">
        <v>0</v>
      </c>
      <c r="CK30" s="36" t="n">
        <v>0</v>
      </c>
      <c r="CL30" s="36" t="n">
        <v>0</v>
      </c>
      <c r="CM30" s="36" t="n">
        <v>0</v>
      </c>
      <c r="CN30" s="36" t="n">
        <v>0</v>
      </c>
      <c r="CO30" s="36" t="n">
        <v>0</v>
      </c>
      <c r="CP30" s="36" t="n">
        <v>0</v>
      </c>
      <c r="CQ30" s="36" t="n">
        <v>1</v>
      </c>
      <c r="CR30" s="36" t="n">
        <v>0</v>
      </c>
      <c r="CS30" s="36" t="n">
        <v>1</v>
      </c>
      <c r="CT30" s="36" t="n">
        <v>0</v>
      </c>
      <c r="CU30" s="36" t="n">
        <v>0</v>
      </c>
      <c r="CV30" s="36" t="n">
        <v>0</v>
      </c>
      <c r="CW30" s="36" t="n">
        <v>0</v>
      </c>
      <c r="CX30" s="36" t="n">
        <v>32</v>
      </c>
      <c r="CY30" s="36" t="n">
        <v>147.5</v>
      </c>
      <c r="CZ30" s="36" t="n">
        <v>0</v>
      </c>
      <c r="DA30" s="36" t="n">
        <v>170</v>
      </c>
      <c r="DB30" s="36" t="n">
        <v>422.5</v>
      </c>
      <c r="DC30" s="36" t="n">
        <v>727.75</v>
      </c>
      <c r="DD30" s="36" t="n">
        <v>258</v>
      </c>
      <c r="DE30" s="37" t="n">
        <f aca="false">SUM(BR30,BZ30:CE30)</f>
        <v>0.0</v>
      </c>
      <c r="DF30" s="38" t="n">
        <f aca="false">SUM(CF30:CL30)</f>
        <v>0.0</v>
      </c>
      <c r="DG30" s="38" t="n">
        <f aca="false">SUM(CM30:CS30)</f>
        <v>2.0</v>
      </c>
      <c r="DH30" s="38" t="n">
        <f aca="false">SUM(CT30:CZ30)</f>
        <v>179.5</v>
      </c>
      <c r="DI30" s="39"/>
      <c r="DL30" t="n">
        <v>28.0</v>
      </c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7"/>
      <c r="EP30" s="38"/>
      <c r="EQ30" s="38"/>
      <c r="ER30" s="38"/>
      <c r="ES30" s="39"/>
    </row>
    <row collapsed="false" customFormat="false" customHeight="false" hidden="false" ht="15.85" outlineLevel="0" r="31">
      <c r="A31" s="42" t="s">
        <v>40</v>
      </c>
      <c r="B31" s="10" t="n">
        <v>0</v>
      </c>
      <c r="C31" s="10" t="n">
        <v>0</v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0</v>
      </c>
      <c r="AE31" s="10" t="n">
        <v>0</v>
      </c>
      <c r="AF31" s="10"/>
      <c r="AG31" s="11" t="n">
        <v>0</v>
      </c>
      <c r="AH31" s="12" t="n">
        <f aca="false">SUM(F31:L31)</f>
        <v>0.0</v>
      </c>
      <c r="AI31" s="12" t="n">
        <f aca="false">SUM(M31:S31)</f>
        <v>0.0</v>
      </c>
      <c r="AJ31" s="13" t="n">
        <f aca="false">SUM(T31:Z31)</f>
        <v>0.0</v>
      </c>
      <c r="AN31" s="10" t="n">
        <v>0</v>
      </c>
      <c r="AO31" s="10" t="n">
        <v>0</v>
      </c>
      <c r="AP31" s="10" t="n">
        <v>0</v>
      </c>
      <c r="AQ31" s="10" t="n">
        <v>0</v>
      </c>
      <c r="AR31" s="10" t="n">
        <v>0</v>
      </c>
      <c r="AS31" s="10" t="n">
        <v>0</v>
      </c>
      <c r="AT31" s="10" t="n">
        <v>0</v>
      </c>
      <c r="AU31" s="10" t="n">
        <v>0</v>
      </c>
      <c r="AV31" s="10" t="n">
        <v>0</v>
      </c>
      <c r="AW31" s="10" t="n">
        <v>0</v>
      </c>
      <c r="AX31" s="10" t="n">
        <v>0</v>
      </c>
      <c r="AY31" s="10" t="n">
        <v>0</v>
      </c>
      <c r="AZ31" s="10" t="n">
        <v>0</v>
      </c>
      <c r="BA31" s="10" t="n">
        <v>0</v>
      </c>
      <c r="BB31" s="10" t="n">
        <v>0</v>
      </c>
      <c r="BC31" s="10" t="n">
        <v>0</v>
      </c>
      <c r="BD31" s="10" t="n">
        <v>0</v>
      </c>
      <c r="BE31" s="10" t="n">
        <v>0</v>
      </c>
      <c r="BF31" s="10" t="n">
        <v>0</v>
      </c>
      <c r="BG31" s="10" t="n">
        <v>0</v>
      </c>
      <c r="BH31" s="10" t="n">
        <v>0</v>
      </c>
      <c r="BI31" s="10" t="n">
        <v>0</v>
      </c>
      <c r="BJ31" s="10" t="n">
        <v>0</v>
      </c>
      <c r="BK31" s="10" t="n">
        <v>0</v>
      </c>
      <c r="BL31" s="10" t="n">
        <v>0</v>
      </c>
      <c r="BM31" s="10" t="n">
        <v>0</v>
      </c>
      <c r="BN31" s="10" t="n">
        <v>0</v>
      </c>
      <c r="BO31" s="10" t="n">
        <v>0</v>
      </c>
      <c r="BP31" s="10" t="n">
        <v>0</v>
      </c>
      <c r="BQ31" s="10" t="n">
        <v>0</v>
      </c>
      <c r="BR31" s="10" t="n">
        <v>0</v>
      </c>
      <c r="BS31" s="11" t="n">
        <f aca="false">SUM(AA31:AE31,AN31:AO31)</f>
        <v>0.0</v>
      </c>
      <c r="BT31" s="12" t="n">
        <f aca="false">SUM(AP31:AV31)</f>
        <v>0.0</v>
      </c>
      <c r="BU31" s="12" t="n">
        <f aca="false">SUM(AW31:BC31)</f>
        <v>0.0</v>
      </c>
      <c r="BV31" s="12" t="n">
        <f aca="false">SUM(BD31:BJ31)</f>
        <v>0.0</v>
      </c>
      <c r="BW31" s="13" t="n">
        <f aca="false">SUM(BK31:BQ31)</f>
        <v>0.0</v>
      </c>
      <c r="BZ31" s="10" t="n">
        <v>0</v>
      </c>
      <c r="CA31" s="10" t="n">
        <v>0</v>
      </c>
      <c r="CB31" s="10" t="n">
        <v>0</v>
      </c>
      <c r="CC31" s="10" t="n">
        <v>0</v>
      </c>
      <c r="CD31" s="10" t="n">
        <v>0</v>
      </c>
      <c r="CE31" s="10" t="n">
        <v>0</v>
      </c>
      <c r="CF31" s="10" t="n">
        <v>0</v>
      </c>
      <c r="CG31" s="10" t="n">
        <v>0</v>
      </c>
      <c r="CH31" s="10" t="n">
        <v>0</v>
      </c>
      <c r="CI31" s="10" t="n">
        <v>0</v>
      </c>
      <c r="CJ31" s="10" t="n">
        <v>0</v>
      </c>
      <c r="CK31" s="10" t="n">
        <v>0</v>
      </c>
      <c r="CL31" s="10" t="n">
        <v>0</v>
      </c>
      <c r="CM31" s="10" t="n">
        <v>0</v>
      </c>
      <c r="CN31" s="10" t="n">
        <v>0</v>
      </c>
      <c r="CO31" s="10" t="n">
        <v>0</v>
      </c>
      <c r="CP31" s="10" t="n">
        <v>0</v>
      </c>
      <c r="CQ31" s="10" t="n">
        <v>0</v>
      </c>
      <c r="CR31" s="10" t="n">
        <v>0</v>
      </c>
      <c r="CS31" s="10" t="n">
        <v>0</v>
      </c>
      <c r="CT31" s="10" t="n">
        <v>0</v>
      </c>
      <c r="CU31" s="10" t="n">
        <v>0</v>
      </c>
      <c r="CV31" s="10" t="n">
        <v>0</v>
      </c>
      <c r="CW31" s="10" t="n">
        <v>0</v>
      </c>
      <c r="CX31" s="10" t="n">
        <v>0</v>
      </c>
      <c r="CY31" s="10" t="n">
        <v>0</v>
      </c>
      <c r="CZ31" s="10" t="n">
        <v>0</v>
      </c>
      <c r="DA31" s="10" t="n">
        <v>0</v>
      </c>
      <c r="DB31" s="10" t="n">
        <v>0</v>
      </c>
      <c r="DC31" s="10" t="n">
        <v>0</v>
      </c>
      <c r="DD31" s="10" t="n">
        <v>0</v>
      </c>
      <c r="DE31" s="11" t="n">
        <f aca="false">SUM(BR31,BZ31:CE31)</f>
        <v>0.0</v>
      </c>
      <c r="DF31" s="12" t="n">
        <f aca="false">SUM(CF31:CL31)</f>
        <v>0.0</v>
      </c>
      <c r="DG31" s="12" t="n">
        <f aca="false">SUM(CM31:CS31)</f>
        <v>0.0</v>
      </c>
      <c r="DH31" s="12" t="n">
        <f aca="false">SUM(CT31:CZ31)</f>
        <v>0.0</v>
      </c>
      <c r="DI31" s="13"/>
      <c r="DL31" t="n">
        <v>180.0</v>
      </c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1"/>
      <c r="EP31" s="12"/>
      <c r="EQ31" s="12"/>
      <c r="ER31" s="12"/>
      <c r="ES31" s="13"/>
    </row>
    <row collapsed="false" customFormat="false" customHeight="false" hidden="false" ht="15.85" outlineLevel="0" r="32">
      <c r="A32" s="34" t="s">
        <v>41</v>
      </c>
      <c r="B32" s="10" t="n">
        <v>0</v>
      </c>
      <c r="C32" s="10" t="n">
        <v>0</v>
      </c>
      <c r="D32" s="10" t="n">
        <v>0</v>
      </c>
      <c r="E32" s="10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0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0</v>
      </c>
      <c r="W32" s="10" t="n">
        <v>0</v>
      </c>
      <c r="X32" s="10" t="n">
        <v>0</v>
      </c>
      <c r="Y32" s="10" t="n">
        <v>0</v>
      </c>
      <c r="Z32" s="10" t="n">
        <v>0</v>
      </c>
      <c r="AA32" s="10" t="n">
        <v>0</v>
      </c>
      <c r="AB32" s="10" t="n">
        <v>0</v>
      </c>
      <c r="AC32" s="10" t="n">
        <v>0</v>
      </c>
      <c r="AD32" s="10" t="n">
        <v>0</v>
      </c>
      <c r="AE32" s="10" t="n">
        <v>0</v>
      </c>
      <c r="AF32" s="10"/>
      <c r="AG32" s="11" t="n">
        <v>0</v>
      </c>
      <c r="AH32" s="12" t="n">
        <f aca="false">SUM(F32:L32)</f>
        <v>0.0</v>
      </c>
      <c r="AI32" s="12" t="n">
        <f aca="false">SUM(M32:S32)</f>
        <v>0.0</v>
      </c>
      <c r="AJ32" s="13" t="n">
        <f aca="false">SUM(T32:Z32)</f>
        <v>0.0</v>
      </c>
      <c r="AN32" s="10" t="n">
        <v>0</v>
      </c>
      <c r="AO32" s="10" t="n">
        <v>0</v>
      </c>
      <c r="AP32" s="10" t="n">
        <v>0</v>
      </c>
      <c r="AQ32" s="10" t="n">
        <v>0</v>
      </c>
      <c r="AR32" s="10" t="n">
        <v>0</v>
      </c>
      <c r="AS32" s="10" t="n">
        <v>0</v>
      </c>
      <c r="AT32" s="10" t="n">
        <v>0</v>
      </c>
      <c r="AU32" s="10" t="n">
        <v>0</v>
      </c>
      <c r="AV32" s="10" t="n">
        <v>0</v>
      </c>
      <c r="AW32" s="10" t="n">
        <v>0</v>
      </c>
      <c r="AX32" s="10" t="n">
        <v>0</v>
      </c>
      <c r="AY32" s="10" t="n">
        <v>0</v>
      </c>
      <c r="AZ32" s="10" t="n">
        <v>0</v>
      </c>
      <c r="BA32" s="10" t="n">
        <v>0</v>
      </c>
      <c r="BB32" s="10" t="n">
        <v>0</v>
      </c>
      <c r="BC32" s="10" t="n">
        <v>0</v>
      </c>
      <c r="BD32" s="10" t="n">
        <v>0</v>
      </c>
      <c r="BE32" s="10" t="n">
        <v>0</v>
      </c>
      <c r="BF32" s="10" t="n">
        <v>0</v>
      </c>
      <c r="BG32" s="10" t="n">
        <v>0</v>
      </c>
      <c r="BH32" s="10" t="n">
        <v>0</v>
      </c>
      <c r="BI32" s="10" t="n">
        <v>0</v>
      </c>
      <c r="BJ32" s="10" t="n">
        <v>0</v>
      </c>
      <c r="BK32" s="10" t="n">
        <v>0</v>
      </c>
      <c r="BL32" s="10" t="n">
        <v>0</v>
      </c>
      <c r="BM32" s="10" t="n">
        <v>0</v>
      </c>
      <c r="BN32" s="10" t="n">
        <v>0</v>
      </c>
      <c r="BO32" s="10" t="n">
        <v>0</v>
      </c>
      <c r="BP32" s="10" t="n">
        <v>0</v>
      </c>
      <c r="BQ32" s="10" t="n">
        <v>0</v>
      </c>
      <c r="BR32" s="10" t="n">
        <v>0</v>
      </c>
      <c r="BS32" s="11" t="n">
        <f aca="false">SUM(AA32:AE32,AN32:AO32)</f>
        <v>0.0</v>
      </c>
      <c r="BT32" s="12" t="n">
        <f aca="false">SUM(AP32:AV32)</f>
        <v>0.0</v>
      </c>
      <c r="BU32" s="12" t="n">
        <f aca="false">SUM(AW32:BC32)</f>
        <v>0.0</v>
      </c>
      <c r="BV32" s="12" t="n">
        <f aca="false">SUM(BD32:BJ32)</f>
        <v>0.0</v>
      </c>
      <c r="BW32" s="13" t="n">
        <f aca="false">SUM(BK32:BQ32)</f>
        <v>0.0</v>
      </c>
      <c r="BZ32" s="10" t="n">
        <v>0</v>
      </c>
      <c r="CA32" s="10" t="n">
        <v>0</v>
      </c>
      <c r="CB32" s="10" t="n">
        <v>0</v>
      </c>
      <c r="CC32" s="10" t="n">
        <v>0</v>
      </c>
      <c r="CD32" s="10" t="n">
        <v>0</v>
      </c>
      <c r="CE32" s="10" t="n">
        <v>0</v>
      </c>
      <c r="CF32" s="10" t="n">
        <v>0</v>
      </c>
      <c r="CG32" s="10" t="n">
        <v>0</v>
      </c>
      <c r="CH32" s="10" t="n">
        <v>0</v>
      </c>
      <c r="CI32" s="10" t="n">
        <v>0</v>
      </c>
      <c r="CJ32" s="10" t="n">
        <v>0</v>
      </c>
      <c r="CK32" s="10" t="n">
        <v>0</v>
      </c>
      <c r="CL32" s="10" t="n">
        <v>0</v>
      </c>
      <c r="CM32" s="10" t="n">
        <v>0</v>
      </c>
      <c r="CN32" s="10" t="n">
        <v>0</v>
      </c>
      <c r="CO32" s="10" t="n">
        <v>0</v>
      </c>
      <c r="CP32" s="10" t="n">
        <v>0</v>
      </c>
      <c r="CQ32" s="10" t="n">
        <v>0</v>
      </c>
      <c r="CR32" s="10" t="n">
        <v>0</v>
      </c>
      <c r="CS32" s="10" t="n">
        <v>0</v>
      </c>
      <c r="CT32" s="10" t="n">
        <v>0</v>
      </c>
      <c r="CU32" s="10" t="n">
        <v>0</v>
      </c>
      <c r="CV32" s="10" t="n">
        <v>0</v>
      </c>
      <c r="CW32" s="10" t="n">
        <v>0</v>
      </c>
      <c r="CX32" s="10" t="n">
        <v>0</v>
      </c>
      <c r="CY32" s="10" t="n">
        <v>0</v>
      </c>
      <c r="CZ32" s="10" t="n">
        <v>0</v>
      </c>
      <c r="DA32" s="10" t="n">
        <v>0</v>
      </c>
      <c r="DB32" s="10" t="n">
        <v>0</v>
      </c>
      <c r="DC32" s="10" t="n">
        <v>0</v>
      </c>
      <c r="DD32" s="10" t="n">
        <v>0</v>
      </c>
      <c r="DE32" s="11" t="n">
        <f aca="false">SUM(BR32,BZ32:CE32)</f>
        <v>0.0</v>
      </c>
      <c r="DF32" s="12" t="n">
        <f aca="false">SUM(CF32:CL32)</f>
        <v>0.0</v>
      </c>
      <c r="DG32" s="12" t="n">
        <f aca="false">SUM(CM32:CS32)</f>
        <v>0.0</v>
      </c>
      <c r="DH32" s="12" t="n">
        <f aca="false">SUM(CT32:CZ32)</f>
        <v>0.0</v>
      </c>
      <c r="DI32" s="13"/>
      <c r="DL32" t="n">
        <v>16.0</v>
      </c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1"/>
      <c r="EP32" s="12"/>
      <c r="EQ32" s="12"/>
      <c r="ER32" s="12"/>
      <c r="ES32" s="13"/>
    </row>
    <row collapsed="false" customFormat="false" customHeight="false" hidden="false" ht="15.85" outlineLevel="0" r="33">
      <c r="A33" s="34" t="s">
        <v>42</v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0</v>
      </c>
      <c r="AE33" s="10" t="n">
        <v>0</v>
      </c>
      <c r="AF33" s="10"/>
      <c r="AG33" s="11" t="n">
        <v>0</v>
      </c>
      <c r="AH33" s="12" t="n">
        <f aca="false">SUM(F33:L33)</f>
        <v>0.0</v>
      </c>
      <c r="AI33" s="12" t="n">
        <f aca="false">SUM(M33:S33)</f>
        <v>0.0</v>
      </c>
      <c r="AJ33" s="13" t="n">
        <f aca="false">SUM(T33:Z33)</f>
        <v>0.0</v>
      </c>
      <c r="AN33" s="10" t="n">
        <v>0</v>
      </c>
      <c r="AO33" s="10" t="n">
        <v>0</v>
      </c>
      <c r="AP33" s="10" t="n">
        <v>0</v>
      </c>
      <c r="AQ33" s="10" t="n">
        <v>0</v>
      </c>
      <c r="AR33" s="10" t="n">
        <v>0</v>
      </c>
      <c r="AS33" s="10" t="n">
        <v>0</v>
      </c>
      <c r="AT33" s="10" t="n">
        <v>0</v>
      </c>
      <c r="AU33" s="10" t="n">
        <v>0</v>
      </c>
      <c r="AV33" s="10" t="n">
        <v>0</v>
      </c>
      <c r="AW33" s="10" t="n">
        <v>0</v>
      </c>
      <c r="AX33" s="10" t="n">
        <v>0</v>
      </c>
      <c r="AY33" s="10" t="n">
        <v>0</v>
      </c>
      <c r="AZ33" s="10" t="n">
        <v>0</v>
      </c>
      <c r="BA33" s="10" t="n">
        <v>0</v>
      </c>
      <c r="BB33" s="10" t="n">
        <v>0</v>
      </c>
      <c r="BC33" s="10" t="n">
        <v>0</v>
      </c>
      <c r="BD33" s="10" t="n">
        <v>0</v>
      </c>
      <c r="BE33" s="10" t="n">
        <v>0</v>
      </c>
      <c r="BF33" s="10" t="n">
        <v>0</v>
      </c>
      <c r="BG33" s="10" t="n">
        <v>0</v>
      </c>
      <c r="BH33" s="10" t="n">
        <v>0</v>
      </c>
      <c r="BI33" s="10" t="n">
        <v>0</v>
      </c>
      <c r="BJ33" s="10" t="n">
        <v>0</v>
      </c>
      <c r="BK33" s="10" t="n">
        <v>0</v>
      </c>
      <c r="BL33" s="10" t="n">
        <v>0</v>
      </c>
      <c r="BM33" s="10" t="n">
        <v>0</v>
      </c>
      <c r="BN33" s="10" t="n">
        <v>0</v>
      </c>
      <c r="BO33" s="10" t="n">
        <v>0</v>
      </c>
      <c r="BP33" s="10" t="n">
        <v>0</v>
      </c>
      <c r="BQ33" s="10" t="n">
        <v>0</v>
      </c>
      <c r="BR33" s="10" t="n">
        <v>0</v>
      </c>
      <c r="BS33" s="11" t="n">
        <f aca="false">SUM(AA33:AE33,AN33:AO33)</f>
        <v>0.0</v>
      </c>
      <c r="BT33" s="12" t="n">
        <f aca="false">SUM(AP33:AV33)</f>
        <v>0.0</v>
      </c>
      <c r="BU33" s="12" t="n">
        <f aca="false">SUM(AW33:BC33)</f>
        <v>0.0</v>
      </c>
      <c r="BV33" s="12" t="n">
        <f aca="false">SUM(BD33:BJ33)</f>
        <v>0.0</v>
      </c>
      <c r="BW33" s="13" t="n">
        <f aca="false">SUM(BK33:BQ33)</f>
        <v>0.0</v>
      </c>
      <c r="BZ33" s="10" t="n">
        <v>0</v>
      </c>
      <c r="CA33" s="10" t="n">
        <v>0</v>
      </c>
      <c r="CB33" s="10" t="n">
        <v>0</v>
      </c>
      <c r="CC33" s="10" t="n">
        <v>0</v>
      </c>
      <c r="CD33" s="10" t="n">
        <v>0</v>
      </c>
      <c r="CE33" s="10" t="n">
        <v>0</v>
      </c>
      <c r="CF33" s="10" t="n">
        <v>0</v>
      </c>
      <c r="CG33" s="10" t="n">
        <v>0</v>
      </c>
      <c r="CH33" s="10" t="n">
        <v>0</v>
      </c>
      <c r="CI33" s="10" t="n">
        <v>0</v>
      </c>
      <c r="CJ33" s="10" t="n">
        <v>0</v>
      </c>
      <c r="CK33" s="10" t="n">
        <v>0</v>
      </c>
      <c r="CL33" s="10" t="n">
        <v>0</v>
      </c>
      <c r="CM33" s="10" t="n">
        <v>0</v>
      </c>
      <c r="CN33" s="10" t="n">
        <v>0</v>
      </c>
      <c r="CO33" s="10" t="n">
        <v>0</v>
      </c>
      <c r="CP33" s="10" t="n">
        <v>0</v>
      </c>
      <c r="CQ33" s="10" t="n">
        <v>0</v>
      </c>
      <c r="CR33" s="10" t="n">
        <v>0</v>
      </c>
      <c r="CS33" s="10" t="n">
        <v>0</v>
      </c>
      <c r="CT33" s="10" t="n">
        <v>0</v>
      </c>
      <c r="CU33" s="10" t="n">
        <v>0</v>
      </c>
      <c r="CV33" s="10" t="n">
        <v>0</v>
      </c>
      <c r="CW33" s="10" t="n">
        <v>0</v>
      </c>
      <c r="CX33" s="10" t="n">
        <v>0</v>
      </c>
      <c r="CY33" s="10" t="n">
        <v>0</v>
      </c>
      <c r="CZ33" s="10" t="n">
        <v>0</v>
      </c>
      <c r="DA33" s="10" t="n">
        <v>0</v>
      </c>
      <c r="DB33" s="10" t="n">
        <v>0</v>
      </c>
      <c r="DC33" s="10" t="n">
        <v>0</v>
      </c>
      <c r="DD33" s="10" t="n">
        <v>0</v>
      </c>
      <c r="DE33" s="11" t="n">
        <f aca="false">SUM(BR33,BZ33:CE33)</f>
        <v>0.0</v>
      </c>
      <c r="DF33" s="12" t="n">
        <f aca="false">SUM(CF33:CL33)</f>
        <v>0.0</v>
      </c>
      <c r="DG33" s="12" t="n">
        <f aca="false">SUM(CM33:CS33)</f>
        <v>0.0</v>
      </c>
      <c r="DH33" s="12" t="n">
        <f aca="false">SUM(CT33:CZ33)</f>
        <v>0.0</v>
      </c>
      <c r="DI33" s="13"/>
      <c r="DL33" t="n">
        <v>170.0</v>
      </c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1"/>
      <c r="EP33" s="12"/>
      <c r="EQ33" s="12"/>
      <c r="ER33" s="12"/>
      <c r="ES33" s="13"/>
    </row>
    <row collapsed="false" customFormat="false" customHeight="false" hidden="false" ht="15.85" outlineLevel="0" r="34">
      <c r="A34" s="34" t="s">
        <v>43</v>
      </c>
      <c r="B34" s="10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0</v>
      </c>
      <c r="AC34" s="10" t="n">
        <v>0</v>
      </c>
      <c r="AD34" s="10" t="n">
        <v>0</v>
      </c>
      <c r="AE34" s="10" t="n">
        <v>0</v>
      </c>
      <c r="AF34" s="10"/>
      <c r="AG34" s="11" t="n">
        <v>0</v>
      </c>
      <c r="AH34" s="12" t="n">
        <f aca="false">SUM(F34:L34)</f>
        <v>0.0</v>
      </c>
      <c r="AI34" s="12" t="n">
        <f aca="false">SUM(M34:S34)</f>
        <v>0.0</v>
      </c>
      <c r="AJ34" s="13" t="n">
        <f aca="false">SUM(T34:Z34)</f>
        <v>0.0</v>
      </c>
      <c r="AN34" s="10" t="n">
        <v>0</v>
      </c>
      <c r="AO34" s="10" t="n">
        <v>0</v>
      </c>
      <c r="AP34" s="10" t="n">
        <v>0</v>
      </c>
      <c r="AQ34" s="10" t="n">
        <v>0</v>
      </c>
      <c r="AR34" s="10" t="n">
        <v>0</v>
      </c>
      <c r="AS34" s="10" t="n">
        <v>0</v>
      </c>
      <c r="AT34" s="10" t="n">
        <v>0</v>
      </c>
      <c r="AU34" s="10" t="n">
        <v>0</v>
      </c>
      <c r="AV34" s="10" t="n">
        <v>0</v>
      </c>
      <c r="AW34" s="10" t="n">
        <v>0</v>
      </c>
      <c r="AX34" s="10" t="n">
        <v>0</v>
      </c>
      <c r="AY34" s="10" t="n">
        <v>0</v>
      </c>
      <c r="AZ34" s="10" t="n">
        <v>0</v>
      </c>
      <c r="BA34" s="10" t="n">
        <v>0</v>
      </c>
      <c r="BB34" s="10" t="n">
        <v>0</v>
      </c>
      <c r="BC34" s="10" t="n">
        <v>0</v>
      </c>
      <c r="BD34" s="10" t="n">
        <v>0</v>
      </c>
      <c r="BE34" s="10" t="n">
        <v>0</v>
      </c>
      <c r="BF34" s="10" t="n">
        <v>0</v>
      </c>
      <c r="BG34" s="10" t="n">
        <v>0</v>
      </c>
      <c r="BH34" s="10" t="n">
        <v>0</v>
      </c>
      <c r="BI34" s="10" t="n">
        <v>0</v>
      </c>
      <c r="BJ34" s="10" t="n">
        <v>0</v>
      </c>
      <c r="BK34" s="10" t="n">
        <v>0</v>
      </c>
      <c r="BL34" s="10" t="n">
        <v>0</v>
      </c>
      <c r="BM34" s="10" t="n">
        <v>0</v>
      </c>
      <c r="BN34" s="10" t="n">
        <v>0</v>
      </c>
      <c r="BO34" s="10" t="n">
        <v>0</v>
      </c>
      <c r="BP34" s="10" t="n">
        <v>0</v>
      </c>
      <c r="BQ34" s="10" t="n">
        <v>0</v>
      </c>
      <c r="BR34" s="10" t="n">
        <v>0</v>
      </c>
      <c r="BS34" s="11" t="n">
        <f aca="false">SUM(AA34:AE34,AN34:AO34)</f>
        <v>0.0</v>
      </c>
      <c r="BT34" s="12" t="n">
        <f aca="false">SUM(AP34:AV34)</f>
        <v>0.0</v>
      </c>
      <c r="BU34" s="12" t="n">
        <f aca="false">SUM(AW34:BC34)</f>
        <v>0.0</v>
      </c>
      <c r="BV34" s="12" t="n">
        <f aca="false">SUM(BD34:BJ34)</f>
        <v>0.0</v>
      </c>
      <c r="BW34" s="13" t="n">
        <f aca="false">SUM(BK34:BQ34)</f>
        <v>0.0</v>
      </c>
      <c r="BZ34" s="10" t="n">
        <v>0</v>
      </c>
      <c r="CA34" s="10" t="n">
        <v>0</v>
      </c>
      <c r="CB34" s="10" t="n">
        <v>0</v>
      </c>
      <c r="CC34" s="10" t="n">
        <v>0</v>
      </c>
      <c r="CD34" s="10" t="n">
        <v>0</v>
      </c>
      <c r="CE34" s="10" t="n">
        <v>0</v>
      </c>
      <c r="CF34" s="10" t="n">
        <v>0</v>
      </c>
      <c r="CG34" s="10" t="n">
        <v>0</v>
      </c>
      <c r="CH34" s="10" t="n">
        <v>0</v>
      </c>
      <c r="CI34" s="10" t="n">
        <v>0</v>
      </c>
      <c r="CJ34" s="10" t="n">
        <v>0</v>
      </c>
      <c r="CK34" s="10" t="n">
        <v>0</v>
      </c>
      <c r="CL34" s="10" t="n">
        <v>0</v>
      </c>
      <c r="CM34" s="10" t="n">
        <v>0</v>
      </c>
      <c r="CN34" s="10" t="n">
        <v>0</v>
      </c>
      <c r="CO34" s="10" t="n">
        <v>0</v>
      </c>
      <c r="CP34" s="10" t="n">
        <v>0</v>
      </c>
      <c r="CQ34" s="10" t="n">
        <v>0</v>
      </c>
      <c r="CR34" s="10" t="n">
        <v>0</v>
      </c>
      <c r="CS34" s="10" t="n">
        <v>0</v>
      </c>
      <c r="CT34" s="10" t="n">
        <v>0</v>
      </c>
      <c r="CU34" s="10" t="n">
        <v>0</v>
      </c>
      <c r="CV34" s="10" t="n">
        <v>0</v>
      </c>
      <c r="CW34" s="10" t="n">
        <v>0</v>
      </c>
      <c r="CX34" s="10" t="n">
        <v>0</v>
      </c>
      <c r="CY34" s="10" t="n">
        <v>0</v>
      </c>
      <c r="CZ34" s="10" t="n">
        <v>0</v>
      </c>
      <c r="DA34" s="10" t="n">
        <v>0</v>
      </c>
      <c r="DB34" s="10" t="n">
        <v>0</v>
      </c>
      <c r="DC34" s="10" t="n">
        <v>0</v>
      </c>
      <c r="DD34" s="10" t="n">
        <v>0</v>
      </c>
      <c r="DE34" s="11" t="n">
        <f aca="false">SUM(BR34,BZ34:CE34)</f>
        <v>0.0</v>
      </c>
      <c r="DF34" s="12" t="n">
        <f aca="false">SUM(CF34:CL34)</f>
        <v>0.0</v>
      </c>
      <c r="DG34" s="12" t="n">
        <f aca="false">SUM(CM34:CS34)</f>
        <v>0.0</v>
      </c>
      <c r="DH34" s="12" t="n">
        <f aca="false">SUM(CT34:CZ34)</f>
        <v>0.0</v>
      </c>
      <c r="DI34" s="13"/>
      <c r="DL34" t="n">
        <v>20.0</v>
      </c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1"/>
      <c r="EP34" s="12"/>
      <c r="EQ34" s="12"/>
      <c r="ER34" s="12"/>
      <c r="ES34" s="13"/>
    </row>
    <row collapsed="false" customFormat="false" customHeight="false" hidden="false" ht="15.85" outlineLevel="0" r="35">
      <c r="A35" s="34" t="s">
        <v>44</v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0</v>
      </c>
      <c r="AE35" s="10" t="n">
        <v>0</v>
      </c>
      <c r="AF35" s="10"/>
      <c r="AG35" s="11" t="n">
        <v>0</v>
      </c>
      <c r="AH35" s="12" t="n">
        <f aca="false">SUM(F35:L35)</f>
        <v>0.0</v>
      </c>
      <c r="AI35" s="12" t="n">
        <f aca="false">SUM(M35:S35)</f>
        <v>0.0</v>
      </c>
      <c r="AJ35" s="13" t="n">
        <f aca="false">SUM(T35:Z35)</f>
        <v>0.0</v>
      </c>
      <c r="AN35" s="10" t="n">
        <v>0</v>
      </c>
      <c r="AO35" s="10" t="n">
        <v>0</v>
      </c>
      <c r="AP35" s="10" t="n">
        <v>0</v>
      </c>
      <c r="AQ35" s="10" t="n">
        <v>0</v>
      </c>
      <c r="AR35" s="10" t="n">
        <v>0</v>
      </c>
      <c r="AS35" s="10" t="n">
        <v>0</v>
      </c>
      <c r="AT35" s="10" t="n">
        <v>0</v>
      </c>
      <c r="AU35" s="10" t="n">
        <v>0</v>
      </c>
      <c r="AV35" s="10" t="n">
        <v>0</v>
      </c>
      <c r="AW35" s="10" t="n">
        <v>0</v>
      </c>
      <c r="AX35" s="10" t="n">
        <v>0</v>
      </c>
      <c r="AY35" s="10" t="n">
        <v>0</v>
      </c>
      <c r="AZ35" s="10" t="n">
        <v>0</v>
      </c>
      <c r="BA35" s="10" t="n">
        <v>0</v>
      </c>
      <c r="BB35" s="10" t="n">
        <v>0</v>
      </c>
      <c r="BC35" s="10" t="n">
        <v>0</v>
      </c>
      <c r="BD35" s="10" t="n">
        <v>0</v>
      </c>
      <c r="BE35" s="10" t="n">
        <v>0</v>
      </c>
      <c r="BF35" s="10" t="n">
        <v>0</v>
      </c>
      <c r="BG35" s="10" t="n">
        <v>0</v>
      </c>
      <c r="BH35" s="10" t="n">
        <v>0</v>
      </c>
      <c r="BI35" s="10" t="n">
        <v>0</v>
      </c>
      <c r="BJ35" s="10" t="n">
        <v>0</v>
      </c>
      <c r="BK35" s="10" t="n">
        <v>0</v>
      </c>
      <c r="BL35" s="10" t="n">
        <v>0</v>
      </c>
      <c r="BM35" s="10" t="n">
        <v>0</v>
      </c>
      <c r="BN35" s="10" t="n">
        <v>0</v>
      </c>
      <c r="BO35" s="10" t="n">
        <v>0</v>
      </c>
      <c r="BP35" s="10" t="n">
        <v>0</v>
      </c>
      <c r="BQ35" s="10" t="n">
        <v>0</v>
      </c>
      <c r="BR35" s="10" t="n">
        <v>0</v>
      </c>
      <c r="BS35" s="11" t="n">
        <f aca="false">SUM(AA35:AE35,AN35:AO35)</f>
        <v>0.0</v>
      </c>
      <c r="BT35" s="12" t="n">
        <f aca="false">SUM(AP35:AV35)</f>
        <v>0.0</v>
      </c>
      <c r="BU35" s="12" t="n">
        <f aca="false">SUM(AW35:BC35)</f>
        <v>0.0</v>
      </c>
      <c r="BV35" s="12" t="n">
        <f aca="false">SUM(BD35:BJ35)</f>
        <v>0.0</v>
      </c>
      <c r="BW35" s="13" t="n">
        <f aca="false">SUM(BK35:BQ35)</f>
        <v>0.0</v>
      </c>
      <c r="BZ35" s="10" t="n">
        <v>0</v>
      </c>
      <c r="CA35" s="10" t="n">
        <v>0</v>
      </c>
      <c r="CB35" s="10" t="n">
        <v>0</v>
      </c>
      <c r="CC35" s="10" t="n">
        <v>0</v>
      </c>
      <c r="CD35" s="10" t="n">
        <v>0</v>
      </c>
      <c r="CE35" s="10" t="n">
        <v>0</v>
      </c>
      <c r="CF35" s="10" t="n">
        <v>0</v>
      </c>
      <c r="CG35" s="10" t="n">
        <v>0</v>
      </c>
      <c r="CH35" s="10" t="n">
        <v>0</v>
      </c>
      <c r="CI35" s="10" t="n">
        <v>0</v>
      </c>
      <c r="CJ35" s="10" t="n">
        <v>0</v>
      </c>
      <c r="CK35" s="10" t="n">
        <v>0</v>
      </c>
      <c r="CL35" s="10" t="n">
        <v>0</v>
      </c>
      <c r="CM35" s="10" t="n">
        <v>0</v>
      </c>
      <c r="CN35" s="10" t="n">
        <v>0</v>
      </c>
      <c r="CO35" s="10" t="n">
        <v>0</v>
      </c>
      <c r="CP35" s="10" t="n">
        <v>0</v>
      </c>
      <c r="CQ35" s="10" t="n">
        <v>0</v>
      </c>
      <c r="CR35" s="10" t="n">
        <v>0</v>
      </c>
      <c r="CS35" s="10" t="n">
        <v>0</v>
      </c>
      <c r="CT35" s="10" t="n">
        <v>0</v>
      </c>
      <c r="CU35" s="10" t="n">
        <v>0</v>
      </c>
      <c r="CV35" s="10" t="n">
        <v>0</v>
      </c>
      <c r="CW35" s="10" t="n">
        <v>0</v>
      </c>
      <c r="CX35" s="10" t="n">
        <v>0</v>
      </c>
      <c r="CY35" s="10" t="n">
        <v>0</v>
      </c>
      <c r="CZ35" s="10" t="n">
        <v>0</v>
      </c>
      <c r="DA35" s="10" t="n">
        <v>0</v>
      </c>
      <c r="DB35" s="10" t="n">
        <v>0</v>
      </c>
      <c r="DC35" s="10" t="n">
        <v>0</v>
      </c>
      <c r="DD35" s="10" t="n">
        <v>0</v>
      </c>
      <c r="DE35" s="11" t="n">
        <f aca="false">SUM(BR35,BZ35:CE35)</f>
        <v>0.0</v>
      </c>
      <c r="DF35" s="12" t="n">
        <f aca="false">SUM(CF35:CL35)</f>
        <v>0.0</v>
      </c>
      <c r="DG35" s="12" t="n">
        <f aca="false">SUM(CM35:CS35)</f>
        <v>0.0</v>
      </c>
      <c r="DH35" s="12" t="n">
        <f aca="false">SUM(CT35:CZ35)</f>
        <v>0.0</v>
      </c>
      <c r="DI35" s="13"/>
      <c r="DL35" t="n">
        <v>130.0</v>
      </c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1"/>
      <c r="EP35" s="12"/>
      <c r="EQ35" s="12"/>
      <c r="ER35" s="12"/>
      <c r="ES35" s="13"/>
    </row>
    <row collapsed="false" customFormat="false" customHeight="false" hidden="false" ht="15.85" outlineLevel="0" r="36">
      <c r="A36" s="40" t="s">
        <v>45</v>
      </c>
      <c r="B36" s="10" t="n">
        <v>0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0</v>
      </c>
      <c r="R36" s="10" t="n">
        <v>0</v>
      </c>
      <c r="S36" s="10" t="n">
        <v>0</v>
      </c>
      <c r="T36" s="10" t="n">
        <v>0</v>
      </c>
      <c r="U36" s="10" t="n">
        <v>0</v>
      </c>
      <c r="V36" s="10" t="n">
        <v>0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0</v>
      </c>
      <c r="AB36" s="10" t="n">
        <v>0</v>
      </c>
      <c r="AC36" s="10" t="n">
        <v>0</v>
      </c>
      <c r="AD36" s="10" t="n">
        <v>0</v>
      </c>
      <c r="AE36" s="10" t="n">
        <v>0</v>
      </c>
      <c r="AF36" s="10"/>
      <c r="AG36" s="11" t="n">
        <v>0</v>
      </c>
      <c r="AH36" s="12" t="n">
        <f aca="false">SUM(F36:L36)</f>
        <v>0.0</v>
      </c>
      <c r="AI36" s="12" t="n">
        <f aca="false">SUM(M36:S36)</f>
        <v>0.0</v>
      </c>
      <c r="AJ36" s="13" t="n">
        <f aca="false">SUM(T36:Z36)</f>
        <v>0.0</v>
      </c>
      <c r="AN36" s="10" t="n">
        <v>0</v>
      </c>
      <c r="AO36" s="10" t="n">
        <v>0</v>
      </c>
      <c r="AP36" s="10" t="n">
        <v>0</v>
      </c>
      <c r="AQ36" s="10" t="n">
        <v>0</v>
      </c>
      <c r="AR36" s="10" t="n">
        <v>0</v>
      </c>
      <c r="AS36" s="10" t="n">
        <v>0</v>
      </c>
      <c r="AT36" s="10" t="n">
        <v>0</v>
      </c>
      <c r="AU36" s="10" t="n">
        <v>0</v>
      </c>
      <c r="AV36" s="10" t="n">
        <v>0</v>
      </c>
      <c r="AW36" s="10" t="n">
        <v>0</v>
      </c>
      <c r="AX36" s="10" t="n">
        <v>0</v>
      </c>
      <c r="AY36" s="10" t="n">
        <v>0</v>
      </c>
      <c r="AZ36" s="10" t="n">
        <v>0</v>
      </c>
      <c r="BA36" s="10" t="n">
        <v>0</v>
      </c>
      <c r="BB36" s="10" t="n">
        <v>0</v>
      </c>
      <c r="BC36" s="10" t="n">
        <v>0</v>
      </c>
      <c r="BD36" s="10" t="n">
        <v>0</v>
      </c>
      <c r="BE36" s="10" t="n">
        <v>0</v>
      </c>
      <c r="BF36" s="10" t="n">
        <v>0</v>
      </c>
      <c r="BG36" s="10" t="n">
        <v>0</v>
      </c>
      <c r="BH36" s="10" t="n">
        <v>0</v>
      </c>
      <c r="BI36" s="10" t="n">
        <v>0</v>
      </c>
      <c r="BJ36" s="10" t="n">
        <v>0</v>
      </c>
      <c r="BK36" s="10" t="n">
        <v>0</v>
      </c>
      <c r="BL36" s="10" t="n">
        <v>0</v>
      </c>
      <c r="BM36" s="10" t="n">
        <v>0</v>
      </c>
      <c r="BN36" s="10" t="n">
        <v>0</v>
      </c>
      <c r="BO36" s="10" t="n">
        <v>0</v>
      </c>
      <c r="BP36" s="10" t="n">
        <v>0</v>
      </c>
      <c r="BQ36" s="10" t="n">
        <v>0</v>
      </c>
      <c r="BR36" s="10" t="n">
        <v>0</v>
      </c>
      <c r="BS36" s="11" t="n">
        <f aca="false">SUM(AA36:AE36,AN36:AO36)</f>
        <v>0.0</v>
      </c>
      <c r="BT36" s="12" t="n">
        <f aca="false">SUM(AP36:AV36)</f>
        <v>0.0</v>
      </c>
      <c r="BU36" s="12" t="n">
        <f aca="false">SUM(AW36:BC36)</f>
        <v>0.0</v>
      </c>
      <c r="BV36" s="12" t="n">
        <f aca="false">SUM(BD36:BJ36)</f>
        <v>0.0</v>
      </c>
      <c r="BW36" s="13" t="n">
        <f aca="false">SUM(BK36:BQ36)</f>
        <v>0.0</v>
      </c>
      <c r="BZ36" s="10" t="n">
        <v>0</v>
      </c>
      <c r="CA36" s="10" t="n">
        <v>0</v>
      </c>
      <c r="CB36" s="10" t="n">
        <v>0</v>
      </c>
      <c r="CC36" s="10" t="n">
        <v>0</v>
      </c>
      <c r="CD36" s="10" t="n">
        <v>0</v>
      </c>
      <c r="CE36" s="10" t="n">
        <v>0</v>
      </c>
      <c r="CF36" s="10" t="n">
        <v>0</v>
      </c>
      <c r="CG36" s="10" t="n">
        <v>0</v>
      </c>
      <c r="CH36" s="10" t="n">
        <v>0</v>
      </c>
      <c r="CI36" s="10" t="n">
        <v>0</v>
      </c>
      <c r="CJ36" s="10" t="n">
        <v>0</v>
      </c>
      <c r="CK36" s="10" t="n">
        <v>0</v>
      </c>
      <c r="CL36" s="10" t="n">
        <v>0</v>
      </c>
      <c r="CM36" s="10" t="n">
        <v>0</v>
      </c>
      <c r="CN36" s="10" t="n">
        <v>0</v>
      </c>
      <c r="CO36" s="10" t="n">
        <v>0</v>
      </c>
      <c r="CP36" s="10" t="n">
        <v>0</v>
      </c>
      <c r="CQ36" s="10" t="n">
        <v>0</v>
      </c>
      <c r="CR36" s="10" t="n">
        <v>0</v>
      </c>
      <c r="CS36" s="10" t="n">
        <v>0</v>
      </c>
      <c r="CT36" s="10" t="n">
        <v>0</v>
      </c>
      <c r="CU36" s="10" t="n">
        <v>0</v>
      </c>
      <c r="CV36" s="10" t="n">
        <v>0</v>
      </c>
      <c r="CW36" s="10" t="n">
        <v>0</v>
      </c>
      <c r="CX36" s="10" t="n">
        <v>0</v>
      </c>
      <c r="CY36" s="10" t="n">
        <v>0</v>
      </c>
      <c r="CZ36" s="10" t="n">
        <v>0</v>
      </c>
      <c r="DA36" s="10" t="n">
        <v>0</v>
      </c>
      <c r="DB36" s="10" t="n">
        <v>0</v>
      </c>
      <c r="DC36" s="10" t="n">
        <v>0</v>
      </c>
      <c r="DD36" s="10" t="n">
        <v>0</v>
      </c>
      <c r="DE36" s="11" t="n">
        <f aca="false">SUM(BR36,BZ36:CE36)</f>
        <v>0.0</v>
      </c>
      <c r="DF36" s="12" t="n">
        <f aca="false">SUM(CF36:CL36)</f>
        <v>0.0</v>
      </c>
      <c r="DG36" s="12" t="n">
        <f aca="false">SUM(CM36:CS36)</f>
        <v>0.0</v>
      </c>
      <c r="DH36" s="12" t="n">
        <f aca="false">SUM(CT36:CZ36)</f>
        <v>0.0</v>
      </c>
      <c r="DI36" s="13"/>
      <c r="DL36" s="10" t="n">
        <v>0</v>
      </c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1"/>
      <c r="EP36" s="12"/>
      <c r="EQ36" s="12"/>
      <c r="ER36" s="12"/>
      <c r="ES36" s="13"/>
    </row>
    <row collapsed="false" customFormat="false" customHeight="false" hidden="false" ht="16.75" outlineLevel="0" r="37">
      <c r="A37" s="41" t="s">
        <v>47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2"/>
      <c r="AH37" s="31"/>
      <c r="AI37" s="31"/>
      <c r="AJ37" s="33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2"/>
      <c r="BT37" s="31"/>
      <c r="BU37" s="31"/>
      <c r="BV37" s="31"/>
      <c r="BW37" s="33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2"/>
      <c r="DF37" s="31"/>
      <c r="DG37" s="31"/>
      <c r="DH37" s="31"/>
      <c r="DI37" s="33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2"/>
      <c r="EP37" s="31"/>
      <c r="EQ37" s="31"/>
      <c r="ER37" s="31"/>
      <c r="ES37" s="33"/>
    </row>
    <row collapsed="false" customFormat="false" customHeight="false" hidden="false" ht="15.85" outlineLevel="0" r="38">
      <c r="A38" s="42" t="s">
        <v>48</v>
      </c>
      <c r="B38" s="10" t="n">
        <v>2</v>
      </c>
      <c r="C38" s="10" t="n">
        <v>2</v>
      </c>
      <c r="D38" s="10" t="n">
        <v>10</v>
      </c>
      <c r="E38" s="10" t="n">
        <v>7</v>
      </c>
      <c r="F38" s="10" t="n">
        <v>7</v>
      </c>
      <c r="G38" s="10" t="n">
        <v>12</v>
      </c>
      <c r="H38" s="10" t="n">
        <v>0</v>
      </c>
      <c r="I38" s="10" t="n">
        <v>2</v>
      </c>
      <c r="J38" s="10" t="n">
        <v>2</v>
      </c>
      <c r="K38" s="10" t="n">
        <v>12</v>
      </c>
      <c r="L38" s="10" t="n">
        <v>3</v>
      </c>
      <c r="M38" s="10" t="n">
        <v>6</v>
      </c>
      <c r="N38" s="10" t="n">
        <v>4</v>
      </c>
      <c r="O38" s="10" t="n">
        <v>2</v>
      </c>
      <c r="P38" s="10" t="n">
        <v>1</v>
      </c>
      <c r="Q38" s="10" t="n">
        <v>2</v>
      </c>
      <c r="R38" s="10" t="n">
        <v>3</v>
      </c>
      <c r="S38" s="10" t="n">
        <v>8</v>
      </c>
      <c r="T38" s="10" t="n">
        <v>4</v>
      </c>
      <c r="U38" s="10" t="n">
        <v>5</v>
      </c>
      <c r="V38" s="10" t="n">
        <v>4</v>
      </c>
      <c r="W38" s="10" t="n">
        <v>6</v>
      </c>
      <c r="X38" s="10" t="n">
        <v>12</v>
      </c>
      <c r="Y38" s="10" t="n">
        <v>8</v>
      </c>
      <c r="Z38" s="10" t="n">
        <v>4</v>
      </c>
      <c r="AA38" s="10" t="n">
        <v>10</v>
      </c>
      <c r="AB38" s="10" t="n">
        <v>9</v>
      </c>
      <c r="AC38" s="10" t="n">
        <v>13</v>
      </c>
      <c r="AD38" s="10" t="n">
        <v>3</v>
      </c>
      <c r="AE38" s="10" t="n">
        <v>2</v>
      </c>
      <c r="AF38" s="10"/>
      <c r="AG38" s="11" t="n">
        <v>37</v>
      </c>
      <c r="AH38" s="12" t="n">
        <f aca="false">SUM(F38:L38)</f>
        <v>38.0</v>
      </c>
      <c r="AI38" s="12" t="n">
        <f aca="false">SUM(M38:S38)</f>
        <v>26.0</v>
      </c>
      <c r="AJ38" s="13" t="n">
        <f aca="false">SUM(T38:Z38)</f>
        <v>43.0</v>
      </c>
      <c r="AN38" s="10" t="n">
        <v>4</v>
      </c>
      <c r="AO38" s="10" t="n">
        <v>11</v>
      </c>
      <c r="AP38" s="10" t="n">
        <v>9</v>
      </c>
      <c r="AQ38" s="10" t="n">
        <v>5</v>
      </c>
      <c r="AR38" s="10" t="n">
        <v>1</v>
      </c>
      <c r="AS38" s="10" t="n">
        <v>1</v>
      </c>
      <c r="AT38" s="10" t="n">
        <v>2</v>
      </c>
      <c r="AU38" s="10" t="n">
        <v>5</v>
      </c>
      <c r="AV38" s="10" t="n">
        <v>2</v>
      </c>
      <c r="AW38" s="10" t="n">
        <v>4</v>
      </c>
      <c r="AX38" s="10" t="n">
        <v>12</v>
      </c>
      <c r="AY38" s="10" t="n">
        <v>1</v>
      </c>
      <c r="AZ38" s="10" t="n">
        <v>2</v>
      </c>
      <c r="BA38" s="10" t="n">
        <v>3</v>
      </c>
      <c r="BB38" s="10" t="n">
        <v>2</v>
      </c>
      <c r="BC38" s="10" t="n">
        <v>5</v>
      </c>
      <c r="BD38" s="10" t="n">
        <v>11</v>
      </c>
      <c r="BE38" s="10" t="n">
        <v>3</v>
      </c>
      <c r="BF38" s="10" t="n">
        <v>2</v>
      </c>
      <c r="BG38" s="10" t="n">
        <v>7</v>
      </c>
      <c r="BH38" s="10" t="n">
        <v>3</v>
      </c>
      <c r="BI38" s="10" t="n">
        <v>3</v>
      </c>
      <c r="BJ38" s="10" t="n">
        <v>5</v>
      </c>
      <c r="BK38" s="10" t="n">
        <v>5</v>
      </c>
      <c r="BL38" s="10" t="n">
        <v>0</v>
      </c>
      <c r="BM38" s="10" t="n">
        <v>7</v>
      </c>
      <c r="BN38" s="10" t="n">
        <v>2</v>
      </c>
      <c r="BO38" s="10" t="n">
        <v>4</v>
      </c>
      <c r="BP38" s="10" t="n">
        <v>5</v>
      </c>
      <c r="BQ38" s="10" t="n">
        <v>10</v>
      </c>
      <c r="BR38" s="10" t="n">
        <v>5</v>
      </c>
      <c r="BS38" s="11" t="n">
        <f aca="false">SUM(AA38:AE38,AN38:AO38)</f>
        <v>52.0</v>
      </c>
      <c r="BT38" s="12" t="n">
        <f aca="false">SUM(AP38:AV38)</f>
        <v>25.0</v>
      </c>
      <c r="BU38" s="12" t="n">
        <f aca="false">SUM(AW38:BC38)</f>
        <v>29.0</v>
      </c>
      <c r="BV38" s="12" t="n">
        <f aca="false">SUM(BD38:BJ38)</f>
        <v>34.0</v>
      </c>
      <c r="BW38" s="13" t="n">
        <f aca="false">SUM(BK38:BQ38)</f>
        <v>33.0</v>
      </c>
      <c r="BZ38" s="10" t="n">
        <v>3</v>
      </c>
      <c r="CA38" s="10" t="n">
        <v>4</v>
      </c>
      <c r="CB38" s="10" t="n">
        <v>0</v>
      </c>
      <c r="CC38" s="10" t="n">
        <v>3</v>
      </c>
      <c r="CD38" s="10" t="n">
        <v>4</v>
      </c>
      <c r="CE38" s="10" t="n">
        <v>14</v>
      </c>
      <c r="CF38" s="10" t="n">
        <v>12</v>
      </c>
      <c r="CG38" s="10" t="n">
        <v>1</v>
      </c>
      <c r="CH38" s="10" t="n">
        <v>3</v>
      </c>
      <c r="CI38" s="10" t="n">
        <v>6</v>
      </c>
      <c r="CJ38" s="10" t="n">
        <v>2</v>
      </c>
      <c r="CK38" s="10" t="n">
        <v>2</v>
      </c>
      <c r="CL38" s="10" t="n">
        <v>5</v>
      </c>
      <c r="CM38" s="10" t="n">
        <v>5</v>
      </c>
      <c r="CN38" s="10" t="n">
        <v>9</v>
      </c>
      <c r="CO38" s="10" t="n">
        <v>2</v>
      </c>
      <c r="CP38" s="10" t="n">
        <v>1</v>
      </c>
      <c r="CQ38" s="10" t="n">
        <v>4</v>
      </c>
      <c r="CR38" s="10" t="n">
        <v>8</v>
      </c>
      <c r="CS38" s="10" t="n">
        <v>9</v>
      </c>
      <c r="CT38" s="10" t="n">
        <v>15</v>
      </c>
      <c r="CU38" s="10" t="n">
        <v>6</v>
      </c>
      <c r="CV38" s="10" t="n">
        <v>4</v>
      </c>
      <c r="CW38" s="10" t="n">
        <v>10</v>
      </c>
      <c r="CX38" s="10" t="n">
        <v>7</v>
      </c>
      <c r="CY38" s="10" t="n">
        <v>1</v>
      </c>
      <c r="CZ38" s="10" t="n">
        <v>0</v>
      </c>
      <c r="DA38" s="10" t="n">
        <v>0</v>
      </c>
      <c r="DB38" s="10" t="n">
        <v>0</v>
      </c>
      <c r="DC38" s="10" t="n">
        <v>0</v>
      </c>
      <c r="DD38" s="10" t="n">
        <v>0</v>
      </c>
      <c r="DE38" s="11" t="n">
        <f aca="false">SUM(BR38,BZ38:CE38)</f>
        <v>33.0</v>
      </c>
      <c r="DF38" s="12" t="n">
        <f aca="false">SUM(CF38:CL38)</f>
        <v>31.0</v>
      </c>
      <c r="DG38" s="12" t="n">
        <f aca="false">SUM(CM38:CS38)</f>
        <v>38.0</v>
      </c>
      <c r="DH38" s="12" t="n">
        <f aca="false">SUM(CT38:CZ38)</f>
        <v>43.0</v>
      </c>
      <c r="DI38" s="13"/>
      <c r="DL38" t="n">
        <v>16.0</v>
      </c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1"/>
      <c r="EP38" s="12"/>
      <c r="EQ38" s="12"/>
      <c r="ER38" s="12"/>
      <c r="ES38" s="13"/>
    </row>
    <row collapsed="false" customFormat="false" customHeight="false" hidden="false" ht="15.85" outlineLevel="0" r="39">
      <c r="A39" s="34" t="s">
        <v>49</v>
      </c>
      <c r="B39" s="10" t="n">
        <v>2</v>
      </c>
      <c r="C39" s="10" t="n">
        <v>4.5</v>
      </c>
      <c r="D39" s="10" t="n">
        <v>21</v>
      </c>
      <c r="E39" s="10" t="n">
        <v>10</v>
      </c>
      <c r="F39" s="10" t="n">
        <v>14.75</v>
      </c>
      <c r="G39" s="10" t="n">
        <v>36</v>
      </c>
      <c r="H39" s="10" t="n">
        <v>0</v>
      </c>
      <c r="I39" s="10" t="n">
        <v>6</v>
      </c>
      <c r="J39" s="10" t="n">
        <v>1.5</v>
      </c>
      <c r="K39" s="10" t="n">
        <v>24.5</v>
      </c>
      <c r="L39" s="10" t="n">
        <v>6</v>
      </c>
      <c r="M39" s="10" t="n">
        <v>16.75</v>
      </c>
      <c r="N39" s="10" t="n">
        <v>3</v>
      </c>
      <c r="O39" s="10" t="n">
        <v>6</v>
      </c>
      <c r="P39" s="10" t="n">
        <v>0.5</v>
      </c>
      <c r="Q39" s="10" t="n">
        <v>6.5</v>
      </c>
      <c r="R39" s="10" t="n">
        <v>6.5</v>
      </c>
      <c r="S39" s="10" t="n">
        <v>27.25</v>
      </c>
      <c r="T39" s="10" t="n">
        <v>12</v>
      </c>
      <c r="U39" s="10" t="n">
        <v>16.5</v>
      </c>
      <c r="V39" s="10" t="n">
        <v>9</v>
      </c>
      <c r="W39" s="10" t="n">
        <v>12.25</v>
      </c>
      <c r="X39" s="10" t="n">
        <v>14.5</v>
      </c>
      <c r="Y39" s="10" t="n">
        <v>19.75</v>
      </c>
      <c r="Z39" s="10" t="n">
        <v>11.25</v>
      </c>
      <c r="AA39" s="10" t="n">
        <v>38</v>
      </c>
      <c r="AB39" s="10" t="n">
        <v>27</v>
      </c>
      <c r="AC39" s="10" t="n">
        <v>22.75</v>
      </c>
      <c r="AD39" s="10" t="n">
        <v>2</v>
      </c>
      <c r="AE39" s="10" t="n">
        <v>1</v>
      </c>
      <c r="AF39" s="10"/>
      <c r="AG39" s="11" t="n">
        <v>79.75</v>
      </c>
      <c r="AH39" s="12" t="n">
        <f aca="false">SUM(F39:L39)</f>
        <v>88.75</v>
      </c>
      <c r="AI39" s="12" t="n">
        <f aca="false">SUM(M39:S39)</f>
        <v>66.5</v>
      </c>
      <c r="AJ39" s="13" t="n">
        <f aca="false">SUM(T39:Z39)</f>
        <v>95.25</v>
      </c>
      <c r="AN39" s="10" t="n">
        <v>11.75</v>
      </c>
      <c r="AO39" s="10" t="n">
        <v>16</v>
      </c>
      <c r="AP39" s="10" t="n">
        <v>13</v>
      </c>
      <c r="AQ39" s="10" t="n">
        <v>19</v>
      </c>
      <c r="AR39" s="10" t="n">
        <v>4</v>
      </c>
      <c r="AS39" s="10" t="n">
        <v>1</v>
      </c>
      <c r="AT39" s="10" t="n">
        <v>2.5</v>
      </c>
      <c r="AU39" s="10" t="n">
        <v>7</v>
      </c>
      <c r="AV39" s="10" t="n">
        <v>5.5</v>
      </c>
      <c r="AW39" s="10" t="n">
        <v>16</v>
      </c>
      <c r="AX39" s="10" t="n">
        <v>30</v>
      </c>
      <c r="AY39" s="10" t="n">
        <v>3.75</v>
      </c>
      <c r="AZ39" s="10" t="n">
        <v>8.5</v>
      </c>
      <c r="BA39" s="10" t="n">
        <v>6</v>
      </c>
      <c r="BB39" s="10" t="n">
        <v>1.5</v>
      </c>
      <c r="BC39" s="10" t="n">
        <v>13</v>
      </c>
      <c r="BD39" s="10" t="n">
        <v>26.5</v>
      </c>
      <c r="BE39" s="10" t="n">
        <v>7</v>
      </c>
      <c r="BF39" s="10" t="n">
        <v>3</v>
      </c>
      <c r="BG39" s="10" t="n">
        <v>15</v>
      </c>
      <c r="BH39" s="10" t="n">
        <v>1.5</v>
      </c>
      <c r="BI39" s="10" t="n">
        <v>11</v>
      </c>
      <c r="BJ39" s="10" t="n">
        <v>10</v>
      </c>
      <c r="BK39" s="10" t="n">
        <v>18.25</v>
      </c>
      <c r="BL39" s="10" t="n">
        <v>0</v>
      </c>
      <c r="BM39" s="10" t="n">
        <v>18.25</v>
      </c>
      <c r="BN39" s="10" t="n">
        <v>4.5</v>
      </c>
      <c r="BO39" s="10" t="n">
        <v>6.5</v>
      </c>
      <c r="BP39" s="10" t="n">
        <v>10.5</v>
      </c>
      <c r="BQ39" s="10" t="n">
        <v>19.25</v>
      </c>
      <c r="BR39" s="10" t="n">
        <v>17.25</v>
      </c>
      <c r="BS39" s="11" t="n">
        <f aca="false">SUM(AA39:AE39,AN39:AO39)</f>
        <v>118.5</v>
      </c>
      <c r="BT39" s="12" t="n">
        <f aca="false">SUM(AP39:AV39)</f>
        <v>52.0</v>
      </c>
      <c r="BU39" s="12" t="n">
        <f aca="false">SUM(AW39:BC39)</f>
        <v>78.75</v>
      </c>
      <c r="BV39" s="12" t="n">
        <f aca="false">SUM(BD39:BJ39)</f>
        <v>74.0</v>
      </c>
      <c r="BW39" s="13" t="n">
        <f aca="false">SUM(BK39:BQ39)</f>
        <v>77.25</v>
      </c>
      <c r="BZ39" s="10" t="n">
        <v>9.25</v>
      </c>
      <c r="CA39" s="10" t="n">
        <v>8.5</v>
      </c>
      <c r="CB39" s="10" t="n">
        <v>0</v>
      </c>
      <c r="CC39" s="10" t="n">
        <v>6.75</v>
      </c>
      <c r="CD39" s="10" t="n">
        <v>8.25</v>
      </c>
      <c r="CE39" s="10" t="n">
        <v>27.5</v>
      </c>
      <c r="CF39" s="10" t="n">
        <v>18.25</v>
      </c>
      <c r="CG39" s="10" t="n">
        <v>2.75</v>
      </c>
      <c r="CH39" s="10" t="n">
        <v>7.5</v>
      </c>
      <c r="CI39" s="10" t="n">
        <v>19.5</v>
      </c>
      <c r="CJ39" s="10" t="n">
        <v>4.75</v>
      </c>
      <c r="CK39" s="10" t="n">
        <v>8</v>
      </c>
      <c r="CL39" s="10" t="n">
        <v>12.5</v>
      </c>
      <c r="CM39" s="10" t="n">
        <v>9.5</v>
      </c>
      <c r="CN39" s="10" t="n">
        <v>24.5</v>
      </c>
      <c r="CO39" s="10" t="n">
        <v>6.75</v>
      </c>
      <c r="CP39" s="10" t="n">
        <v>2.25</v>
      </c>
      <c r="CQ39" s="10" t="n">
        <v>9.25</v>
      </c>
      <c r="CR39" s="10" t="n">
        <v>28.5</v>
      </c>
      <c r="CS39" s="10" t="n">
        <v>26</v>
      </c>
      <c r="CT39" s="10" t="n">
        <v>24.75</v>
      </c>
      <c r="CU39" s="10" t="n">
        <v>15.25</v>
      </c>
      <c r="CV39" s="10" t="n">
        <v>11.75</v>
      </c>
      <c r="CW39" s="10" t="n">
        <v>22.5</v>
      </c>
      <c r="CX39" s="10" t="n">
        <v>15.5</v>
      </c>
      <c r="CY39" s="10" t="n">
        <v>1.75</v>
      </c>
      <c r="CZ39" s="10" t="n">
        <v>0</v>
      </c>
      <c r="DA39" s="10" t="n">
        <v>0</v>
      </c>
      <c r="DB39" s="10" t="n">
        <v>0</v>
      </c>
      <c r="DC39" s="10" t="n">
        <v>0</v>
      </c>
      <c r="DD39" s="10" t="n">
        <v>0</v>
      </c>
      <c r="DE39" s="11" t="n">
        <f aca="false">SUM(BR39,BZ39:CE39)</f>
        <v>77.5</v>
      </c>
      <c r="DF39" s="12" t="n">
        <f aca="false">SUM(CF39:CL39)</f>
        <v>73.25</v>
      </c>
      <c r="DG39" s="12" t="n">
        <f aca="false">SUM(CM39:CS39)</f>
        <v>106.75</v>
      </c>
      <c r="DH39" s="12" t="n">
        <f aca="false">SUM(CT39:CZ39)</f>
        <v>91.5</v>
      </c>
      <c r="DI39" s="13"/>
      <c r="DL39" t="n">
        <v>120.0</v>
      </c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1"/>
      <c r="EP39" s="12"/>
      <c r="EQ39" s="12"/>
      <c r="ER39" s="12"/>
      <c r="ES39" s="13"/>
    </row>
    <row collapsed="false" customFormat="false" customHeight="false" hidden="false" ht="15.85" outlineLevel="0" r="40">
      <c r="A40" s="34" t="s">
        <v>50</v>
      </c>
      <c r="B40" s="10" t="n">
        <v>53</v>
      </c>
      <c r="C40" s="10" t="n">
        <v>44</v>
      </c>
      <c r="D40" s="10" t="n">
        <v>40</v>
      </c>
      <c r="E40" s="10" t="n">
        <v>14</v>
      </c>
      <c r="F40" s="10" t="n">
        <v>20</v>
      </c>
      <c r="G40" s="10" t="n">
        <v>65</v>
      </c>
      <c r="H40" s="10" t="n">
        <v>68</v>
      </c>
      <c r="I40" s="10" t="n">
        <v>29</v>
      </c>
      <c r="J40" s="10" t="n">
        <v>32</v>
      </c>
      <c r="K40" s="10" t="n">
        <v>24</v>
      </c>
      <c r="L40" s="10" t="n">
        <v>12</v>
      </c>
      <c r="M40" s="10" t="n">
        <v>14</v>
      </c>
      <c r="N40" s="10" t="n">
        <v>55</v>
      </c>
      <c r="O40" s="10" t="n">
        <v>36</v>
      </c>
      <c r="P40" s="10" t="n">
        <v>48</v>
      </c>
      <c r="Q40" s="10" t="n">
        <v>36</v>
      </c>
      <c r="R40" s="10" t="n">
        <v>40</v>
      </c>
      <c r="S40" s="10" t="n">
        <v>17</v>
      </c>
      <c r="T40" s="10" t="n">
        <v>3</v>
      </c>
      <c r="U40" s="10" t="n">
        <v>47</v>
      </c>
      <c r="V40" s="10" t="n">
        <v>50</v>
      </c>
      <c r="W40" s="10" t="n">
        <v>58</v>
      </c>
      <c r="X40" s="10" t="n">
        <v>35</v>
      </c>
      <c r="Y40" s="10" t="n">
        <v>42</v>
      </c>
      <c r="Z40" s="10" t="n">
        <v>5</v>
      </c>
      <c r="AA40" s="10" t="n">
        <v>18</v>
      </c>
      <c r="AB40" s="10" t="n">
        <v>66</v>
      </c>
      <c r="AC40" s="10" t="n">
        <v>22</v>
      </c>
      <c r="AD40" s="10" t="n">
        <v>78</v>
      </c>
      <c r="AE40" s="10" t="n">
        <v>36</v>
      </c>
      <c r="AF40" s="10"/>
      <c r="AG40" s="11" t="n">
        <v>279</v>
      </c>
      <c r="AH40" s="12" t="n">
        <f aca="false">SUM(F40:L40)</f>
        <v>250.0</v>
      </c>
      <c r="AI40" s="12" t="n">
        <f aca="false">SUM(M40:S40)</f>
        <v>246.0</v>
      </c>
      <c r="AJ40" s="13" t="n">
        <f aca="false">SUM(T40:Z40)</f>
        <v>240.0</v>
      </c>
      <c r="AN40" s="10" t="n">
        <v>39</v>
      </c>
      <c r="AO40" s="10" t="n">
        <v>14</v>
      </c>
      <c r="AP40" s="10" t="n">
        <v>17</v>
      </c>
      <c r="AQ40" s="10" t="n">
        <v>61</v>
      </c>
      <c r="AR40" s="10" t="n">
        <v>39</v>
      </c>
      <c r="AS40" s="10" t="n">
        <v>53</v>
      </c>
      <c r="AT40" s="10" t="n">
        <v>48</v>
      </c>
      <c r="AU40" s="10" t="n">
        <v>36</v>
      </c>
      <c r="AV40" s="10" t="n">
        <v>14</v>
      </c>
      <c r="AW40" s="10" t="n">
        <v>17</v>
      </c>
      <c r="AX40" s="10" t="n">
        <v>40</v>
      </c>
      <c r="AY40" s="10" t="n">
        <v>54</v>
      </c>
      <c r="AZ40" s="10" t="n">
        <v>41</v>
      </c>
      <c r="BA40" s="10" t="n">
        <v>25</v>
      </c>
      <c r="BB40" s="10" t="n">
        <v>15</v>
      </c>
      <c r="BC40" s="10" t="n">
        <v>7</v>
      </c>
      <c r="BD40" s="10" t="n">
        <v>27</v>
      </c>
      <c r="BE40" s="10" t="n">
        <v>49</v>
      </c>
      <c r="BF40" s="10" t="n">
        <v>51</v>
      </c>
      <c r="BG40" s="10" t="n">
        <v>36</v>
      </c>
      <c r="BH40" s="10" t="n">
        <v>47</v>
      </c>
      <c r="BI40" s="10" t="n">
        <v>43</v>
      </c>
      <c r="BJ40" s="10" t="n">
        <v>7</v>
      </c>
      <c r="BK40" s="10" t="n">
        <v>5</v>
      </c>
      <c r="BL40" s="10" t="n">
        <v>5</v>
      </c>
      <c r="BM40" s="10" t="n">
        <v>43</v>
      </c>
      <c r="BN40" s="10" t="n">
        <v>78</v>
      </c>
      <c r="BO40" s="10" t="n">
        <v>57</v>
      </c>
      <c r="BP40" s="10" t="n">
        <v>41</v>
      </c>
      <c r="BQ40" s="10" t="n">
        <v>9</v>
      </c>
      <c r="BR40" s="10" t="n">
        <v>21</v>
      </c>
      <c r="BS40" s="11" t="n">
        <f aca="false">SUM(AA40:AE40,AN40:AO40)</f>
        <v>273.0</v>
      </c>
      <c r="BT40" s="12" t="n">
        <f aca="false">SUM(AP40:AV40)</f>
        <v>268.0</v>
      </c>
      <c r="BU40" s="12" t="n">
        <f aca="false">SUM(AW40:BC40)</f>
        <v>199.0</v>
      </c>
      <c r="BV40" s="12" t="n">
        <f aca="false">SUM(BD40:BJ40)</f>
        <v>260.0</v>
      </c>
      <c r="BW40" s="13" t="n">
        <f aca="false">SUM(BK40:BQ40)</f>
        <v>238.0</v>
      </c>
      <c r="BZ40" s="10" t="n">
        <v>12</v>
      </c>
      <c r="CA40" s="10" t="n">
        <v>93</v>
      </c>
      <c r="CB40" s="10" t="n">
        <v>82</v>
      </c>
      <c r="CC40" s="10" t="n">
        <v>46</v>
      </c>
      <c r="CD40" s="10" t="n">
        <v>40</v>
      </c>
      <c r="CE40" s="10" t="n">
        <v>13</v>
      </c>
      <c r="CF40" s="10" t="n">
        <v>28</v>
      </c>
      <c r="CG40" s="10" t="n">
        <v>82</v>
      </c>
      <c r="CH40" s="10" t="n">
        <v>129</v>
      </c>
      <c r="CI40" s="10" t="n">
        <v>85</v>
      </c>
      <c r="CJ40" s="10" t="n">
        <v>52</v>
      </c>
      <c r="CK40" s="10" t="n">
        <v>68</v>
      </c>
      <c r="CL40" s="10" t="n">
        <v>14</v>
      </c>
      <c r="CM40" s="10" t="n">
        <v>36</v>
      </c>
      <c r="CN40" s="10" t="n">
        <v>56</v>
      </c>
      <c r="CO40" s="10" t="n">
        <v>63</v>
      </c>
      <c r="CP40" s="10" t="n">
        <v>57</v>
      </c>
      <c r="CQ40" s="10" t="n">
        <v>51</v>
      </c>
      <c r="CR40" s="10" t="n">
        <v>44</v>
      </c>
      <c r="CS40" s="10" t="n">
        <v>36</v>
      </c>
      <c r="CT40" s="10" t="n">
        <v>23</v>
      </c>
      <c r="CU40" s="10" t="n">
        <v>75</v>
      </c>
      <c r="CV40" s="10" t="n">
        <v>132</v>
      </c>
      <c r="CW40" s="10" t="n">
        <v>105</v>
      </c>
      <c r="CX40" s="10" t="n">
        <v>56</v>
      </c>
      <c r="CY40" s="10" t="n">
        <v>57</v>
      </c>
      <c r="CZ40" s="10" t="n">
        <v>15</v>
      </c>
      <c r="DA40" s="10" t="n">
        <v>29</v>
      </c>
      <c r="DB40" s="10" t="n">
        <v>67</v>
      </c>
      <c r="DC40" s="10" t="n">
        <v>96</v>
      </c>
      <c r="DD40" s="10" t="n">
        <v>77</v>
      </c>
      <c r="DE40" s="11" t="n">
        <f aca="false">SUM(BR40,BZ40:CE40)</f>
        <v>307.0</v>
      </c>
      <c r="DF40" s="12" t="n">
        <f aca="false">SUM(CF40:CL40)</f>
        <v>458.0</v>
      </c>
      <c r="DG40" s="12" t="n">
        <f aca="false">SUM(CM40:CS40)</f>
        <v>343.0</v>
      </c>
      <c r="DH40" s="12" t="n">
        <f aca="false">SUM(CT40:CZ40)</f>
        <v>463.0</v>
      </c>
      <c r="DI40" s="13"/>
      <c r="DL40" t="n">
        <v>114.0</v>
      </c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1"/>
      <c r="EP40" s="12"/>
      <c r="EQ40" s="12"/>
      <c r="ER40" s="12"/>
      <c r="ES40" s="13"/>
    </row>
    <row collapsed="false" customFormat="false" customHeight="false" hidden="false" ht="15.85" outlineLevel="0" r="41">
      <c r="A41" s="34" t="s">
        <v>51</v>
      </c>
      <c r="B41" s="10" t="n">
        <v>14</v>
      </c>
      <c r="C41" s="10" t="n">
        <v>9</v>
      </c>
      <c r="D41" s="10" t="n">
        <v>8</v>
      </c>
      <c r="E41" s="10" t="n">
        <v>2</v>
      </c>
      <c r="F41" s="10" t="n">
        <v>2</v>
      </c>
      <c r="G41" s="10" t="n">
        <v>15</v>
      </c>
      <c r="H41" s="10" t="n">
        <v>17</v>
      </c>
      <c r="I41" s="10" t="n">
        <v>8</v>
      </c>
      <c r="J41" s="10" t="n">
        <v>5</v>
      </c>
      <c r="K41" s="10" t="n">
        <v>4</v>
      </c>
      <c r="L41" s="10" t="n">
        <v>3</v>
      </c>
      <c r="M41" s="10" t="n">
        <v>1</v>
      </c>
      <c r="N41" s="10" t="n">
        <v>5</v>
      </c>
      <c r="O41" s="10" t="n">
        <v>2</v>
      </c>
      <c r="P41" s="10" t="n">
        <v>8</v>
      </c>
      <c r="Q41" s="10" t="n">
        <v>5</v>
      </c>
      <c r="R41" s="10" t="n">
        <v>12</v>
      </c>
      <c r="S41" s="10" t="n">
        <v>1</v>
      </c>
      <c r="T41" s="10" t="n">
        <v>1</v>
      </c>
      <c r="U41" s="10" t="n">
        <v>13</v>
      </c>
      <c r="V41" s="10" t="n">
        <v>7</v>
      </c>
      <c r="W41" s="10" t="n">
        <v>17</v>
      </c>
      <c r="X41" s="10" t="n">
        <v>5</v>
      </c>
      <c r="Y41" s="10" t="n">
        <v>11</v>
      </c>
      <c r="Z41" s="10" t="n">
        <v>1</v>
      </c>
      <c r="AA41" s="10" t="n">
        <v>4</v>
      </c>
      <c r="AB41" s="10" t="n">
        <v>14</v>
      </c>
      <c r="AC41" s="10" t="n">
        <v>2</v>
      </c>
      <c r="AD41" s="10" t="n">
        <v>29</v>
      </c>
      <c r="AE41" s="10" t="n">
        <v>10</v>
      </c>
      <c r="AF41" s="10"/>
      <c r="AG41" s="11" t="n">
        <v>59</v>
      </c>
      <c r="AH41" s="12" t="n">
        <f aca="false">SUM(F41:L41)</f>
        <v>54.0</v>
      </c>
      <c r="AI41" s="12" t="n">
        <f aca="false">SUM(M41:S41)</f>
        <v>34.0</v>
      </c>
      <c r="AJ41" s="13" t="n">
        <f aca="false">SUM(T41:Z41)</f>
        <v>55.0</v>
      </c>
      <c r="AN41" s="10" t="n">
        <v>5</v>
      </c>
      <c r="AO41" s="10" t="n">
        <v>4</v>
      </c>
      <c r="AP41" s="10" t="n">
        <v>3</v>
      </c>
      <c r="AQ41" s="10" t="n">
        <v>10</v>
      </c>
      <c r="AR41" s="10" t="n">
        <v>4</v>
      </c>
      <c r="AS41" s="10" t="n">
        <v>13</v>
      </c>
      <c r="AT41" s="10" t="n">
        <v>9</v>
      </c>
      <c r="AU41" s="10" t="n">
        <v>4</v>
      </c>
      <c r="AV41" s="10" t="n">
        <v>3</v>
      </c>
      <c r="AW41" s="10" t="n">
        <v>3</v>
      </c>
      <c r="AX41" s="10" t="n">
        <v>4</v>
      </c>
      <c r="AY41" s="10" t="n">
        <v>12</v>
      </c>
      <c r="AZ41" s="10" t="n">
        <v>8</v>
      </c>
      <c r="BA41" s="10" t="n">
        <v>6</v>
      </c>
      <c r="BB41" s="10" t="n">
        <v>3</v>
      </c>
      <c r="BC41" s="10" t="n">
        <v>3</v>
      </c>
      <c r="BD41" s="10" t="n">
        <v>9</v>
      </c>
      <c r="BE41" s="10" t="n">
        <v>10</v>
      </c>
      <c r="BF41" s="10" t="n">
        <v>15</v>
      </c>
      <c r="BG41" s="10" t="n">
        <v>10</v>
      </c>
      <c r="BH41" s="10" t="n">
        <v>10</v>
      </c>
      <c r="BI41" s="10" t="n">
        <v>5</v>
      </c>
      <c r="BJ41" s="10" t="n">
        <v>2</v>
      </c>
      <c r="BK41" s="10" t="n">
        <v>1</v>
      </c>
      <c r="BL41" s="10" t="n">
        <v>2</v>
      </c>
      <c r="BM41" s="10" t="n">
        <v>9</v>
      </c>
      <c r="BN41" s="10" t="n">
        <v>17</v>
      </c>
      <c r="BO41" s="10" t="n">
        <v>11</v>
      </c>
      <c r="BP41" s="10" t="n">
        <v>10</v>
      </c>
      <c r="BQ41" s="10" t="n">
        <v>4</v>
      </c>
      <c r="BR41" s="10" t="n">
        <v>4</v>
      </c>
      <c r="BS41" s="11" t="n">
        <f aca="false">SUM(AA41:AE41,AN41:AO41)</f>
        <v>68.0</v>
      </c>
      <c r="BT41" s="12" t="n">
        <f aca="false">SUM(AP41:AV41)</f>
        <v>46.0</v>
      </c>
      <c r="BU41" s="12" t="n">
        <f aca="false">SUM(AW41:BC41)</f>
        <v>39.0</v>
      </c>
      <c r="BV41" s="12" t="n">
        <f aca="false">SUM(BD41:BJ41)</f>
        <v>61.0</v>
      </c>
      <c r="BW41" s="13" t="n">
        <f aca="false">SUM(BK41:BQ41)</f>
        <v>54.0</v>
      </c>
      <c r="BZ41" s="10" t="n">
        <v>5</v>
      </c>
      <c r="CA41" s="10" t="n">
        <v>22</v>
      </c>
      <c r="CB41" s="10" t="n">
        <v>20</v>
      </c>
      <c r="CC41" s="10" t="n">
        <v>11</v>
      </c>
      <c r="CD41" s="10" t="n">
        <v>16</v>
      </c>
      <c r="CE41" s="10" t="n">
        <v>3</v>
      </c>
      <c r="CF41" s="10" t="n">
        <v>6</v>
      </c>
      <c r="CG41" s="10" t="n">
        <v>28</v>
      </c>
      <c r="CH41" s="10" t="n">
        <v>37</v>
      </c>
      <c r="CI41" s="10" t="n">
        <v>16</v>
      </c>
      <c r="CJ41" s="10" t="n">
        <v>15</v>
      </c>
      <c r="CK41" s="10" t="n">
        <v>17</v>
      </c>
      <c r="CL41" s="10" t="n">
        <v>2</v>
      </c>
      <c r="CM41" s="10" t="n">
        <v>6</v>
      </c>
      <c r="CN41" s="10" t="n">
        <v>8</v>
      </c>
      <c r="CO41" s="10" t="n">
        <v>20</v>
      </c>
      <c r="CP41" s="10" t="n">
        <v>9</v>
      </c>
      <c r="CQ41" s="10" t="n">
        <v>9</v>
      </c>
      <c r="CR41" s="10" t="n">
        <v>7</v>
      </c>
      <c r="CS41" s="10" t="n">
        <v>6</v>
      </c>
      <c r="CT41" s="10" t="n">
        <v>10</v>
      </c>
      <c r="CU41" s="10" t="n">
        <v>13</v>
      </c>
      <c r="CV41" s="10" t="n">
        <v>14</v>
      </c>
      <c r="CW41" s="10" t="n">
        <v>16</v>
      </c>
      <c r="CX41" s="10" t="n">
        <v>9</v>
      </c>
      <c r="CY41" s="10" t="n">
        <v>13</v>
      </c>
      <c r="CZ41" s="10" t="n">
        <v>3</v>
      </c>
      <c r="DA41" s="10" t="n">
        <v>6</v>
      </c>
      <c r="DB41" s="10" t="n">
        <v>10</v>
      </c>
      <c r="DC41" s="10" t="n">
        <v>14</v>
      </c>
      <c r="DD41" s="10" t="n">
        <v>13</v>
      </c>
      <c r="DE41" s="11" t="n">
        <f aca="false">SUM(BR41,BZ41:CE41)</f>
        <v>81.0</v>
      </c>
      <c r="DF41" s="12" t="n">
        <f aca="false">SUM(CF41:CL41)</f>
        <v>121.0</v>
      </c>
      <c r="DG41" s="12" t="n">
        <f aca="false">SUM(CM41:CS41)</f>
        <v>65.0</v>
      </c>
      <c r="DH41" s="12" t="n">
        <f aca="false">SUM(CT41:CZ41)</f>
        <v>78.0</v>
      </c>
      <c r="DI41" s="13"/>
      <c r="DL41" t="n">
        <v>110.0</v>
      </c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1"/>
      <c r="EP41" s="12"/>
      <c r="EQ41" s="12"/>
      <c r="ER41" s="12"/>
      <c r="ES41" s="13"/>
    </row>
    <row collapsed="false" customFormat="false" customHeight="false" hidden="false" ht="15.85" outlineLevel="0" r="42">
      <c r="A42" s="40" t="s">
        <v>52</v>
      </c>
      <c r="B42" s="10" t="n">
        <v>106.5</v>
      </c>
      <c r="C42" s="10" t="n">
        <v>71</v>
      </c>
      <c r="D42" s="10" t="n">
        <v>60</v>
      </c>
      <c r="E42" s="10" t="n">
        <v>12</v>
      </c>
      <c r="F42" s="10" t="n">
        <v>16</v>
      </c>
      <c r="G42" s="10" t="n">
        <v>120</v>
      </c>
      <c r="H42" s="10" t="n">
        <v>132</v>
      </c>
      <c r="I42" s="10" t="n">
        <v>60</v>
      </c>
      <c r="J42" s="10" t="n">
        <v>36</v>
      </c>
      <c r="K42" s="10" t="n">
        <v>29</v>
      </c>
      <c r="L42" s="10" t="n">
        <v>20</v>
      </c>
      <c r="M42" s="10" t="n">
        <v>8</v>
      </c>
      <c r="N42" s="10" t="n">
        <v>40</v>
      </c>
      <c r="O42" s="10" t="n">
        <v>12</v>
      </c>
      <c r="P42" s="10" t="n">
        <v>64</v>
      </c>
      <c r="Q42" s="10" t="n">
        <v>32</v>
      </c>
      <c r="R42" s="10" t="n">
        <v>96</v>
      </c>
      <c r="S42" s="10" t="n">
        <v>8</v>
      </c>
      <c r="T42" s="10" t="n">
        <v>8</v>
      </c>
      <c r="U42" s="10" t="n">
        <v>88</v>
      </c>
      <c r="V42" s="10" t="n">
        <v>53</v>
      </c>
      <c r="W42" s="10" t="n">
        <v>132</v>
      </c>
      <c r="X42" s="10" t="n">
        <v>40</v>
      </c>
      <c r="Y42" s="10" t="n">
        <v>76</v>
      </c>
      <c r="Z42" s="10" t="n">
        <v>8</v>
      </c>
      <c r="AA42" s="10" t="n">
        <v>26</v>
      </c>
      <c r="AB42" s="10" t="n">
        <v>112</v>
      </c>
      <c r="AC42" s="10" t="n">
        <v>12</v>
      </c>
      <c r="AD42" s="10" t="n">
        <v>228</v>
      </c>
      <c r="AE42" s="10" t="n">
        <v>80</v>
      </c>
      <c r="AF42" s="10"/>
      <c r="AG42" s="11" t="n">
        <v>457.5</v>
      </c>
      <c r="AH42" s="12" t="n">
        <f aca="false">SUM(F42:L42)</f>
        <v>413.0</v>
      </c>
      <c r="AI42" s="12" t="n">
        <f aca="false">SUM(M42:S42)</f>
        <v>260.0</v>
      </c>
      <c r="AJ42" s="13" t="n">
        <f aca="false">SUM(T42:Z42)</f>
        <v>405.0</v>
      </c>
      <c r="AN42" s="10" t="n">
        <v>36</v>
      </c>
      <c r="AO42" s="10" t="n">
        <v>32</v>
      </c>
      <c r="AP42" s="10" t="n">
        <v>24</v>
      </c>
      <c r="AQ42" s="10" t="n">
        <v>80</v>
      </c>
      <c r="AR42" s="10" t="n">
        <v>32</v>
      </c>
      <c r="AS42" s="10" t="n">
        <v>104</v>
      </c>
      <c r="AT42" s="10" t="n">
        <v>71.5</v>
      </c>
      <c r="AU42" s="10" t="n">
        <v>31.5</v>
      </c>
      <c r="AV42" s="10" t="n">
        <v>16</v>
      </c>
      <c r="AW42" s="10" t="n">
        <v>21</v>
      </c>
      <c r="AX42" s="10" t="n">
        <v>28</v>
      </c>
      <c r="AY42" s="10" t="n">
        <v>87</v>
      </c>
      <c r="AZ42" s="10" t="n">
        <v>64</v>
      </c>
      <c r="BA42" s="10" t="n">
        <v>48</v>
      </c>
      <c r="BB42" s="10" t="n">
        <v>24</v>
      </c>
      <c r="BC42" s="10" t="n">
        <v>24</v>
      </c>
      <c r="BD42" s="10" t="n">
        <v>64</v>
      </c>
      <c r="BE42" s="10" t="n">
        <v>80</v>
      </c>
      <c r="BF42" s="10" t="n">
        <v>120</v>
      </c>
      <c r="BG42" s="10" t="n">
        <v>80</v>
      </c>
      <c r="BH42" s="10" t="n">
        <v>80.25</v>
      </c>
      <c r="BI42" s="10" t="n">
        <v>40</v>
      </c>
      <c r="BJ42" s="10" t="n">
        <v>16</v>
      </c>
      <c r="BK42" s="10" t="n">
        <v>7.5</v>
      </c>
      <c r="BL42" s="10" t="n">
        <v>16</v>
      </c>
      <c r="BM42" s="10" t="n">
        <v>68</v>
      </c>
      <c r="BN42" s="10" t="n">
        <v>136</v>
      </c>
      <c r="BO42" s="10" t="n">
        <v>84</v>
      </c>
      <c r="BP42" s="10" t="n">
        <v>74</v>
      </c>
      <c r="BQ42" s="10" t="n">
        <v>30</v>
      </c>
      <c r="BR42" s="10" t="n">
        <v>28</v>
      </c>
      <c r="BS42" s="11" t="n">
        <f aca="false">SUM(AA42:AE42,AN42:AO42)</f>
        <v>526.0</v>
      </c>
      <c r="BT42" s="12" t="n">
        <f aca="false">SUM(AP42:AV42)</f>
        <v>359.0</v>
      </c>
      <c r="BU42" s="12" t="n">
        <f aca="false">SUM(AW42:BC42)</f>
        <v>296.0</v>
      </c>
      <c r="BV42" s="12" t="n">
        <f aca="false">SUM(BD42:BJ42)</f>
        <v>480.25</v>
      </c>
      <c r="BW42" s="13" t="n">
        <f aca="false">SUM(BK42:BQ42)</f>
        <v>415.5</v>
      </c>
      <c r="BZ42" s="10" t="n">
        <v>40</v>
      </c>
      <c r="CA42" s="10" t="n">
        <v>172</v>
      </c>
      <c r="CB42" s="10" t="n">
        <v>160</v>
      </c>
      <c r="CC42" s="10" t="n">
        <v>88</v>
      </c>
      <c r="CD42" s="10" t="n">
        <v>128</v>
      </c>
      <c r="CE42" s="10" t="n">
        <v>24</v>
      </c>
      <c r="CF42" s="10" t="n">
        <v>44</v>
      </c>
      <c r="CG42" s="10" t="n">
        <v>220</v>
      </c>
      <c r="CH42" s="10" t="n">
        <v>292</v>
      </c>
      <c r="CI42" s="10" t="n">
        <v>128</v>
      </c>
      <c r="CJ42" s="10" t="n">
        <v>105</v>
      </c>
      <c r="CK42" s="10" t="n">
        <v>135.5</v>
      </c>
      <c r="CL42" s="10" t="n">
        <v>16</v>
      </c>
      <c r="CM42" s="10" t="n">
        <v>46.5</v>
      </c>
      <c r="CN42" s="10" t="n">
        <v>53.5</v>
      </c>
      <c r="CO42" s="10" t="n">
        <v>158</v>
      </c>
      <c r="CP42" s="10" t="n">
        <v>72</v>
      </c>
      <c r="CQ42" s="10" t="n">
        <v>68</v>
      </c>
      <c r="CR42" s="10" t="n">
        <v>48</v>
      </c>
      <c r="CS42" s="10" t="n">
        <v>44</v>
      </c>
      <c r="CT42" s="10" t="n">
        <v>72</v>
      </c>
      <c r="CU42" s="10" t="n">
        <v>100</v>
      </c>
      <c r="CV42" s="10" t="n">
        <v>112</v>
      </c>
      <c r="CW42" s="10" t="n">
        <v>119.5</v>
      </c>
      <c r="CX42" s="10" t="n">
        <v>72</v>
      </c>
      <c r="CY42" s="10" t="n">
        <v>104.5</v>
      </c>
      <c r="CZ42" s="10" t="n">
        <v>24</v>
      </c>
      <c r="DA42" s="10" t="n">
        <v>48</v>
      </c>
      <c r="DB42" s="10" t="n">
        <v>76</v>
      </c>
      <c r="DC42" s="10" t="n">
        <v>109.5</v>
      </c>
      <c r="DD42" s="10" t="n">
        <v>96</v>
      </c>
      <c r="DE42" s="11" t="n">
        <f aca="false">SUM(BR42,BZ42:CE42)</f>
        <v>640.0</v>
      </c>
      <c r="DF42" s="12" t="n">
        <f aca="false">SUM(CF42:CL42)</f>
        <v>940.5</v>
      </c>
      <c r="DG42" s="12" t="n">
        <f aca="false">SUM(CM42:CS42)</f>
        <v>490.0</v>
      </c>
      <c r="DH42" s="12" t="n">
        <f aca="false">SUM(CT42:CZ42)</f>
        <v>604.0</v>
      </c>
      <c r="DI42" s="13"/>
      <c r="DL42" t="n">
        <v>15.0</v>
      </c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1"/>
      <c r="EP42" s="12"/>
      <c r="EQ42" s="12"/>
      <c r="ER42" s="12"/>
      <c r="ES42" s="13"/>
    </row>
    <row collapsed="false" customFormat="false" customHeight="true" hidden="true" ht="15" outlineLevel="0" r="43">
      <c r="A43" s="44" t="s">
        <v>53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10"/>
      <c r="Q43" s="10"/>
      <c r="R43" s="10"/>
      <c r="S43" s="10"/>
      <c r="T43" s="10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8"/>
      <c r="AH43" s="12"/>
      <c r="AI43" s="12"/>
      <c r="AJ43" s="13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0"/>
      <c r="BC43" s="10"/>
      <c r="BD43" s="10"/>
      <c r="BE43" s="10"/>
      <c r="BF43" s="10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8"/>
      <c r="BT43" s="12"/>
      <c r="BU43" s="12"/>
      <c r="BV43" s="13"/>
      <c r="BW43" s="13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10"/>
      <c r="CO43" s="10"/>
      <c r="CP43" s="10"/>
      <c r="CQ43" s="10"/>
      <c r="CR43" s="10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8"/>
      <c r="DF43" s="12"/>
      <c r="DG43" s="12"/>
      <c r="DH43" s="13"/>
      <c r="DI43" s="13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10"/>
      <c r="EA43" s="10"/>
      <c r="EB43" s="10"/>
      <c r="EC43" s="10"/>
      <c r="ED43" s="10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8"/>
      <c r="EP43" s="12"/>
      <c r="EQ43" s="12"/>
      <c r="ER43" s="13"/>
      <c r="ES43" s="13"/>
    </row>
    <row collapsed="false" customFormat="false" customHeight="false" hidden="true" ht="13.8" outlineLevel="0" r="44">
      <c r="A44" s="4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10"/>
      <c r="Q44" s="10"/>
      <c r="R44" s="10"/>
      <c r="S44" s="10"/>
      <c r="T44" s="10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8"/>
      <c r="AH44" s="12"/>
      <c r="AI44" s="12"/>
      <c r="AJ44" s="13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0"/>
      <c r="BC44" s="10"/>
      <c r="BD44" s="10"/>
      <c r="BE44" s="10"/>
      <c r="BF44" s="10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8"/>
      <c r="BT44" s="12"/>
      <c r="BU44" s="12"/>
      <c r="BV44" s="13"/>
      <c r="BW44" s="13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10"/>
      <c r="CO44" s="10"/>
      <c r="CP44" s="10"/>
      <c r="CQ44" s="10"/>
      <c r="CR44" s="10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8"/>
      <c r="DF44" s="12"/>
      <c r="DG44" s="12"/>
      <c r="DH44" s="13"/>
      <c r="DI44" s="13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10"/>
      <c r="EA44" s="10"/>
      <c r="EB44" s="10"/>
      <c r="EC44" s="10"/>
      <c r="ED44" s="10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8"/>
      <c r="EP44" s="12"/>
      <c r="EQ44" s="12"/>
      <c r="ER44" s="13"/>
      <c r="ES44" s="13"/>
    </row>
    <row collapsed="false" customFormat="false" customHeight="false" hidden="true" ht="16.75" outlineLevel="0" r="45">
      <c r="A45" s="41" t="s">
        <v>35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10"/>
      <c r="Q45" s="10"/>
      <c r="R45" s="10"/>
      <c r="S45" s="10"/>
      <c r="T45" s="10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2"/>
      <c r="AH45" s="12"/>
      <c r="AI45" s="12"/>
      <c r="AJ45" s="13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10"/>
      <c r="BC45" s="10"/>
      <c r="BD45" s="10"/>
      <c r="BE45" s="10"/>
      <c r="BF45" s="10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2"/>
      <c r="BT45" s="12"/>
      <c r="BU45" s="12"/>
      <c r="BV45" s="13"/>
      <c r="BW45" s="13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10"/>
      <c r="CO45" s="10"/>
      <c r="CP45" s="10"/>
      <c r="CQ45" s="10"/>
      <c r="CR45" s="10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2"/>
      <c r="DF45" s="12"/>
      <c r="DG45" s="12"/>
      <c r="DH45" s="13"/>
      <c r="DI45" s="13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10"/>
      <c r="EA45" s="10"/>
      <c r="EB45" s="10"/>
      <c r="EC45" s="10"/>
      <c r="ED45" s="10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2"/>
      <c r="EP45" s="12"/>
      <c r="EQ45" s="12"/>
      <c r="ER45" s="13"/>
      <c r="ES45" s="13"/>
    </row>
    <row collapsed="false" customFormat="false" customHeight="false" hidden="true" ht="15.85" outlineLevel="0" r="46">
      <c r="A46" s="42" t="s">
        <v>54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2"/>
      <c r="AG46" s="11"/>
      <c r="AH46" s="12"/>
      <c r="AI46" s="12"/>
      <c r="AJ46" s="13"/>
      <c r="AN46" s="10" t="n">
        <v>0</v>
      </c>
      <c r="AO46" s="10" t="n">
        <v>0</v>
      </c>
      <c r="AP46" s="10" t="n">
        <v>0</v>
      </c>
      <c r="AQ46" s="10" t="n">
        <v>0</v>
      </c>
      <c r="AR46" s="10" t="n">
        <v>0</v>
      </c>
      <c r="AS46" s="10" t="n">
        <v>0</v>
      </c>
      <c r="AT46" s="10" t="n">
        <v>0</v>
      </c>
      <c r="AU46" s="10" t="n">
        <v>0</v>
      </c>
      <c r="AV46" s="10" t="n">
        <v>0</v>
      </c>
      <c r="AW46" s="10" t="n">
        <v>0</v>
      </c>
      <c r="AX46" s="10" t="n">
        <v>0</v>
      </c>
      <c r="AY46" s="10" t="n">
        <v>0</v>
      </c>
      <c r="AZ46" s="10" t="n">
        <v>0</v>
      </c>
      <c r="BA46" s="10" t="n">
        <v>0</v>
      </c>
      <c r="BB46" s="10" t="n">
        <v>0</v>
      </c>
      <c r="BC46" s="10" t="n">
        <v>0</v>
      </c>
      <c r="BD46" s="10" t="n">
        <v>0</v>
      </c>
      <c r="BE46" s="10" t="n">
        <v>0</v>
      </c>
      <c r="BF46" s="10" t="n">
        <v>0</v>
      </c>
      <c r="BG46" s="10" t="n">
        <v>0</v>
      </c>
      <c r="BH46" s="10" t="n">
        <v>0</v>
      </c>
      <c r="BI46" s="10" t="n">
        <v>0</v>
      </c>
      <c r="BJ46" s="10" t="n">
        <v>0</v>
      </c>
      <c r="BK46" s="10" t="n">
        <v>0</v>
      </c>
      <c r="BL46" s="10" t="n">
        <v>0</v>
      </c>
      <c r="BM46" s="10" t="n">
        <v>0</v>
      </c>
      <c r="BN46" s="10" t="n">
        <v>0</v>
      </c>
      <c r="BO46" s="10" t="n">
        <v>0</v>
      </c>
      <c r="BP46" s="10" t="n">
        <v>0</v>
      </c>
      <c r="BQ46" s="10" t="n">
        <v>0</v>
      </c>
      <c r="BR46" s="12" t="n">
        <v>0</v>
      </c>
      <c r="BS46" s="11"/>
      <c r="BT46" s="12"/>
      <c r="BU46" s="12"/>
      <c r="BV46" s="13"/>
      <c r="BW46" s="13"/>
      <c r="BZ46" s="10" t="n">
        <v>0</v>
      </c>
      <c r="CA46" s="10" t="n">
        <v>0</v>
      </c>
      <c r="CB46" s="10" t="n">
        <v>0</v>
      </c>
      <c r="CC46" s="10" t="n">
        <v>0</v>
      </c>
      <c r="CD46" s="10" t="n">
        <v>0</v>
      </c>
      <c r="CE46" s="10" t="n">
        <v>0</v>
      </c>
      <c r="CF46" s="10" t="n">
        <v>0</v>
      </c>
      <c r="CG46" s="10" t="n">
        <v>0</v>
      </c>
      <c r="CH46" s="10" t="n">
        <v>0</v>
      </c>
      <c r="CI46" s="10" t="n">
        <v>0</v>
      </c>
      <c r="CJ46" s="10" t="n">
        <v>0</v>
      </c>
      <c r="CK46" s="10" t="n">
        <v>0</v>
      </c>
      <c r="CL46" s="10" t="n">
        <v>0</v>
      </c>
      <c r="CM46" s="10" t="n">
        <v>0</v>
      </c>
      <c r="CN46" s="10" t="n">
        <v>0</v>
      </c>
      <c r="CO46" s="10" t="n">
        <v>0</v>
      </c>
      <c r="CP46" s="10" t="n">
        <v>0</v>
      </c>
      <c r="CQ46" s="10" t="n">
        <v>0</v>
      </c>
      <c r="CR46" s="10" t="n">
        <v>0</v>
      </c>
      <c r="CS46" s="10" t="n">
        <v>0</v>
      </c>
      <c r="CT46" s="10" t="n">
        <v>0</v>
      </c>
      <c r="CU46" s="10" t="n">
        <v>0</v>
      </c>
      <c r="CV46" s="10" t="n">
        <v>0</v>
      </c>
      <c r="CW46" s="10" t="n">
        <v>0</v>
      </c>
      <c r="CX46" s="10" t="n">
        <v>0</v>
      </c>
      <c r="CY46" s="10" t="n">
        <v>0</v>
      </c>
      <c r="CZ46" s="10" t="n">
        <v>0</v>
      </c>
      <c r="DA46" s="10" t="n">
        <v>0</v>
      </c>
      <c r="DB46" s="10" t="n">
        <v>0</v>
      </c>
      <c r="DC46" s="10" t="n">
        <v>0</v>
      </c>
      <c r="DD46" s="12" t="n">
        <v>0</v>
      </c>
      <c r="DE46" s="11"/>
      <c r="DF46" s="12"/>
      <c r="DG46" s="12"/>
      <c r="DH46" s="13"/>
      <c r="DI46" s="13"/>
      <c r="DL46" s="10" t="n">
        <v>0</v>
      </c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2"/>
      <c r="EO46" s="11"/>
      <c r="EP46" s="12"/>
      <c r="EQ46" s="12"/>
      <c r="ER46" s="13"/>
      <c r="ES46" s="13"/>
    </row>
    <row collapsed="false" customFormat="false" customHeight="false" hidden="true" ht="15.85" outlineLevel="0" r="47">
      <c r="A47" s="34" t="s">
        <v>55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6" t="n">
        <v>0</v>
      </c>
      <c r="Q47" s="16" t="n">
        <v>0</v>
      </c>
      <c r="R47" s="16" t="n">
        <v>0</v>
      </c>
      <c r="S47" s="16" t="n">
        <v>0</v>
      </c>
      <c r="T47" s="16" t="n">
        <v>0</v>
      </c>
      <c r="U47" s="10" t="n">
        <v>0</v>
      </c>
      <c r="V47" s="10" t="n">
        <v>0</v>
      </c>
      <c r="W47" s="10" t="n">
        <v>0</v>
      </c>
      <c r="X47" s="10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2"/>
      <c r="AG47" s="11"/>
      <c r="AH47" s="12"/>
      <c r="AI47" s="12"/>
      <c r="AJ47" s="13"/>
      <c r="AN47" s="10" t="n">
        <v>0</v>
      </c>
      <c r="AO47" s="10" t="n">
        <v>0</v>
      </c>
      <c r="AP47" s="10" t="n">
        <v>0</v>
      </c>
      <c r="AQ47" s="10" t="n">
        <v>0</v>
      </c>
      <c r="AR47" s="10" t="n">
        <v>0</v>
      </c>
      <c r="AS47" s="10" t="n">
        <v>0</v>
      </c>
      <c r="AT47" s="10" t="n">
        <v>0</v>
      </c>
      <c r="AU47" s="10" t="n">
        <v>0</v>
      </c>
      <c r="AV47" s="10" t="n">
        <v>0</v>
      </c>
      <c r="AW47" s="10" t="n">
        <v>0</v>
      </c>
      <c r="AX47" s="10" t="n">
        <v>0</v>
      </c>
      <c r="AY47" s="10" t="n">
        <v>0</v>
      </c>
      <c r="AZ47" s="10" t="n">
        <v>0</v>
      </c>
      <c r="BA47" s="10" t="n">
        <v>0</v>
      </c>
      <c r="BB47" s="16" t="n">
        <v>0</v>
      </c>
      <c r="BC47" s="16" t="n">
        <v>0</v>
      </c>
      <c r="BD47" s="16" t="n">
        <v>0</v>
      </c>
      <c r="BE47" s="16" t="n">
        <v>0</v>
      </c>
      <c r="BF47" s="16" t="n">
        <v>0</v>
      </c>
      <c r="BG47" s="10" t="n">
        <v>0</v>
      </c>
      <c r="BH47" s="10" t="n">
        <v>0</v>
      </c>
      <c r="BI47" s="10" t="n">
        <v>0</v>
      </c>
      <c r="BJ47" s="10" t="n">
        <v>0</v>
      </c>
      <c r="BK47" s="10" t="n">
        <v>0</v>
      </c>
      <c r="BL47" s="10" t="n">
        <v>0</v>
      </c>
      <c r="BM47" s="10" t="n">
        <v>0</v>
      </c>
      <c r="BN47" s="10" t="n">
        <v>0</v>
      </c>
      <c r="BO47" s="10" t="n">
        <v>0</v>
      </c>
      <c r="BP47" s="10" t="n">
        <v>0</v>
      </c>
      <c r="BQ47" s="10" t="n">
        <v>0</v>
      </c>
      <c r="BR47" s="12" t="n">
        <v>0</v>
      </c>
      <c r="BS47" s="11"/>
      <c r="BT47" s="12"/>
      <c r="BU47" s="12"/>
      <c r="BV47" s="13"/>
      <c r="BW47" s="13"/>
      <c r="BZ47" s="10" t="n">
        <v>0</v>
      </c>
      <c r="CA47" s="10" t="n">
        <v>0</v>
      </c>
      <c r="CB47" s="10" t="n">
        <v>0</v>
      </c>
      <c r="CC47" s="10" t="n">
        <v>0</v>
      </c>
      <c r="CD47" s="10" t="n">
        <v>0</v>
      </c>
      <c r="CE47" s="10" t="n">
        <v>0</v>
      </c>
      <c r="CF47" s="10" t="n">
        <v>0</v>
      </c>
      <c r="CG47" s="10" t="n">
        <v>0</v>
      </c>
      <c r="CH47" s="10" t="n">
        <v>0</v>
      </c>
      <c r="CI47" s="10" t="n">
        <v>0</v>
      </c>
      <c r="CJ47" s="10" t="n">
        <v>0</v>
      </c>
      <c r="CK47" s="10" t="n">
        <v>0</v>
      </c>
      <c r="CL47" s="10" t="n">
        <v>0</v>
      </c>
      <c r="CM47" s="10" t="n">
        <v>0</v>
      </c>
      <c r="CN47" s="16" t="n">
        <v>0</v>
      </c>
      <c r="CO47" s="16" t="n">
        <v>0</v>
      </c>
      <c r="CP47" s="16" t="n">
        <v>0</v>
      </c>
      <c r="CQ47" s="16" t="n">
        <v>0</v>
      </c>
      <c r="CR47" s="16" t="n">
        <v>0</v>
      </c>
      <c r="CS47" s="10" t="n">
        <v>0</v>
      </c>
      <c r="CT47" s="10" t="n">
        <v>0</v>
      </c>
      <c r="CU47" s="10" t="n">
        <v>0</v>
      </c>
      <c r="CV47" s="10" t="n">
        <v>0</v>
      </c>
      <c r="CW47" s="10" t="n">
        <v>0</v>
      </c>
      <c r="CX47" s="10" t="n">
        <v>0</v>
      </c>
      <c r="CY47" s="10" t="n">
        <v>0</v>
      </c>
      <c r="CZ47" s="10" t="n">
        <v>0</v>
      </c>
      <c r="DA47" s="10" t="n">
        <v>0</v>
      </c>
      <c r="DB47" s="10" t="n">
        <v>0</v>
      </c>
      <c r="DC47" s="10" t="n">
        <v>0</v>
      </c>
      <c r="DD47" s="12" t="n">
        <v>0</v>
      </c>
      <c r="DE47" s="11"/>
      <c r="DF47" s="12"/>
      <c r="DG47" s="12"/>
      <c r="DH47" s="13"/>
      <c r="DI47" s="13"/>
      <c r="DL47" s="10" t="n">
        <v>0</v>
      </c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6"/>
      <c r="EA47" s="16"/>
      <c r="EB47" s="16"/>
      <c r="EC47" s="16"/>
      <c r="ED47" s="16"/>
      <c r="EE47" s="10"/>
      <c r="EF47" s="10"/>
      <c r="EG47" s="10"/>
      <c r="EH47" s="10"/>
      <c r="EI47" s="10"/>
      <c r="EJ47" s="10"/>
      <c r="EK47" s="10"/>
      <c r="EL47" s="10"/>
      <c r="EM47" s="10"/>
      <c r="EN47" s="12"/>
      <c r="EO47" s="11"/>
      <c r="EP47" s="12"/>
      <c r="EQ47" s="12"/>
      <c r="ER47" s="13"/>
      <c r="ES47" s="13"/>
    </row>
    <row collapsed="false" customFormat="false" customHeight="false" hidden="true" ht="15.85" outlineLevel="0" r="48">
      <c r="A48" s="34" t="s">
        <v>56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10" t="n">
        <v>0</v>
      </c>
      <c r="V48" s="10" t="n">
        <v>0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2"/>
      <c r="AG48" s="11"/>
      <c r="AH48" s="12"/>
      <c r="AI48" s="12"/>
      <c r="AJ48" s="13"/>
      <c r="AN48" s="10" t="n">
        <v>0</v>
      </c>
      <c r="AO48" s="10" t="n">
        <v>0</v>
      </c>
      <c r="AP48" s="10" t="n">
        <v>0</v>
      </c>
      <c r="AQ48" s="10" t="n">
        <v>0</v>
      </c>
      <c r="AR48" s="10" t="n">
        <v>0</v>
      </c>
      <c r="AS48" s="10" t="n">
        <v>0</v>
      </c>
      <c r="AT48" s="10" t="n">
        <v>0</v>
      </c>
      <c r="AU48" s="10" t="n">
        <v>0</v>
      </c>
      <c r="AV48" s="10" t="n">
        <v>0</v>
      </c>
      <c r="AW48" s="10" t="n">
        <v>0</v>
      </c>
      <c r="AX48" s="10" t="n">
        <v>0</v>
      </c>
      <c r="AY48" s="10" t="n">
        <v>0</v>
      </c>
      <c r="AZ48" s="10" t="n">
        <v>0</v>
      </c>
      <c r="BA48" s="10" t="n">
        <v>0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10" t="n">
        <v>0</v>
      </c>
      <c r="BH48" s="10" t="n">
        <v>0</v>
      </c>
      <c r="BI48" s="10" t="n">
        <v>0</v>
      </c>
      <c r="BJ48" s="10" t="n">
        <v>0</v>
      </c>
      <c r="BK48" s="10" t="n">
        <v>0</v>
      </c>
      <c r="BL48" s="10" t="n">
        <v>0</v>
      </c>
      <c r="BM48" s="10" t="n">
        <v>0</v>
      </c>
      <c r="BN48" s="10" t="n">
        <v>0</v>
      </c>
      <c r="BO48" s="10" t="n">
        <v>0</v>
      </c>
      <c r="BP48" s="10" t="n">
        <v>0</v>
      </c>
      <c r="BQ48" s="10" t="n">
        <v>0</v>
      </c>
      <c r="BR48" s="12" t="n">
        <v>0</v>
      </c>
      <c r="BS48" s="11"/>
      <c r="BT48" s="12"/>
      <c r="BU48" s="12"/>
      <c r="BV48" s="13"/>
      <c r="BW48" s="13"/>
      <c r="BZ48" s="10" t="n">
        <v>0</v>
      </c>
      <c r="CA48" s="10" t="n">
        <v>0</v>
      </c>
      <c r="CB48" s="10" t="n">
        <v>0</v>
      </c>
      <c r="CC48" s="10" t="n">
        <v>0</v>
      </c>
      <c r="CD48" s="10" t="n">
        <v>0</v>
      </c>
      <c r="CE48" s="10" t="n">
        <v>0</v>
      </c>
      <c r="CF48" s="10" t="n">
        <v>0</v>
      </c>
      <c r="CG48" s="10" t="n">
        <v>0</v>
      </c>
      <c r="CH48" s="10" t="n">
        <v>0</v>
      </c>
      <c r="CI48" s="10" t="n">
        <v>0</v>
      </c>
      <c r="CJ48" s="10" t="n">
        <v>0</v>
      </c>
      <c r="CK48" s="10" t="n">
        <v>0</v>
      </c>
      <c r="CL48" s="10" t="n">
        <v>0</v>
      </c>
      <c r="CM48" s="10" t="n">
        <v>0</v>
      </c>
      <c r="CN48" s="20" t="n">
        <v>0</v>
      </c>
      <c r="CO48" s="20" t="n">
        <v>0</v>
      </c>
      <c r="CP48" s="20" t="n">
        <v>0</v>
      </c>
      <c r="CQ48" s="20" t="n">
        <v>0</v>
      </c>
      <c r="CR48" s="20" t="n">
        <v>0</v>
      </c>
      <c r="CS48" s="10" t="n">
        <v>0</v>
      </c>
      <c r="CT48" s="10" t="n">
        <v>0</v>
      </c>
      <c r="CU48" s="10" t="n">
        <v>0</v>
      </c>
      <c r="CV48" s="10" t="n">
        <v>0</v>
      </c>
      <c r="CW48" s="10" t="n">
        <v>0</v>
      </c>
      <c r="CX48" s="10" t="n">
        <v>0</v>
      </c>
      <c r="CY48" s="10" t="n">
        <v>0</v>
      </c>
      <c r="CZ48" s="10" t="n">
        <v>0</v>
      </c>
      <c r="DA48" s="10" t="n">
        <v>0</v>
      </c>
      <c r="DB48" s="10" t="n">
        <v>0</v>
      </c>
      <c r="DC48" s="10" t="n">
        <v>0</v>
      </c>
      <c r="DD48" s="12" t="n">
        <v>0</v>
      </c>
      <c r="DE48" s="11"/>
      <c r="DF48" s="12"/>
      <c r="DG48" s="12"/>
      <c r="DH48" s="13"/>
      <c r="DI48" s="13"/>
      <c r="DL48" s="10" t="n">
        <v>0</v>
      </c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20"/>
      <c r="EA48" s="20"/>
      <c r="EB48" s="20"/>
      <c r="EC48" s="20"/>
      <c r="ED48" s="20"/>
      <c r="EE48" s="10"/>
      <c r="EF48" s="10"/>
      <c r="EG48" s="10"/>
      <c r="EH48" s="10"/>
      <c r="EI48" s="10"/>
      <c r="EJ48" s="10"/>
      <c r="EK48" s="10"/>
      <c r="EL48" s="10"/>
      <c r="EM48" s="10"/>
      <c r="EN48" s="12"/>
      <c r="EO48" s="11"/>
      <c r="EP48" s="12"/>
      <c r="EQ48" s="12"/>
      <c r="ER48" s="13"/>
      <c r="ES48" s="13"/>
    </row>
    <row collapsed="false" customFormat="false" customHeight="false" hidden="true" ht="15.85" outlineLevel="0" r="49">
      <c r="A49" s="34" t="s">
        <v>57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2"/>
      <c r="AG49" s="11"/>
      <c r="AH49" s="12"/>
      <c r="AI49" s="12"/>
      <c r="AJ49" s="13"/>
      <c r="AN49" s="10" t="n">
        <v>0</v>
      </c>
      <c r="AO49" s="10" t="n">
        <v>0</v>
      </c>
      <c r="AP49" s="10" t="n">
        <v>0</v>
      </c>
      <c r="AQ49" s="10" t="n">
        <v>0</v>
      </c>
      <c r="AR49" s="10" t="n">
        <v>0</v>
      </c>
      <c r="AS49" s="10" t="n">
        <v>0</v>
      </c>
      <c r="AT49" s="10" t="n">
        <v>0</v>
      </c>
      <c r="AU49" s="10" t="n">
        <v>0</v>
      </c>
      <c r="AV49" s="10" t="n">
        <v>0</v>
      </c>
      <c r="AW49" s="10" t="n">
        <v>0</v>
      </c>
      <c r="AX49" s="10" t="n">
        <v>0</v>
      </c>
      <c r="AY49" s="10" t="n">
        <v>0</v>
      </c>
      <c r="AZ49" s="10" t="n">
        <v>0</v>
      </c>
      <c r="BA49" s="10" t="n">
        <v>0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10" t="n">
        <v>0</v>
      </c>
      <c r="BH49" s="10" t="n">
        <v>0</v>
      </c>
      <c r="BI49" s="10" t="n">
        <v>0</v>
      </c>
      <c r="BJ49" s="10" t="n">
        <v>0</v>
      </c>
      <c r="BK49" s="10" t="n">
        <v>0</v>
      </c>
      <c r="BL49" s="10" t="n">
        <v>0</v>
      </c>
      <c r="BM49" s="10" t="n">
        <v>0</v>
      </c>
      <c r="BN49" s="10" t="n">
        <v>0</v>
      </c>
      <c r="BO49" s="10" t="n">
        <v>0</v>
      </c>
      <c r="BP49" s="10" t="n">
        <v>0</v>
      </c>
      <c r="BQ49" s="10" t="n">
        <v>0</v>
      </c>
      <c r="BR49" s="12" t="n">
        <v>0</v>
      </c>
      <c r="BS49" s="11"/>
      <c r="BT49" s="12"/>
      <c r="BU49" s="12"/>
      <c r="BV49" s="13"/>
      <c r="BW49" s="13"/>
      <c r="BZ49" s="10" t="n">
        <v>0</v>
      </c>
      <c r="CA49" s="10" t="n">
        <v>0</v>
      </c>
      <c r="CB49" s="10" t="n">
        <v>0</v>
      </c>
      <c r="CC49" s="10" t="n">
        <v>0</v>
      </c>
      <c r="CD49" s="10" t="n">
        <v>0</v>
      </c>
      <c r="CE49" s="10" t="n">
        <v>0</v>
      </c>
      <c r="CF49" s="10" t="n">
        <v>0</v>
      </c>
      <c r="CG49" s="10" t="n">
        <v>0</v>
      </c>
      <c r="CH49" s="10" t="n">
        <v>0</v>
      </c>
      <c r="CI49" s="10" t="n">
        <v>0</v>
      </c>
      <c r="CJ49" s="10" t="n">
        <v>0</v>
      </c>
      <c r="CK49" s="10" t="n">
        <v>0</v>
      </c>
      <c r="CL49" s="10" t="n">
        <v>0</v>
      </c>
      <c r="CM49" s="10" t="n">
        <v>0</v>
      </c>
      <c r="CN49" s="20" t="n">
        <v>0</v>
      </c>
      <c r="CO49" s="20" t="n">
        <v>0</v>
      </c>
      <c r="CP49" s="20" t="n">
        <v>0</v>
      </c>
      <c r="CQ49" s="20" t="n">
        <v>0</v>
      </c>
      <c r="CR49" s="20" t="n">
        <v>0</v>
      </c>
      <c r="CS49" s="10" t="n">
        <v>0</v>
      </c>
      <c r="CT49" s="10" t="n">
        <v>0</v>
      </c>
      <c r="CU49" s="10" t="n">
        <v>0</v>
      </c>
      <c r="CV49" s="10" t="n">
        <v>0</v>
      </c>
      <c r="CW49" s="10" t="n">
        <v>0</v>
      </c>
      <c r="CX49" s="10" t="n">
        <v>0</v>
      </c>
      <c r="CY49" s="10" t="n">
        <v>0</v>
      </c>
      <c r="CZ49" s="10" t="n">
        <v>0</v>
      </c>
      <c r="DA49" s="10" t="n">
        <v>0</v>
      </c>
      <c r="DB49" s="10" t="n">
        <v>0</v>
      </c>
      <c r="DC49" s="10" t="n">
        <v>0</v>
      </c>
      <c r="DD49" s="12" t="n">
        <v>0</v>
      </c>
      <c r="DE49" s="11"/>
      <c r="DF49" s="12"/>
      <c r="DG49" s="12"/>
      <c r="DH49" s="13"/>
      <c r="DI49" s="13"/>
      <c r="DL49" s="10" t="n">
        <v>0</v>
      </c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20"/>
      <c r="EA49" s="20"/>
      <c r="EB49" s="20"/>
      <c r="EC49" s="20"/>
      <c r="ED49" s="20"/>
      <c r="EE49" s="10"/>
      <c r="EF49" s="10"/>
      <c r="EG49" s="10"/>
      <c r="EH49" s="10"/>
      <c r="EI49" s="10"/>
      <c r="EJ49" s="10"/>
      <c r="EK49" s="10"/>
      <c r="EL49" s="10"/>
      <c r="EM49" s="10"/>
      <c r="EN49" s="12"/>
      <c r="EO49" s="11"/>
      <c r="EP49" s="12"/>
      <c r="EQ49" s="12"/>
      <c r="ER49" s="13"/>
      <c r="ES49" s="13"/>
    </row>
    <row collapsed="false" customFormat="false" customHeight="true" hidden="true" ht="16.5" outlineLevel="0" r="50">
      <c r="A50" s="40" t="s">
        <v>58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2"/>
      <c r="AG50" s="11"/>
      <c r="AH50" s="12"/>
      <c r="AI50" s="12"/>
      <c r="AJ50" s="13"/>
      <c r="AN50" s="10" t="n">
        <v>0</v>
      </c>
      <c r="AO50" s="10" t="n">
        <v>0</v>
      </c>
      <c r="AP50" s="10" t="n">
        <v>0</v>
      </c>
      <c r="AQ50" s="10" t="n">
        <v>0</v>
      </c>
      <c r="AR50" s="10" t="n">
        <v>0</v>
      </c>
      <c r="AS50" s="10" t="n">
        <v>0</v>
      </c>
      <c r="AT50" s="10" t="n">
        <v>0</v>
      </c>
      <c r="AU50" s="10" t="n">
        <v>0</v>
      </c>
      <c r="AV50" s="10" t="n">
        <v>0</v>
      </c>
      <c r="AW50" s="10" t="n">
        <v>0</v>
      </c>
      <c r="AX50" s="10" t="n">
        <v>0</v>
      </c>
      <c r="AY50" s="10" t="n">
        <v>0</v>
      </c>
      <c r="AZ50" s="10" t="n">
        <v>0</v>
      </c>
      <c r="BA50" s="10" t="n">
        <v>0</v>
      </c>
      <c r="BB50" s="10" t="n">
        <v>0</v>
      </c>
      <c r="BC50" s="10" t="n">
        <v>0</v>
      </c>
      <c r="BD50" s="10" t="n">
        <v>0</v>
      </c>
      <c r="BE50" s="10" t="n">
        <v>0</v>
      </c>
      <c r="BF50" s="10" t="n">
        <v>0</v>
      </c>
      <c r="BG50" s="10" t="n">
        <v>0</v>
      </c>
      <c r="BH50" s="10" t="n">
        <v>0</v>
      </c>
      <c r="BI50" s="10" t="n">
        <v>0</v>
      </c>
      <c r="BJ50" s="10" t="n">
        <v>0</v>
      </c>
      <c r="BK50" s="10" t="n">
        <v>0</v>
      </c>
      <c r="BL50" s="10" t="n">
        <v>0</v>
      </c>
      <c r="BM50" s="10" t="n">
        <v>0</v>
      </c>
      <c r="BN50" s="10" t="n">
        <v>0</v>
      </c>
      <c r="BO50" s="10" t="n">
        <v>0</v>
      </c>
      <c r="BP50" s="10" t="n">
        <v>0</v>
      </c>
      <c r="BQ50" s="10" t="n">
        <v>0</v>
      </c>
      <c r="BR50" s="12" t="n">
        <v>0</v>
      </c>
      <c r="BS50" s="11"/>
      <c r="BT50" s="12"/>
      <c r="BU50" s="12"/>
      <c r="BV50" s="13"/>
      <c r="BW50" s="13"/>
      <c r="BZ50" s="10" t="n">
        <v>0</v>
      </c>
      <c r="CA50" s="10" t="n">
        <v>0</v>
      </c>
      <c r="CB50" s="10" t="n">
        <v>0</v>
      </c>
      <c r="CC50" s="10" t="n">
        <v>0</v>
      </c>
      <c r="CD50" s="10" t="n">
        <v>0</v>
      </c>
      <c r="CE50" s="10" t="n">
        <v>0</v>
      </c>
      <c r="CF50" s="10" t="n">
        <v>0</v>
      </c>
      <c r="CG50" s="10" t="n">
        <v>0</v>
      </c>
      <c r="CH50" s="10" t="n">
        <v>0</v>
      </c>
      <c r="CI50" s="10" t="n">
        <v>0</v>
      </c>
      <c r="CJ50" s="10" t="n">
        <v>0</v>
      </c>
      <c r="CK50" s="10" t="n">
        <v>0</v>
      </c>
      <c r="CL50" s="10" t="n">
        <v>0</v>
      </c>
      <c r="CM50" s="10" t="n">
        <v>0</v>
      </c>
      <c r="CN50" s="10" t="n">
        <v>0</v>
      </c>
      <c r="CO50" s="10" t="n">
        <v>0</v>
      </c>
      <c r="CP50" s="10" t="n">
        <v>0</v>
      </c>
      <c r="CQ50" s="10" t="n">
        <v>0</v>
      </c>
      <c r="CR50" s="10" t="n">
        <v>0</v>
      </c>
      <c r="CS50" s="10" t="n">
        <v>0</v>
      </c>
      <c r="CT50" s="10" t="n">
        <v>0</v>
      </c>
      <c r="CU50" s="10" t="n">
        <v>0</v>
      </c>
      <c r="CV50" s="10" t="n">
        <v>0</v>
      </c>
      <c r="CW50" s="10" t="n">
        <v>0</v>
      </c>
      <c r="CX50" s="10" t="n">
        <v>0</v>
      </c>
      <c r="CY50" s="10" t="n">
        <v>0</v>
      </c>
      <c r="CZ50" s="10" t="n">
        <v>0</v>
      </c>
      <c r="DA50" s="10" t="n">
        <v>0</v>
      </c>
      <c r="DB50" s="10" t="n">
        <v>0</v>
      </c>
      <c r="DC50" s="10" t="n">
        <v>0</v>
      </c>
      <c r="DD50" s="12" t="n">
        <v>0</v>
      </c>
      <c r="DE50" s="11"/>
      <c r="DF50" s="12"/>
      <c r="DG50" s="12"/>
      <c r="DH50" s="13"/>
      <c r="DI50" s="13"/>
      <c r="DL50" s="10" t="n">
        <v>0</v>
      </c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2"/>
      <c r="EO50" s="11"/>
      <c r="EP50" s="12"/>
      <c r="EQ50" s="12"/>
      <c r="ER50" s="13"/>
      <c r="ES50" s="13"/>
    </row>
    <row collapsed="false" customFormat="false" customHeight="false" hidden="true" ht="16.75" outlineLevel="0" r="51">
      <c r="A51" s="41" t="s">
        <v>46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10"/>
      <c r="Q51" s="10"/>
      <c r="R51" s="10"/>
      <c r="S51" s="10"/>
      <c r="T51" s="10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2"/>
      <c r="AH51" s="12"/>
      <c r="AI51" s="12"/>
      <c r="AJ51" s="13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10"/>
      <c r="BC51" s="10"/>
      <c r="BD51" s="10"/>
      <c r="BE51" s="10"/>
      <c r="BF51" s="10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2"/>
      <c r="BT51" s="12"/>
      <c r="BU51" s="12"/>
      <c r="BV51" s="13"/>
      <c r="BW51" s="13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10"/>
      <c r="CO51" s="10"/>
      <c r="CP51" s="10"/>
      <c r="CQ51" s="10"/>
      <c r="CR51" s="10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2"/>
      <c r="DF51" s="12"/>
      <c r="DG51" s="12"/>
      <c r="DH51" s="13"/>
      <c r="DI51" s="13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10"/>
      <c r="EA51" s="10"/>
      <c r="EB51" s="10"/>
      <c r="EC51" s="10"/>
      <c r="ED51" s="10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2"/>
      <c r="EP51" s="12"/>
      <c r="EQ51" s="12"/>
      <c r="ER51" s="13"/>
      <c r="ES51" s="13"/>
    </row>
    <row collapsed="false" customFormat="false" customHeight="false" hidden="true" ht="15.85" outlineLevel="0" r="52">
      <c r="A52" s="42" t="s">
        <v>54</v>
      </c>
      <c r="B52" s="10" t="n">
        <v>0</v>
      </c>
      <c r="C52" s="10" t="n">
        <v>0</v>
      </c>
      <c r="D52" s="10" t="n">
        <v>0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0</v>
      </c>
      <c r="U52" s="10" t="n">
        <v>0</v>
      </c>
      <c r="V52" s="10" t="n">
        <v>0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0</v>
      </c>
      <c r="AC52" s="10" t="n">
        <v>0</v>
      </c>
      <c r="AD52" s="10" t="n">
        <v>0</v>
      </c>
      <c r="AE52" s="10" t="n">
        <v>0</v>
      </c>
      <c r="AF52" s="12"/>
      <c r="AG52" s="11"/>
      <c r="AH52" s="12"/>
      <c r="AI52" s="12"/>
      <c r="AJ52" s="13"/>
      <c r="AN52" s="10" t="n">
        <v>0</v>
      </c>
      <c r="AO52" s="10" t="n">
        <v>0</v>
      </c>
      <c r="AP52" s="10" t="n">
        <v>0</v>
      </c>
      <c r="AQ52" s="10" t="n">
        <v>0</v>
      </c>
      <c r="AR52" s="10" t="n">
        <v>0</v>
      </c>
      <c r="AS52" s="10" t="n">
        <v>0</v>
      </c>
      <c r="AT52" s="10" t="n">
        <v>0</v>
      </c>
      <c r="AU52" s="10" t="n">
        <v>0</v>
      </c>
      <c r="AV52" s="10" t="n">
        <v>0</v>
      </c>
      <c r="AW52" s="10" t="n">
        <v>0</v>
      </c>
      <c r="AX52" s="10" t="n">
        <v>0</v>
      </c>
      <c r="AY52" s="10" t="n">
        <v>0</v>
      </c>
      <c r="AZ52" s="10" t="n">
        <v>0</v>
      </c>
      <c r="BA52" s="10" t="n">
        <v>0</v>
      </c>
      <c r="BB52" s="10" t="n">
        <v>0</v>
      </c>
      <c r="BC52" s="10" t="n">
        <v>0</v>
      </c>
      <c r="BD52" s="10" t="n">
        <v>0</v>
      </c>
      <c r="BE52" s="10" t="n">
        <v>0</v>
      </c>
      <c r="BF52" s="10" t="n">
        <v>0</v>
      </c>
      <c r="BG52" s="10" t="n">
        <v>0</v>
      </c>
      <c r="BH52" s="10" t="n">
        <v>0</v>
      </c>
      <c r="BI52" s="10" t="n">
        <v>0</v>
      </c>
      <c r="BJ52" s="10" t="n">
        <v>0</v>
      </c>
      <c r="BK52" s="10" t="n">
        <v>0</v>
      </c>
      <c r="BL52" s="10" t="n">
        <v>0</v>
      </c>
      <c r="BM52" s="10" t="n">
        <v>0</v>
      </c>
      <c r="BN52" s="10" t="n">
        <v>0</v>
      </c>
      <c r="BO52" s="10" t="n">
        <v>0</v>
      </c>
      <c r="BP52" s="10" t="n">
        <v>0</v>
      </c>
      <c r="BQ52" s="10" t="n">
        <v>0</v>
      </c>
      <c r="BR52" s="12" t="n">
        <v>0</v>
      </c>
      <c r="BS52" s="11"/>
      <c r="BT52" s="12"/>
      <c r="BU52" s="12"/>
      <c r="BV52" s="13"/>
      <c r="BW52" s="13"/>
      <c r="BZ52" s="10" t="n">
        <v>0</v>
      </c>
      <c r="CA52" s="10" t="n">
        <v>0</v>
      </c>
      <c r="CB52" s="10" t="n">
        <v>0</v>
      </c>
      <c r="CC52" s="10" t="n">
        <v>0</v>
      </c>
      <c r="CD52" s="10" t="n">
        <v>0</v>
      </c>
      <c r="CE52" s="10" t="n">
        <v>0</v>
      </c>
      <c r="CF52" s="10" t="n">
        <v>0</v>
      </c>
      <c r="CG52" s="10" t="n">
        <v>0</v>
      </c>
      <c r="CH52" s="10" t="n">
        <v>0</v>
      </c>
      <c r="CI52" s="10" t="n">
        <v>0</v>
      </c>
      <c r="CJ52" s="10" t="n">
        <v>0</v>
      </c>
      <c r="CK52" s="10" t="n">
        <v>0</v>
      </c>
      <c r="CL52" s="10" t="n">
        <v>0</v>
      </c>
      <c r="CM52" s="10" t="n">
        <v>0</v>
      </c>
      <c r="CN52" s="10" t="n">
        <v>0</v>
      </c>
      <c r="CO52" s="10" t="n">
        <v>0</v>
      </c>
      <c r="CP52" s="10" t="n">
        <v>0</v>
      </c>
      <c r="CQ52" s="10" t="n">
        <v>0</v>
      </c>
      <c r="CR52" s="10" t="n">
        <v>0</v>
      </c>
      <c r="CS52" s="10" t="n">
        <v>0</v>
      </c>
      <c r="CT52" s="10" t="n">
        <v>0</v>
      </c>
      <c r="CU52" s="10" t="n">
        <v>0</v>
      </c>
      <c r="CV52" s="10" t="n">
        <v>0</v>
      </c>
      <c r="CW52" s="10" t="n">
        <v>0</v>
      </c>
      <c r="CX52" s="10" t="n">
        <v>0</v>
      </c>
      <c r="CY52" s="10" t="n">
        <v>0</v>
      </c>
      <c r="CZ52" s="10" t="n">
        <v>0</v>
      </c>
      <c r="DA52" s="10" t="n">
        <v>0</v>
      </c>
      <c r="DB52" s="10" t="n">
        <v>0</v>
      </c>
      <c r="DC52" s="10" t="n">
        <v>0</v>
      </c>
      <c r="DD52" s="12" t="n">
        <v>0</v>
      </c>
      <c r="DE52" s="11"/>
      <c r="DF52" s="12"/>
      <c r="DG52" s="12"/>
      <c r="DH52" s="13"/>
      <c r="DI52" s="13"/>
      <c r="DL52" s="10" t="n">
        <v>0</v>
      </c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2"/>
      <c r="EO52" s="11"/>
      <c r="EP52" s="12"/>
      <c r="EQ52" s="12"/>
      <c r="ER52" s="13"/>
      <c r="ES52" s="13"/>
    </row>
    <row collapsed="false" customFormat="false" customHeight="false" hidden="true" ht="15.85" outlineLevel="0" r="53">
      <c r="A53" s="34" t="s">
        <v>55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27" t="n">
        <v>0</v>
      </c>
      <c r="Q53" s="27" t="n">
        <v>0</v>
      </c>
      <c r="R53" s="27" t="n">
        <v>0</v>
      </c>
      <c r="S53" s="27" t="n">
        <v>0</v>
      </c>
      <c r="T53" s="27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2"/>
      <c r="AG53" s="11"/>
      <c r="AH53" s="12"/>
      <c r="AI53" s="12"/>
      <c r="AJ53" s="13"/>
      <c r="AN53" s="10" t="n">
        <v>0</v>
      </c>
      <c r="AO53" s="10" t="n">
        <v>0</v>
      </c>
      <c r="AP53" s="10" t="n">
        <v>0</v>
      </c>
      <c r="AQ53" s="10" t="n">
        <v>0</v>
      </c>
      <c r="AR53" s="10" t="n">
        <v>0</v>
      </c>
      <c r="AS53" s="10" t="n">
        <v>0</v>
      </c>
      <c r="AT53" s="10" t="n">
        <v>0</v>
      </c>
      <c r="AU53" s="10" t="n">
        <v>0</v>
      </c>
      <c r="AV53" s="10" t="n">
        <v>0</v>
      </c>
      <c r="AW53" s="10" t="n">
        <v>0</v>
      </c>
      <c r="AX53" s="10" t="n">
        <v>0</v>
      </c>
      <c r="AY53" s="10" t="n">
        <v>0</v>
      </c>
      <c r="AZ53" s="10" t="n">
        <v>0</v>
      </c>
      <c r="BA53" s="10" t="n">
        <v>0</v>
      </c>
      <c r="BB53" s="27" t="n">
        <v>0</v>
      </c>
      <c r="BC53" s="27" t="n">
        <v>0</v>
      </c>
      <c r="BD53" s="27" t="n">
        <v>0</v>
      </c>
      <c r="BE53" s="27" t="n">
        <v>0</v>
      </c>
      <c r="BF53" s="27" t="n">
        <v>0</v>
      </c>
      <c r="BG53" s="10" t="n">
        <v>0</v>
      </c>
      <c r="BH53" s="10" t="n">
        <v>0</v>
      </c>
      <c r="BI53" s="10" t="n">
        <v>0</v>
      </c>
      <c r="BJ53" s="10" t="n">
        <v>0</v>
      </c>
      <c r="BK53" s="10" t="n">
        <v>0</v>
      </c>
      <c r="BL53" s="10" t="n">
        <v>0</v>
      </c>
      <c r="BM53" s="10" t="n">
        <v>0</v>
      </c>
      <c r="BN53" s="10" t="n">
        <v>0</v>
      </c>
      <c r="BO53" s="10" t="n">
        <v>0</v>
      </c>
      <c r="BP53" s="10" t="n">
        <v>0</v>
      </c>
      <c r="BQ53" s="10" t="n">
        <v>0</v>
      </c>
      <c r="BR53" s="12" t="n">
        <v>0</v>
      </c>
      <c r="BS53" s="11"/>
      <c r="BT53" s="12"/>
      <c r="BU53" s="12"/>
      <c r="BV53" s="13"/>
      <c r="BW53" s="13"/>
      <c r="BZ53" s="10" t="n">
        <v>0</v>
      </c>
      <c r="CA53" s="10" t="n">
        <v>0</v>
      </c>
      <c r="CB53" s="10" t="n">
        <v>0</v>
      </c>
      <c r="CC53" s="10" t="n">
        <v>0</v>
      </c>
      <c r="CD53" s="10" t="n">
        <v>0</v>
      </c>
      <c r="CE53" s="10" t="n">
        <v>0</v>
      </c>
      <c r="CF53" s="10" t="n">
        <v>0</v>
      </c>
      <c r="CG53" s="10" t="n">
        <v>0</v>
      </c>
      <c r="CH53" s="10" t="n">
        <v>0</v>
      </c>
      <c r="CI53" s="10" t="n">
        <v>0</v>
      </c>
      <c r="CJ53" s="10" t="n">
        <v>0</v>
      </c>
      <c r="CK53" s="10" t="n">
        <v>0</v>
      </c>
      <c r="CL53" s="10" t="n">
        <v>0</v>
      </c>
      <c r="CM53" s="10" t="n">
        <v>0</v>
      </c>
      <c r="CN53" s="27" t="n">
        <v>0</v>
      </c>
      <c r="CO53" s="27" t="n">
        <v>0</v>
      </c>
      <c r="CP53" s="27" t="n">
        <v>0</v>
      </c>
      <c r="CQ53" s="27" t="n">
        <v>0</v>
      </c>
      <c r="CR53" s="27" t="n">
        <v>0</v>
      </c>
      <c r="CS53" s="10" t="n">
        <v>21</v>
      </c>
      <c r="CT53" s="10" t="n">
        <v>0</v>
      </c>
      <c r="CU53" s="10" t="n">
        <v>0</v>
      </c>
      <c r="CV53" s="10" t="n">
        <v>0</v>
      </c>
      <c r="CW53" s="10" t="n">
        <v>0</v>
      </c>
      <c r="CX53" s="10" t="n">
        <v>0</v>
      </c>
      <c r="CY53" s="10" t="n">
        <v>0</v>
      </c>
      <c r="CZ53" s="10" t="n">
        <v>0</v>
      </c>
      <c r="DA53" s="10" t="n">
        <v>0</v>
      </c>
      <c r="DB53" s="10" t="n">
        <v>0</v>
      </c>
      <c r="DC53" s="10" t="n">
        <v>0</v>
      </c>
      <c r="DD53" s="12" t="n">
        <v>0</v>
      </c>
      <c r="DE53" s="11"/>
      <c r="DF53" s="12"/>
      <c r="DG53" s="12"/>
      <c r="DH53" s="13"/>
      <c r="DI53" s="13"/>
      <c r="DL53" s="10" t="n">
        <v>0</v>
      </c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27"/>
      <c r="EA53" s="27"/>
      <c r="EB53" s="27"/>
      <c r="EC53" s="27"/>
      <c r="ED53" s="27"/>
      <c r="EE53" s="10"/>
      <c r="EF53" s="10"/>
      <c r="EG53" s="10"/>
      <c r="EH53" s="10"/>
      <c r="EI53" s="10"/>
      <c r="EJ53" s="10"/>
      <c r="EK53" s="10"/>
      <c r="EL53" s="10"/>
      <c r="EM53" s="10"/>
      <c r="EN53" s="12"/>
      <c r="EO53" s="11"/>
      <c r="EP53" s="12"/>
      <c r="EQ53" s="12"/>
      <c r="ER53" s="13"/>
      <c r="ES53" s="13"/>
    </row>
    <row collapsed="false" customFormat="false" customHeight="false" hidden="true" ht="15.85" outlineLevel="0" r="54">
      <c r="A54" s="34" t="s">
        <v>56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27" t="n">
        <v>0</v>
      </c>
      <c r="Q54" s="27" t="n">
        <v>0</v>
      </c>
      <c r="R54" s="27" t="n">
        <v>0</v>
      </c>
      <c r="S54" s="27" t="n">
        <v>0</v>
      </c>
      <c r="T54" s="27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2"/>
      <c r="AG54" s="11"/>
      <c r="AH54" s="12"/>
      <c r="AI54" s="12"/>
      <c r="AJ54" s="13"/>
      <c r="AN54" s="10" t="n">
        <v>0</v>
      </c>
      <c r="AO54" s="10" t="n">
        <v>0</v>
      </c>
      <c r="AP54" s="10" t="n">
        <v>0</v>
      </c>
      <c r="AQ54" s="10" t="n">
        <v>0</v>
      </c>
      <c r="AR54" s="10" t="n">
        <v>0</v>
      </c>
      <c r="AS54" s="10" t="n">
        <v>0</v>
      </c>
      <c r="AT54" s="10" t="n">
        <v>0</v>
      </c>
      <c r="AU54" s="10" t="n">
        <v>0</v>
      </c>
      <c r="AV54" s="10" t="n">
        <v>0</v>
      </c>
      <c r="AW54" s="10" t="n">
        <v>0</v>
      </c>
      <c r="AX54" s="10" t="n">
        <v>0</v>
      </c>
      <c r="AY54" s="10" t="n">
        <v>0</v>
      </c>
      <c r="AZ54" s="10" t="n">
        <v>0</v>
      </c>
      <c r="BA54" s="10" t="n">
        <v>0</v>
      </c>
      <c r="BB54" s="27" t="n">
        <v>0</v>
      </c>
      <c r="BC54" s="27" t="n">
        <v>0</v>
      </c>
      <c r="BD54" s="27" t="n">
        <v>0</v>
      </c>
      <c r="BE54" s="27" t="n">
        <v>0</v>
      </c>
      <c r="BF54" s="27" t="n">
        <v>0</v>
      </c>
      <c r="BG54" s="10" t="n">
        <v>0</v>
      </c>
      <c r="BH54" s="10" t="n">
        <v>0</v>
      </c>
      <c r="BI54" s="10" t="n">
        <v>0</v>
      </c>
      <c r="BJ54" s="10" t="n">
        <v>0</v>
      </c>
      <c r="BK54" s="10" t="n">
        <v>0</v>
      </c>
      <c r="BL54" s="10" t="n">
        <v>0</v>
      </c>
      <c r="BM54" s="10" t="n">
        <v>0</v>
      </c>
      <c r="BN54" s="10" t="n">
        <v>0</v>
      </c>
      <c r="BO54" s="10" t="n">
        <v>0</v>
      </c>
      <c r="BP54" s="10" t="n">
        <v>0</v>
      </c>
      <c r="BQ54" s="10" t="n">
        <v>0</v>
      </c>
      <c r="BR54" s="12" t="n">
        <v>0</v>
      </c>
      <c r="BS54" s="11"/>
      <c r="BT54" s="12"/>
      <c r="BU54" s="12"/>
      <c r="BV54" s="13"/>
      <c r="BW54" s="13"/>
      <c r="BZ54" s="10" t="n">
        <v>0</v>
      </c>
      <c r="CA54" s="10" t="n">
        <v>0</v>
      </c>
      <c r="CB54" s="10" t="n">
        <v>0</v>
      </c>
      <c r="CC54" s="10" t="n">
        <v>0</v>
      </c>
      <c r="CD54" s="10" t="n">
        <v>0</v>
      </c>
      <c r="CE54" s="10" t="n">
        <v>0</v>
      </c>
      <c r="CF54" s="10" t="n">
        <v>0</v>
      </c>
      <c r="CG54" s="10" t="n">
        <v>0</v>
      </c>
      <c r="CH54" s="10" t="n">
        <v>0</v>
      </c>
      <c r="CI54" s="10" t="n">
        <v>0</v>
      </c>
      <c r="CJ54" s="10" t="n">
        <v>0</v>
      </c>
      <c r="CK54" s="10" t="n">
        <v>0</v>
      </c>
      <c r="CL54" s="10" t="n">
        <v>0</v>
      </c>
      <c r="CM54" s="10" t="n">
        <v>0</v>
      </c>
      <c r="CN54" s="27" t="n">
        <v>0</v>
      </c>
      <c r="CO54" s="27" t="n">
        <v>0</v>
      </c>
      <c r="CP54" s="27" t="n">
        <v>0</v>
      </c>
      <c r="CQ54" s="27" t="n">
        <v>0</v>
      </c>
      <c r="CR54" s="27" t="n">
        <v>0</v>
      </c>
      <c r="CS54" s="10" t="n">
        <v>1</v>
      </c>
      <c r="CT54" s="10" t="n">
        <v>0</v>
      </c>
      <c r="CU54" s="10" t="n">
        <v>0</v>
      </c>
      <c r="CV54" s="10" t="n">
        <v>0</v>
      </c>
      <c r="CW54" s="10" t="n">
        <v>0</v>
      </c>
      <c r="CX54" s="10" t="n">
        <v>0</v>
      </c>
      <c r="CY54" s="10" t="n">
        <v>0</v>
      </c>
      <c r="CZ54" s="10" t="n">
        <v>0</v>
      </c>
      <c r="DA54" s="10" t="n">
        <v>0</v>
      </c>
      <c r="DB54" s="10" t="n">
        <v>0</v>
      </c>
      <c r="DC54" s="10" t="n">
        <v>0</v>
      </c>
      <c r="DD54" s="12" t="n">
        <v>0</v>
      </c>
      <c r="DE54" s="11"/>
      <c r="DF54" s="12"/>
      <c r="DG54" s="12"/>
      <c r="DH54" s="13"/>
      <c r="DI54" s="13"/>
      <c r="DL54" s="10" t="n">
        <v>0</v>
      </c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27"/>
      <c r="EA54" s="27"/>
      <c r="EB54" s="27"/>
      <c r="EC54" s="27"/>
      <c r="ED54" s="27"/>
      <c r="EE54" s="10"/>
      <c r="EF54" s="10"/>
      <c r="EG54" s="10"/>
      <c r="EH54" s="10"/>
      <c r="EI54" s="10"/>
      <c r="EJ54" s="10"/>
      <c r="EK54" s="10"/>
      <c r="EL54" s="10"/>
      <c r="EM54" s="10"/>
      <c r="EN54" s="12"/>
      <c r="EO54" s="11"/>
      <c r="EP54" s="12"/>
      <c r="EQ54" s="12"/>
      <c r="ER54" s="13"/>
      <c r="ES54" s="13"/>
    </row>
    <row collapsed="false" customFormat="false" customHeight="false" hidden="true" ht="15.85" outlineLevel="0" r="55">
      <c r="A55" s="34" t="s">
        <v>57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31" t="n">
        <v>0</v>
      </c>
      <c r="Q55" s="31" t="n">
        <v>0</v>
      </c>
      <c r="R55" s="31" t="n">
        <v>0</v>
      </c>
      <c r="S55" s="31" t="n">
        <v>0</v>
      </c>
      <c r="T55" s="31" t="n">
        <v>0</v>
      </c>
      <c r="U55" s="10" t="n">
        <v>0</v>
      </c>
      <c r="V55" s="10" t="n">
        <v>0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2"/>
      <c r="AG55" s="11"/>
      <c r="AH55" s="12"/>
      <c r="AI55" s="12"/>
      <c r="AJ55" s="13"/>
      <c r="AN55" s="10" t="n">
        <v>0</v>
      </c>
      <c r="AO55" s="10" t="n">
        <v>0</v>
      </c>
      <c r="AP55" s="10" t="n">
        <v>0</v>
      </c>
      <c r="AQ55" s="10" t="n">
        <v>0</v>
      </c>
      <c r="AR55" s="10" t="n">
        <v>0</v>
      </c>
      <c r="AS55" s="10" t="n">
        <v>0</v>
      </c>
      <c r="AT55" s="10" t="n">
        <v>0</v>
      </c>
      <c r="AU55" s="10" t="n">
        <v>0</v>
      </c>
      <c r="AV55" s="10" t="n">
        <v>0</v>
      </c>
      <c r="AW55" s="10" t="n">
        <v>0</v>
      </c>
      <c r="AX55" s="10" t="n">
        <v>0</v>
      </c>
      <c r="AY55" s="10" t="n">
        <v>0</v>
      </c>
      <c r="AZ55" s="10" t="n">
        <v>0</v>
      </c>
      <c r="BA55" s="10" t="n">
        <v>0</v>
      </c>
      <c r="BB55" s="31" t="n">
        <v>0</v>
      </c>
      <c r="BC55" s="31" t="n">
        <v>0</v>
      </c>
      <c r="BD55" s="31" t="n">
        <v>0</v>
      </c>
      <c r="BE55" s="31" t="n">
        <v>0</v>
      </c>
      <c r="BF55" s="31" t="n">
        <v>0</v>
      </c>
      <c r="BG55" s="10" t="n">
        <v>0</v>
      </c>
      <c r="BH55" s="10" t="n">
        <v>0</v>
      </c>
      <c r="BI55" s="10" t="n">
        <v>0</v>
      </c>
      <c r="BJ55" s="10" t="n">
        <v>0</v>
      </c>
      <c r="BK55" s="10" t="n">
        <v>0</v>
      </c>
      <c r="BL55" s="10" t="n">
        <v>0</v>
      </c>
      <c r="BM55" s="10" t="n">
        <v>0</v>
      </c>
      <c r="BN55" s="10" t="n">
        <v>0</v>
      </c>
      <c r="BO55" s="10" t="n">
        <v>0</v>
      </c>
      <c r="BP55" s="10" t="n">
        <v>0</v>
      </c>
      <c r="BQ55" s="10" t="n">
        <v>0</v>
      </c>
      <c r="BR55" s="12" t="n">
        <v>0</v>
      </c>
      <c r="BS55" s="11"/>
      <c r="BT55" s="12"/>
      <c r="BU55" s="12"/>
      <c r="BV55" s="13"/>
      <c r="BW55" s="13"/>
      <c r="BZ55" s="10" t="n">
        <v>0</v>
      </c>
      <c r="CA55" s="10" t="n">
        <v>0</v>
      </c>
      <c r="CB55" s="10" t="n">
        <v>0</v>
      </c>
      <c r="CC55" s="10" t="n">
        <v>0</v>
      </c>
      <c r="CD55" s="10" t="n">
        <v>0</v>
      </c>
      <c r="CE55" s="10" t="n">
        <v>0</v>
      </c>
      <c r="CF55" s="10" t="n">
        <v>0</v>
      </c>
      <c r="CG55" s="10" t="n">
        <v>0</v>
      </c>
      <c r="CH55" s="10" t="n">
        <v>0</v>
      </c>
      <c r="CI55" s="10" t="n">
        <v>0</v>
      </c>
      <c r="CJ55" s="10" t="n">
        <v>0</v>
      </c>
      <c r="CK55" s="10" t="n">
        <v>0</v>
      </c>
      <c r="CL55" s="10" t="n">
        <v>0</v>
      </c>
      <c r="CM55" s="10" t="n">
        <v>0</v>
      </c>
      <c r="CN55" s="31" t="n">
        <v>0</v>
      </c>
      <c r="CO55" s="31" t="n">
        <v>0</v>
      </c>
      <c r="CP55" s="31" t="n">
        <v>0</v>
      </c>
      <c r="CQ55" s="31" t="n">
        <v>0</v>
      </c>
      <c r="CR55" s="31" t="n">
        <v>0</v>
      </c>
      <c r="CS55" s="10" t="n">
        <v>0</v>
      </c>
      <c r="CT55" s="10" t="n">
        <v>0</v>
      </c>
      <c r="CU55" s="10" t="n">
        <v>0</v>
      </c>
      <c r="CV55" s="10" t="n">
        <v>0</v>
      </c>
      <c r="CW55" s="10" t="n">
        <v>0</v>
      </c>
      <c r="CX55" s="10" t="n">
        <v>0</v>
      </c>
      <c r="CY55" s="10" t="n">
        <v>0</v>
      </c>
      <c r="CZ55" s="10" t="n">
        <v>0</v>
      </c>
      <c r="DA55" s="10" t="n">
        <v>0</v>
      </c>
      <c r="DB55" s="10" t="n">
        <v>0</v>
      </c>
      <c r="DC55" s="10" t="n">
        <v>0</v>
      </c>
      <c r="DD55" s="12" t="n">
        <v>0</v>
      </c>
      <c r="DE55" s="11"/>
      <c r="DF55" s="12"/>
      <c r="DG55" s="12"/>
      <c r="DH55" s="13"/>
      <c r="DI55" s="13"/>
      <c r="DL55" s="10" t="n">
        <v>0</v>
      </c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31"/>
      <c r="EA55" s="31"/>
      <c r="EB55" s="31"/>
      <c r="EC55" s="31"/>
      <c r="ED55" s="31"/>
      <c r="EE55" s="10"/>
      <c r="EF55" s="10"/>
      <c r="EG55" s="10"/>
      <c r="EH55" s="10"/>
      <c r="EI55" s="10"/>
      <c r="EJ55" s="10"/>
      <c r="EK55" s="10"/>
      <c r="EL55" s="10"/>
      <c r="EM55" s="10"/>
      <c r="EN55" s="12"/>
      <c r="EO55" s="11"/>
      <c r="EP55" s="12"/>
      <c r="EQ55" s="12"/>
      <c r="ER55" s="13"/>
      <c r="ES55" s="13"/>
    </row>
    <row collapsed="false" customFormat="false" customHeight="false" hidden="true" ht="15" outlineLevel="0" r="56">
      <c r="A56" s="45" t="s">
        <v>58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2"/>
      <c r="AG56" s="11"/>
      <c r="AH56" s="12"/>
      <c r="AI56" s="12"/>
      <c r="AJ56" s="13"/>
      <c r="AN56" s="10" t="n">
        <v>0</v>
      </c>
      <c r="AO56" s="10" t="n">
        <v>0</v>
      </c>
      <c r="AP56" s="10" t="n">
        <v>0</v>
      </c>
      <c r="AQ56" s="10" t="n">
        <v>0</v>
      </c>
      <c r="AR56" s="10" t="n">
        <v>0</v>
      </c>
      <c r="AS56" s="10" t="n">
        <v>0</v>
      </c>
      <c r="AT56" s="10" t="n">
        <v>0</v>
      </c>
      <c r="AU56" s="10" t="n">
        <v>0</v>
      </c>
      <c r="AV56" s="10" t="n">
        <v>0</v>
      </c>
      <c r="AW56" s="10" t="n">
        <v>0</v>
      </c>
      <c r="AX56" s="10" t="n">
        <v>0</v>
      </c>
      <c r="AY56" s="10" t="n">
        <v>0</v>
      </c>
      <c r="AZ56" s="10" t="n">
        <v>0</v>
      </c>
      <c r="BA56" s="10" t="n">
        <v>0</v>
      </c>
      <c r="BB56" s="10" t="n">
        <v>0</v>
      </c>
      <c r="BC56" s="10" t="n">
        <v>0</v>
      </c>
      <c r="BD56" s="10" t="n">
        <v>0</v>
      </c>
      <c r="BE56" s="10" t="n">
        <v>0</v>
      </c>
      <c r="BF56" s="10" t="n">
        <v>0</v>
      </c>
      <c r="BG56" s="10" t="n">
        <v>0</v>
      </c>
      <c r="BH56" s="10" t="n">
        <v>0</v>
      </c>
      <c r="BI56" s="10" t="n">
        <v>0</v>
      </c>
      <c r="BJ56" s="10" t="n">
        <v>0</v>
      </c>
      <c r="BK56" s="10" t="n">
        <v>0</v>
      </c>
      <c r="BL56" s="10" t="n">
        <v>0</v>
      </c>
      <c r="BM56" s="10" t="n">
        <v>0</v>
      </c>
      <c r="BN56" s="10" t="n">
        <v>0</v>
      </c>
      <c r="BO56" s="10" t="n">
        <v>0</v>
      </c>
      <c r="BP56" s="10" t="n">
        <v>0</v>
      </c>
      <c r="BQ56" s="10" t="n">
        <v>0</v>
      </c>
      <c r="BR56" s="12" t="n">
        <v>0</v>
      </c>
      <c r="BS56" s="11"/>
      <c r="BT56" s="12"/>
      <c r="BU56" s="12"/>
      <c r="BV56" s="13"/>
      <c r="BW56" s="13"/>
      <c r="BZ56" s="10" t="n">
        <v>0</v>
      </c>
      <c r="CA56" s="10" t="n">
        <v>0</v>
      </c>
      <c r="CB56" s="10" t="n">
        <v>0</v>
      </c>
      <c r="CC56" s="10" t="n">
        <v>0</v>
      </c>
      <c r="CD56" s="10" t="n">
        <v>0</v>
      </c>
      <c r="CE56" s="10" t="n">
        <v>0</v>
      </c>
      <c r="CF56" s="10" t="n">
        <v>0</v>
      </c>
      <c r="CG56" s="10" t="n">
        <v>0</v>
      </c>
      <c r="CH56" s="10" t="n">
        <v>0</v>
      </c>
      <c r="CI56" s="10" t="n">
        <v>0</v>
      </c>
      <c r="CJ56" s="10" t="n">
        <v>0</v>
      </c>
      <c r="CK56" s="10" t="n">
        <v>0</v>
      </c>
      <c r="CL56" s="10" t="n">
        <v>0</v>
      </c>
      <c r="CM56" s="10" t="n">
        <v>0</v>
      </c>
      <c r="CN56" s="10" t="n">
        <v>0</v>
      </c>
      <c r="CO56" s="10" t="n">
        <v>0</v>
      </c>
      <c r="CP56" s="10" t="n">
        <v>0</v>
      </c>
      <c r="CQ56" s="10" t="n">
        <v>0</v>
      </c>
      <c r="CR56" s="10" t="n">
        <v>0</v>
      </c>
      <c r="CS56" s="10" t="n">
        <v>28</v>
      </c>
      <c r="CT56" s="10" t="n">
        <v>0</v>
      </c>
      <c r="CU56" s="10" t="n">
        <v>0</v>
      </c>
      <c r="CV56" s="10" t="n">
        <v>0</v>
      </c>
      <c r="CW56" s="10" t="n">
        <v>0</v>
      </c>
      <c r="CX56" s="10" t="n">
        <v>0</v>
      </c>
      <c r="CY56" s="10" t="n">
        <v>0</v>
      </c>
      <c r="CZ56" s="10" t="n">
        <v>0</v>
      </c>
      <c r="DA56" s="10" t="n">
        <v>0</v>
      </c>
      <c r="DB56" s="10" t="n">
        <v>0</v>
      </c>
      <c r="DC56" s="10" t="n">
        <v>0</v>
      </c>
      <c r="DD56" s="12" t="n">
        <v>0</v>
      </c>
      <c r="DE56" s="11"/>
      <c r="DF56" s="12"/>
      <c r="DG56" s="12"/>
      <c r="DH56" s="13"/>
      <c r="DI56" s="13"/>
      <c r="DL56" s="10" t="n">
        <v>0</v>
      </c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2"/>
      <c r="EO56" s="11"/>
      <c r="EP56" s="12"/>
      <c r="EQ56" s="12"/>
      <c r="ER56" s="13"/>
      <c r="ES56" s="13"/>
    </row>
    <row collapsed="false" customFormat="false" customHeight="false" hidden="false" ht="15" outlineLevel="0" r="57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8"/>
      <c r="AG57" s="49"/>
      <c r="AH57" s="47"/>
      <c r="AI57" s="47"/>
      <c r="AJ57" s="50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8"/>
      <c r="BS57" s="49"/>
      <c r="BT57" s="47"/>
      <c r="BU57" s="47"/>
      <c r="BV57" s="50"/>
      <c r="BW57" s="50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8"/>
      <c r="DE57" s="49"/>
      <c r="DF57" s="47"/>
      <c r="DG57" s="47"/>
      <c r="DH57" s="50"/>
      <c r="DI57" s="50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8"/>
      <c r="EO57" s="49"/>
      <c r="EP57" s="47"/>
      <c r="EQ57" s="47"/>
      <c r="ER57" s="50"/>
      <c r="ES57" s="50"/>
    </row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  <row collapsed="false" customFormat="false" customHeight="false" hidden="false" ht="13.8" outlineLevel="0" r="71"/>
    <row collapsed="false" customFormat="false" customHeight="false" hidden="false" ht="13.8" outlineLevel="0" r="72"/>
    <row collapsed="false" customFormat="false" customHeight="false" hidden="false" ht="13.8" outlineLevel="0" r="73"/>
    <row collapsed="false" customFormat="false" customHeight="false" hidden="false" ht="13.8" outlineLevel="0" r="74"/>
    <row collapsed="false" customFormat="false" customHeight="false" hidden="false" ht="13.8" outlineLevel="0" r="75"/>
    <row collapsed="false" customFormat="false" customHeight="false" hidden="false" ht="13.8" outlineLevel="0" r="76"/>
    <row collapsed="false" customFormat="false" customHeight="false" hidden="false" ht="13.8" outlineLevel="0" r="77"/>
    <row collapsed="false" customFormat="false" customHeight="false" hidden="false" ht="13.8" outlineLevel="0" r="78"/>
    <row collapsed="false" customFormat="false" customHeight="false" hidden="false" ht="13.8" outlineLevel="0" r="79"/>
    <row collapsed="false" customFormat="false" customHeight="false" hidden="false" ht="13.8" outlineLevel="0" r="80"/>
    <row collapsed="false" customFormat="false" customHeight="false" hidden="false" ht="13.8" outlineLevel="0" r="81"/>
    <row collapsed="false" customFormat="false" customHeight="false" hidden="false" ht="13.8" outlineLevel="0" r="82"/>
    <row collapsed="false" customFormat="false" customHeight="false" hidden="false" ht="13.8" outlineLevel="0" r="83"/>
    <row collapsed="false" customFormat="false" customHeight="false" hidden="false" ht="13.8" outlineLevel="0" r="84"/>
    <row collapsed="false" customFormat="false" customHeight="false" hidden="false" ht="13.8" outlineLevel="0" r="85"/>
    <row collapsed="false" customFormat="false" customHeight="false" hidden="false" ht="13.8" outlineLevel="0" r="86"/>
    <row collapsed="false" customFormat="false" customHeight="false" hidden="false" ht="13.8" outlineLevel="0" r="87"/>
    <row collapsed="false" customFormat="false" customHeight="false" hidden="false" ht="13.8" outlineLevel="0" r="88"/>
    <row collapsed="false" customFormat="false" customHeight="false" hidden="false" ht="13.8" outlineLevel="0" r="89"/>
    <row collapsed="false" customFormat="false" customHeight="false" hidden="false" ht="13.8" outlineLevel="0" r="90"/>
    <row collapsed="false" customFormat="false" customHeight="false" hidden="false" ht="13.8" outlineLevel="0" r="91"/>
    <row collapsed="false" customFormat="false" customHeight="false" hidden="false" ht="13.8" outlineLevel="0" r="92"/>
    <row collapsed="false" customFormat="false" customHeight="false" hidden="false" ht="13.8" outlineLevel="0" r="93"/>
    <row collapsed="false" customFormat="false" customHeight="false" hidden="false" ht="13.8" outlineLevel="0" r="94"/>
    <row collapsed="false" customFormat="false" customHeight="false" hidden="false" ht="13.8" outlineLevel="0" r="95"/>
    <row collapsed="false" customFormat="false" customHeight="false" hidden="false" ht="13.8" outlineLevel="0" r="96"/>
    <row collapsed="false" customFormat="false" customHeight="false" hidden="false" ht="13.8" outlineLevel="0" r="97"/>
    <row collapsed="false" customFormat="false" customHeight="false" hidden="false" ht="13.8" outlineLevel="0" r="98"/>
    <row collapsed="false" customFormat="false" customHeight="false" hidden="false" ht="13.8" outlineLevel="0" r="99"/>
    <row collapsed="false" customFormat="false" customHeight="false" hidden="false" ht="13.8" outlineLevel="0" r="100"/>
    <row collapsed="false" customFormat="false" customHeight="false" hidden="false" ht="13.8" outlineLevel="0" r="101"/>
    <row collapsed="false" customFormat="false" customHeight="false" hidden="false" ht="13.8" outlineLevel="0" r="102"/>
    <row collapsed="false" customFormat="false" customHeight="false" hidden="false" ht="13.8" outlineLevel="0" r="103"/>
    <row collapsed="false" customFormat="false" customHeight="false" hidden="false" ht="13.8" outlineLevel="0" r="104"/>
    <row collapsed="false" customFormat="false" customHeight="false" hidden="false" ht="13.8" outlineLevel="0" r="105"/>
    <row collapsed="false" customFormat="false" customHeight="false" hidden="false" ht="13.8" outlineLevel="0" r="106"/>
    <row collapsed="false" customFormat="false" customHeight="false" hidden="false" ht="13.8" outlineLevel="0" r="107"/>
    <row collapsed="false" customFormat="false" customHeight="false" hidden="false" ht="13.8" outlineLevel="0" r="108"/>
    <row collapsed="false" customFormat="false" customHeight="false" hidden="false" ht="13.8" outlineLevel="0" r="109"/>
    <row collapsed="false" customFormat="false" customHeight="false" hidden="false" ht="13.8" outlineLevel="0" r="110"/>
    <row collapsed="false" customFormat="false" customHeight="false" hidden="false" ht="13.8" outlineLevel="0" r="111"/>
    <row collapsed="false" customFormat="false" customHeight="false" hidden="false" ht="13.8" outlineLevel="0" r="112"/>
    <row collapsed="false" customFormat="false" customHeight="false" hidden="false" ht="13.8" outlineLevel="0" r="113"/>
    <row collapsed="false" customFormat="false" customHeight="false" hidden="false" ht="13.8" outlineLevel="0" r="114"/>
    <row collapsed="false" customFormat="false" customHeight="false" hidden="false" ht="13.8" outlineLevel="0" r="115"/>
    <row collapsed="false" customFormat="false" customHeight="false" hidden="false" ht="13.8" outlineLevel="0" r="116"/>
    <row collapsed="false" customFormat="false" customHeight="false" hidden="false" ht="13.8" outlineLevel="0" r="117"/>
    <row collapsed="false" customFormat="false" customHeight="false" hidden="false" ht="13.8" outlineLevel="0" r="118"/>
    <row collapsed="false" customFormat="false" customHeight="false" hidden="false" ht="13.8" outlineLevel="0" r="119"/>
    <row collapsed="false" customFormat="false" customHeight="false" hidden="false" ht="13.8" outlineLevel="0" r="120"/>
    <row collapsed="false" customFormat="false" customHeight="false" hidden="false" ht="13.8" outlineLevel="0" r="121"/>
    <row collapsed="false" customFormat="false" customHeight="false" hidden="false" ht="13.8" outlineLevel="0" r="122"/>
    <row collapsed="false" customFormat="false" customHeight="false" hidden="false" ht="13.8" outlineLevel="0" r="123"/>
    <row collapsed="false" customFormat="false" customHeight="false" hidden="false" ht="13.8" outlineLevel="0" r="124"/>
    <row collapsed="false" customFormat="false" customHeight="false" hidden="false" ht="13.8" outlineLevel="0" r="125"/>
    <row collapsed="false" customFormat="false" customHeight="false" hidden="false" ht="13.8" outlineLevel="0" r="126"/>
    <row collapsed="false" customFormat="false" customHeight="false" hidden="false" ht="13.8" outlineLevel="0" r="127"/>
    <row collapsed="false" customFormat="false" customHeight="false" hidden="false" ht="13.8" outlineLevel="0" r="128"/>
    <row collapsed="false" customFormat="false" customHeight="false" hidden="false" ht="13.8" outlineLevel="0" r="129"/>
    <row collapsed="false" customFormat="false" customHeight="false" hidden="false" ht="13.8" outlineLevel="0" r="130"/>
    <row collapsed="false" customFormat="false" customHeight="false" hidden="false" ht="13.8" outlineLevel="0" r="131"/>
    <row collapsed="false" customFormat="false" customHeight="false" hidden="false" ht="13.8" outlineLevel="0" r="132"/>
    <row collapsed="false" customFormat="false" customHeight="false" hidden="false" ht="13.8" outlineLevel="0" r="133"/>
    <row collapsed="false" customFormat="false" customHeight="false" hidden="false" ht="13.8" outlineLevel="0" r="134"/>
    <row collapsed="false" customFormat="false" customHeight="false" hidden="false" ht="13.8" outlineLevel="0" r="135"/>
    <row collapsed="false" customFormat="false" customHeight="false" hidden="false" ht="13.8" outlineLevel="0" r="136"/>
    <row collapsed="false" customFormat="false" customHeight="false" hidden="false" ht="13.8" outlineLevel="0" r="137"/>
    <row collapsed="false" customFormat="false" customHeight="false" hidden="false" ht="13.8" outlineLevel="0" r="138"/>
    <row collapsed="false" customFormat="false" customHeight="false" hidden="false" ht="13.8" outlineLevel="0" r="139"/>
    <row collapsed="false" customFormat="false" customHeight="false" hidden="false" ht="13.8" outlineLevel="0" r="140"/>
    <row collapsed="false" customFormat="false" customHeight="false" hidden="false" ht="13.8" outlineLevel="0" r="141"/>
    <row collapsed="false" customFormat="false" customHeight="false" hidden="false" ht="13.8" outlineLevel="0" r="142"/>
    <row collapsed="false" customFormat="false" customHeight="false" hidden="false" ht="13.8" outlineLevel="0" r="143"/>
    <row collapsed="false" customFormat="false" customHeight="false" hidden="false" ht="13.8" outlineLevel="0" r="144"/>
    <row collapsed="false" customFormat="false" customHeight="false" hidden="false" ht="13.8" outlineLevel="0" r="145"/>
    <row collapsed="false" customFormat="false" customHeight="false" hidden="false" ht="13.8" outlineLevel="0" r="146"/>
    <row collapsed="false" customFormat="false" customHeight="false" hidden="false" ht="13.8" outlineLevel="0" r="147"/>
    <row collapsed="false" customFormat="false" customHeight="false" hidden="false" ht="13.8" outlineLevel="0" r="148"/>
    <row collapsed="false" customFormat="false" customHeight="false" hidden="false" ht="13.8" outlineLevel="0" r="149"/>
    <row collapsed="false" customFormat="false" customHeight="false" hidden="false" ht="13.8" outlineLevel="0" r="150"/>
    <row collapsed="false" customFormat="false" customHeight="false" hidden="false" ht="13.8" outlineLevel="0" r="151"/>
    <row collapsed="false" customFormat="false" customHeight="false" hidden="false" ht="13.8" outlineLevel="0" r="152"/>
    <row collapsed="false" customFormat="false" customHeight="false" hidden="false" ht="13.8" outlineLevel="0" r="153"/>
    <row collapsed="false" customFormat="false" customHeight="false" hidden="false" ht="13.8" outlineLevel="0" r="154"/>
    <row collapsed="false" customFormat="false" customHeight="false" hidden="false" ht="13.8" outlineLevel="0" r="155"/>
    <row collapsed="false" customFormat="false" customHeight="false" hidden="false" ht="13.8" outlineLevel="0" r="156"/>
    <row collapsed="false" customFormat="false" customHeight="false" hidden="false" ht="13.8" outlineLevel="0" r="157"/>
    <row collapsed="false" customFormat="false" customHeight="false" hidden="false" ht="13.8" outlineLevel="0" r="158"/>
    <row collapsed="false" customFormat="false" customHeight="false" hidden="false" ht="13.8" outlineLevel="0" r="159"/>
    <row collapsed="false" customFormat="false" customHeight="false" hidden="false" ht="13.8" outlineLevel="0" r="160"/>
    <row collapsed="false" customFormat="false" customHeight="false" hidden="false" ht="13.8" outlineLevel="0" r="161"/>
    <row collapsed="false" customFormat="false" customHeight="false" hidden="false" ht="13.8" outlineLevel="0" r="162"/>
    <row collapsed="false" customFormat="false" customHeight="false" hidden="false" ht="13.8" outlineLevel="0" r="163"/>
    <row collapsed="false" customFormat="false" customHeight="false" hidden="false" ht="13.8" outlineLevel="0" r="164"/>
    <row collapsed="false" customFormat="false" customHeight="false" hidden="false" ht="13.8" outlineLevel="0" r="165"/>
    <row collapsed="false" customFormat="false" customHeight="false" hidden="false" ht="13.8" outlineLevel="0" r="166"/>
    <row collapsed="false" customFormat="false" customHeight="false" hidden="false" ht="13.8" outlineLevel="0" r="167"/>
    <row collapsed="false" customFormat="false" customHeight="false" hidden="false" ht="13.8" outlineLevel="0" r="168"/>
    <row collapsed="false" customFormat="false" customHeight="false" hidden="false" ht="13.8" outlineLevel="0" r="169"/>
    <row collapsed="false" customFormat="false" customHeight="false" hidden="false" ht="13.8" outlineLevel="0" r="170"/>
    <row collapsed="false" customFormat="false" customHeight="false" hidden="false" ht="13.8" outlineLevel="0" r="171"/>
    <row collapsed="false" customFormat="false" customHeight="false" hidden="false" ht="13.8" outlineLevel="0" r="172"/>
    <row collapsed="false" customFormat="false" customHeight="false" hidden="false" ht="13.8" outlineLevel="0" r="173"/>
    <row collapsed="false" customFormat="false" customHeight="false" hidden="false" ht="13.8" outlineLevel="0" r="174"/>
    <row collapsed="false" customFormat="false" customHeight="false" hidden="false" ht="13.8" outlineLevel="0" r="175"/>
    <row collapsed="false" customFormat="false" customHeight="false" hidden="false" ht="13.8" outlineLevel="0" r="176"/>
    <row collapsed="false" customFormat="false" customHeight="false" hidden="false" ht="13.8" outlineLevel="0" r="177"/>
    <row collapsed="false" customFormat="false" customHeight="false" hidden="false" ht="13.8" outlineLevel="0" r="178"/>
    <row collapsed="false" customFormat="false" customHeight="false" hidden="false" ht="13.8" outlineLevel="0" r="179"/>
    <row collapsed="false" customFormat="false" customHeight="false" hidden="false" ht="13.8" outlineLevel="0" r="180"/>
    <row collapsed="false" customFormat="false" customHeight="false" hidden="false" ht="13.8" outlineLevel="0" r="181"/>
    <row collapsed="false" customFormat="false" customHeight="false" hidden="false" ht="13.8" outlineLevel="0" r="182"/>
    <row collapsed="false" customFormat="false" customHeight="false" hidden="false" ht="13.8" outlineLevel="0" r="183"/>
    <row collapsed="false" customFormat="false" customHeight="false" hidden="false" ht="13.8" outlineLevel="0" r="184"/>
    <row collapsed="false" customFormat="false" customHeight="false" hidden="false" ht="13.8" outlineLevel="0" r="185"/>
    <row collapsed="false" customFormat="false" customHeight="false" hidden="false" ht="13.8" outlineLevel="0" r="186"/>
    <row collapsed="false" customFormat="false" customHeight="false" hidden="false" ht="13.8" outlineLevel="0" r="187"/>
    <row collapsed="false" customFormat="false" customHeight="false" hidden="false" ht="13.8" outlineLevel="0" r="188"/>
    <row collapsed="false" customFormat="false" customHeight="false" hidden="false" ht="13.8" outlineLevel="0" r="189"/>
    <row collapsed="false" customFormat="false" customHeight="false" hidden="false" ht="13.8" outlineLevel="0" r="190"/>
    <row collapsed="false" customFormat="false" customHeight="false" hidden="false" ht="13.8" outlineLevel="0" r="191"/>
    <row collapsed="false" customFormat="false" customHeight="false" hidden="false" ht="13.8" outlineLevel="0" r="192"/>
    <row collapsed="false" customFormat="false" customHeight="false" hidden="false" ht="13.8" outlineLevel="0" r="193"/>
    <row collapsed="false" customFormat="false" customHeight="false" hidden="false" ht="13.8" outlineLevel="0" r="194"/>
    <row collapsed="false" customFormat="false" customHeight="false" hidden="false" ht="13.8" outlineLevel="0" r="195"/>
    <row collapsed="false" customFormat="false" customHeight="false" hidden="false" ht="13.8" outlineLevel="0" r="196"/>
    <row collapsed="false" customFormat="false" customHeight="false" hidden="false" ht="13.8" outlineLevel="0" r="197"/>
    <row collapsed="false" customFormat="false" customHeight="false" hidden="false" ht="13.8" outlineLevel="0" r="198"/>
    <row collapsed="false" customFormat="false" customHeight="false" hidden="false" ht="13.8" outlineLevel="0" r="199"/>
    <row collapsed="false" customFormat="false" customHeight="false" hidden="false" ht="13.8" outlineLevel="0" r="200"/>
    <row collapsed="false" customFormat="false" customHeight="false" hidden="false" ht="13.8" outlineLevel="0" r="201"/>
    <row collapsed="false" customFormat="false" customHeight="false" hidden="false" ht="13.8" outlineLevel="0" r="202"/>
    <row collapsed="false" customFormat="false" customHeight="false" hidden="false" ht="13.8" outlineLevel="0" r="203"/>
    <row collapsed="false" customFormat="false" customHeight="false" hidden="false" ht="13.8" outlineLevel="0" r="204"/>
    <row collapsed="false" customFormat="false" customHeight="false" hidden="false" ht="13.8" outlineLevel="0" r="205"/>
    <row collapsed="false" customFormat="false" customHeight="false" hidden="false" ht="13.8" outlineLevel="0" r="206"/>
    <row collapsed="false" customFormat="false" customHeight="false" hidden="false" ht="13.8" outlineLevel="0" r="207"/>
    <row collapsed="false" customFormat="false" customHeight="false" hidden="false" ht="13.8" outlineLevel="0" r="208"/>
    <row collapsed="false" customFormat="false" customHeight="false" hidden="false" ht="13.8" outlineLevel="0" r="209"/>
    <row collapsed="false" customFormat="false" customHeight="false" hidden="false" ht="13.8" outlineLevel="0" r="210"/>
  </sheetData>
  <mergeCells count="22">
    <mergeCell ref="A1:A2"/>
    <mergeCell ref="AG1:AG2"/>
    <mergeCell ref="AH1:AH2"/>
    <mergeCell ref="AI1:AI2"/>
    <mergeCell ref="AJ1:AJ2"/>
    <mergeCell ref="BS1:BS2"/>
    <mergeCell ref="BT1:BT2"/>
    <mergeCell ref="BU1:BU2"/>
    <mergeCell ref="BV1:BV2"/>
    <mergeCell ref="BW1:BW2"/>
    <mergeCell ref="DE1:DE2"/>
    <mergeCell ref="DF1:DF2"/>
    <mergeCell ref="DG1:DG2"/>
    <mergeCell ref="DH1:DH2"/>
    <mergeCell ref="DI1:DI2"/>
    <mergeCell ref="EO1:EO2"/>
    <mergeCell ref="EP1:EP2"/>
    <mergeCell ref="EQ1:EQ2"/>
    <mergeCell ref="ER1:ER2"/>
    <mergeCell ref="ES1:ES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3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topRight" state="frozen" topLeftCell="Z1" xSplit="1" ySplit="0"/>
      <selection activeCell="A1" activeCellId="0" pane="topLeft" sqref="A1"/>
      <selection activeCell="AO27" activeCellId="0" pane="topRight" sqref="AO27"/>
    </sheetView>
  </sheetViews>
  <sheetFormatPr defaultRowHeight="15"/>
  <cols>
    <col min="1" max="1" hidden="false" style="0" width="42.2908163265306" collapsed="true"/>
    <col min="2" max="2" hidden="false" style="0" width="12.8622448979592" collapsed="true"/>
    <col min="3" max="3" hidden="false" style="0" width="11.2857142857143" collapsed="true"/>
    <col min="4" max="4" hidden="false" style="0" width="11.8622448979592" collapsed="true"/>
    <col min="5" max="5" hidden="false" style="0" width="11.9948979591837" collapsed="true"/>
    <col min="6" max="6" hidden="false" style="0" width="12.4183673469388" collapsed="true"/>
    <col min="7" max="7" hidden="false" style="0" width="12.1377551020408" collapsed="true"/>
    <col min="8" max="8" hidden="false" style="0" width="11.4183673469388" collapsed="true"/>
    <col min="9" max="9" hidden="false" style="0" width="10.9948979591837" collapsed="true"/>
    <col min="10" max="10" hidden="false" style="0" width="11.1428571428571" collapsed="true"/>
    <col min="11" max="12" hidden="false" style="0" width="11.4183673469388" collapsed="true"/>
    <col min="13" max="13" hidden="false" style="0" width="10.8520408163265" collapsed="true"/>
    <col min="14" max="14" hidden="false" style="0" width="11.2857142857143" collapsed="true"/>
    <col min="15" max="15" hidden="false" style="0" width="11.1428571428571" collapsed="true"/>
    <col min="16" max="16" hidden="false" style="0" width="10.5765306122449" collapsed="true"/>
    <col min="17" max="17" hidden="false" style="0" width="11.1428571428571" collapsed="true"/>
    <col min="18" max="18" hidden="false" style="0" width="11.7091836734694" collapsed="true"/>
    <col min="19" max="19" hidden="false" style="0" width="11.2857142857143" collapsed="true"/>
    <col min="20" max="20" hidden="false" style="0" width="10.5765306122449" collapsed="true"/>
    <col min="21" max="21" hidden="false" style="0" width="11.2857142857143" collapsed="true"/>
    <col min="22" max="22" hidden="false" style="0" width="10.8520408163265" collapsed="true"/>
    <col min="23" max="23" hidden="false" style="0" width="10.4234693877551" collapsed="true"/>
    <col min="24" max="24" hidden="false" style="0" width="11.4183673469388" collapsed="true"/>
    <col min="25" max="25" hidden="false" style="0" width="10.8520408163265" collapsed="true"/>
    <col min="26" max="26" hidden="false" style="0" width="11.2857142857143" collapsed="true"/>
    <col min="27" max="27" hidden="false" style="0" width="11.7091836734694" collapsed="true"/>
    <col min="28" max="28" hidden="false" style="0" width="12.1377551020408" collapsed="true"/>
    <col min="29" max="29" hidden="false" style="0" width="11.5714285714286" collapsed="true"/>
    <col min="30" max="31" hidden="false" style="0" width="11.2857142857143" collapsed="true"/>
    <col min="32" max="32" hidden="false" style="0" width="10.4234693877551" collapsed="true"/>
    <col min="33" max="33" hidden="false" style="0" width="11.2857142857143" collapsed="true"/>
    <col min="34" max="34" hidden="false" style="0" width="11.1428571428571" collapsed="true"/>
    <col min="35" max="35" hidden="false" style="0" width="11.2857142857143" collapsed="true"/>
    <col min="36" max="36" hidden="false" style="0" width="11.5714285714286" collapsed="true"/>
    <col min="37" max="37" hidden="false" style="0" width="11.2857142857143" collapsed="true"/>
    <col min="38" max="38" hidden="false" style="0" width="11.9948979591837" collapsed="true"/>
    <col min="39" max="1025" hidden="false" style="0" width="8.72959183673469" collapsed="true"/>
  </cols>
  <sheetData>
    <row collapsed="false" customFormat="false" customHeight="true" hidden="false" ht="15" outlineLevel="0" r="1">
      <c r="A1" s="94"/>
      <c r="B1" s="4" t="s">
        <v>112</v>
      </c>
      <c r="C1" s="7" t="s">
        <v>113</v>
      </c>
      <c r="D1" s="4" t="s">
        <v>114</v>
      </c>
      <c r="E1" s="6" t="s">
        <v>115</v>
      </c>
      <c r="F1" s="6" t="s">
        <v>116</v>
      </c>
      <c r="G1" s="6" t="s">
        <v>117</v>
      </c>
      <c r="H1" s="6" t="s">
        <v>118</v>
      </c>
      <c r="I1" s="6" t="s">
        <v>119</v>
      </c>
      <c r="J1" s="6" t="s">
        <v>120</v>
      </c>
      <c r="K1" s="6" t="s">
        <v>121</v>
      </c>
      <c r="L1" s="6" t="s">
        <v>122</v>
      </c>
      <c r="M1" s="6" t="s">
        <v>123</v>
      </c>
      <c r="N1" s="6" t="s">
        <v>124</v>
      </c>
      <c r="O1" s="6" t="s">
        <v>125</v>
      </c>
      <c r="P1" s="6" t="s">
        <v>126</v>
      </c>
      <c r="Q1" s="6" t="s">
        <v>127</v>
      </c>
      <c r="R1" s="6" t="s">
        <v>128</v>
      </c>
      <c r="S1" s="6" t="s">
        <v>129</v>
      </c>
      <c r="T1" s="6" t="s">
        <v>130</v>
      </c>
      <c r="U1" s="6" t="s">
        <v>131</v>
      </c>
      <c r="V1" s="6" t="s">
        <v>132</v>
      </c>
      <c r="W1" s="6" t="s">
        <v>133</v>
      </c>
      <c r="X1" s="6" t="s">
        <v>102</v>
      </c>
      <c r="Y1" s="6" t="s">
        <v>103</v>
      </c>
      <c r="Z1" s="6" t="s">
        <v>134</v>
      </c>
      <c r="AA1" s="6" t="s">
        <v>105</v>
      </c>
      <c r="AB1" s="6" t="s">
        <v>106</v>
      </c>
      <c r="AC1" s="6" t="s">
        <v>107</v>
      </c>
      <c r="AD1" s="6" t="s">
        <v>135</v>
      </c>
      <c r="AE1" s="6" t="s">
        <v>136</v>
      </c>
      <c r="AF1" s="6" t="s">
        <v>137</v>
      </c>
      <c r="AG1" s="6" t="s">
        <v>138</v>
      </c>
      <c r="AH1" s="4" t="s">
        <v>139</v>
      </c>
      <c r="AI1" s="4" t="s">
        <v>140</v>
      </c>
      <c r="AJ1" s="4" t="s">
        <v>141</v>
      </c>
      <c r="AK1" s="4" t="s">
        <v>142</v>
      </c>
      <c r="AL1" s="4" t="s">
        <v>143</v>
      </c>
    </row>
    <row collapsed="false" customFormat="false" customHeight="false" hidden="false" ht="15" outlineLevel="0" r="2">
      <c r="A2" s="94"/>
      <c r="B2" s="4"/>
      <c r="C2" s="7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4"/>
      <c r="AI2" s="4"/>
      <c r="AJ2" s="4"/>
      <c r="AK2" s="4"/>
      <c r="AL2" s="4"/>
    </row>
    <row collapsed="false" customFormat="false" customHeight="false" hidden="false" ht="15.75" outlineLevel="0" r="3">
      <c r="A3" s="9" t="s">
        <v>24</v>
      </c>
      <c r="B3" s="95" t="n">
        <v>1203.71428571429</v>
      </c>
      <c r="C3" s="95" t="n">
        <v>1264</v>
      </c>
      <c r="D3" s="95" t="n">
        <v>1313.14285714286</v>
      </c>
      <c r="E3" s="95" t="n">
        <v>1362.71428571429</v>
      </c>
      <c r="F3" s="95" t="n">
        <v>1370.57142857143</v>
      </c>
      <c r="G3" s="95" t="n">
        <v>1415.57142857143</v>
      </c>
      <c r="H3" s="95" t="n">
        <v>1426.57142857143</v>
      </c>
      <c r="I3" s="95" t="n">
        <v>1442.42857142857</v>
      </c>
      <c r="J3" s="95" t="n">
        <v>1460.42857142857</v>
      </c>
      <c r="K3" s="95" t="n">
        <v>1477.14285714286</v>
      </c>
      <c r="L3" s="95" t="n">
        <v>1484</v>
      </c>
      <c r="M3" s="95" t="n">
        <v>1525.28571428571</v>
      </c>
      <c r="N3" s="95" t="n">
        <v>1548.71428571429</v>
      </c>
      <c r="O3" s="95" t="n">
        <v>1545.42857142857</v>
      </c>
      <c r="P3" s="95" t="n">
        <v>1551.28571428571</v>
      </c>
      <c r="Q3" s="95" t="n">
        <v>1589.42857142857</v>
      </c>
      <c r="R3" s="95" t="n">
        <v>1591.14285714286</v>
      </c>
      <c r="S3" s="95" t="n">
        <v>1590.57142857143</v>
      </c>
      <c r="T3" s="95" t="n">
        <v>1554.28571428571</v>
      </c>
      <c r="U3" s="95" t="n">
        <v>3176.71428571429</v>
      </c>
      <c r="V3" s="95" t="n">
        <v>3431.85714285714</v>
      </c>
      <c r="W3" s="95" t="n">
        <v>3396.71428571429</v>
      </c>
      <c r="X3" s="95" t="n">
        <v>3381.85714285714</v>
      </c>
      <c r="Y3" s="95" t="n">
        <v>3345.28571428571</v>
      </c>
      <c r="Z3" s="95" t="n">
        <v>3495.57142857143</v>
      </c>
      <c r="AA3" s="95" t="n">
        <v>3326.28571428571</v>
      </c>
      <c r="AB3" s="95" t="n">
        <v>3329.28571428571</v>
      </c>
      <c r="AC3" s="95" t="n">
        <v>3345.42857142857</v>
      </c>
      <c r="AD3" s="95" t="n">
        <v>4848.85714285714</v>
      </c>
      <c r="AE3" s="95" t="n">
        <v>4812.28571428571</v>
      </c>
      <c r="AF3" s="95" t="n">
        <v>4839.14285714286</v>
      </c>
      <c r="AG3" s="12" t="n">
        <v>4826</v>
      </c>
      <c r="AH3" s="95" t="n">
        <v>4820</v>
      </c>
      <c r="AI3" s="95" t="n">
        <v>4811.71428571429</v>
      </c>
      <c r="AJ3" s="95" t="n">
        <v>4809.85714285714</v>
      </c>
      <c r="AK3" s="95" t="n">
        <v>5207.28571428572</v>
      </c>
      <c r="AL3" s="95" t="n">
        <v>5525</v>
      </c>
    </row>
    <row collapsed="false" customFormat="false" customHeight="false" hidden="false" ht="15.75" outlineLevel="0" r="4">
      <c r="A4" s="14" t="s">
        <v>25</v>
      </c>
      <c r="B4" s="95" t="n">
        <v>136.571428571429</v>
      </c>
      <c r="C4" s="95" t="n">
        <v>184.285714285714</v>
      </c>
      <c r="D4" s="95" t="n">
        <v>273</v>
      </c>
      <c r="E4" s="95" t="n">
        <v>381.285714285714</v>
      </c>
      <c r="F4" s="95" t="n">
        <v>454.285714285714</v>
      </c>
      <c r="G4" s="95" t="n">
        <v>503.142857142857</v>
      </c>
      <c r="H4" s="95" t="n">
        <v>514.857142857143</v>
      </c>
      <c r="I4" s="95" t="n">
        <v>531</v>
      </c>
      <c r="J4" s="95" t="n">
        <v>563.142857142857</v>
      </c>
      <c r="K4" s="95" t="n">
        <v>589.285714285714</v>
      </c>
      <c r="L4" s="95" t="n">
        <v>608.142857142857</v>
      </c>
      <c r="M4" s="95" t="n">
        <v>621.428571428571</v>
      </c>
      <c r="N4" s="95" t="n">
        <v>640.571428571429</v>
      </c>
      <c r="O4" s="95" t="n">
        <v>657.714285714286</v>
      </c>
      <c r="P4" s="95" t="n">
        <v>672</v>
      </c>
      <c r="Q4" s="95" t="n">
        <v>673.428571428572</v>
      </c>
      <c r="R4" s="95" t="n">
        <v>676.857142857143</v>
      </c>
      <c r="S4" s="95" t="n">
        <v>689.714285714286</v>
      </c>
      <c r="T4" s="95" t="n">
        <v>689.857142857143</v>
      </c>
      <c r="U4" s="95" t="n">
        <v>720.857142857143</v>
      </c>
      <c r="V4" s="95" t="n">
        <v>740.714285714286</v>
      </c>
      <c r="W4" s="95" t="n">
        <v>824</v>
      </c>
      <c r="X4" s="95" t="n">
        <v>953.285714285714</v>
      </c>
      <c r="Y4" s="95" t="n">
        <v>1082.14285714286</v>
      </c>
      <c r="Z4" s="95" t="n">
        <v>1229.42857142857</v>
      </c>
      <c r="AA4" s="95" t="n">
        <v>1301.42857142857</v>
      </c>
      <c r="AB4" s="95" t="n">
        <v>1343.57142857143</v>
      </c>
      <c r="AC4" s="95" t="n">
        <v>1367.57142857143</v>
      </c>
      <c r="AD4" s="95" t="n">
        <v>1406.57142857143</v>
      </c>
      <c r="AE4" s="95" t="n">
        <v>1466.14285714286</v>
      </c>
      <c r="AF4" s="95" t="n">
        <v>1627.42857142857</v>
      </c>
      <c r="AG4" s="12" t="n">
        <v>1728.42857142857</v>
      </c>
      <c r="AH4" s="95" t="n">
        <v>1742</v>
      </c>
      <c r="AI4" s="95" t="n">
        <v>1767.71428571429</v>
      </c>
      <c r="AJ4" s="95" t="n">
        <v>1792.28571428571</v>
      </c>
      <c r="AK4" s="95" t="n">
        <v>1835.85714285714</v>
      </c>
      <c r="AL4" s="95" t="n">
        <v>1852.14285714286</v>
      </c>
    </row>
    <row collapsed="false" customFormat="false" customHeight="false" hidden="false" ht="15" outlineLevel="0" r="5">
      <c r="A5" s="15" t="s">
        <v>26</v>
      </c>
      <c r="B5" s="95" t="n">
        <v>51.2857142857143</v>
      </c>
      <c r="C5" s="95" t="n">
        <v>57.8571428571429</v>
      </c>
      <c r="D5" s="95" t="n">
        <v>98.7142857142857</v>
      </c>
      <c r="E5" s="95" t="n">
        <v>119.857142857143</v>
      </c>
      <c r="F5" s="95" t="n">
        <v>147</v>
      </c>
      <c r="G5" s="95" t="n">
        <v>145.857142857143</v>
      </c>
      <c r="H5" s="95" t="n">
        <v>148</v>
      </c>
      <c r="I5" s="95" t="n">
        <v>163</v>
      </c>
      <c r="J5" s="95" t="n">
        <v>171.857142857143</v>
      </c>
      <c r="K5" s="95" t="n">
        <v>191.714285714286</v>
      </c>
      <c r="L5" s="95" t="n">
        <v>190.857142857143</v>
      </c>
      <c r="M5" s="95" t="n">
        <v>202.571428571429</v>
      </c>
      <c r="N5" s="95" t="n">
        <v>211.714285714286</v>
      </c>
      <c r="O5" s="95" t="n">
        <v>224.285714285714</v>
      </c>
      <c r="P5" s="95" t="n">
        <v>202.428571428571</v>
      </c>
      <c r="Q5" s="95" t="n">
        <v>208.428571428571</v>
      </c>
      <c r="R5" s="95" t="n">
        <v>228.571428571429</v>
      </c>
      <c r="S5" s="95" t="n">
        <v>221.857142857143</v>
      </c>
      <c r="T5" s="95" t="n">
        <v>214.714285714286</v>
      </c>
      <c r="U5" s="95" t="n">
        <v>206.571428571429</v>
      </c>
      <c r="V5" s="95" t="n">
        <v>199.285714285714</v>
      </c>
      <c r="W5" s="95" t="n">
        <v>277.714285714286</v>
      </c>
      <c r="X5" s="95" t="n">
        <v>256.857142857143</v>
      </c>
      <c r="Y5" s="95" t="n">
        <v>288.142857142857</v>
      </c>
      <c r="Z5" s="95" t="n">
        <v>290.285714285714</v>
      </c>
      <c r="AA5" s="95" t="n">
        <v>298.142857142857</v>
      </c>
      <c r="AB5" s="95" t="n">
        <v>283.428571428571</v>
      </c>
      <c r="AC5" s="95" t="n">
        <v>287.857142857143</v>
      </c>
      <c r="AD5" s="95" t="n">
        <v>336.857142857143</v>
      </c>
      <c r="AE5" s="95" t="n">
        <v>361.285714285714</v>
      </c>
      <c r="AF5" s="95" t="n">
        <v>386.857142857143</v>
      </c>
      <c r="AG5" s="12" t="n">
        <v>347.142857142857</v>
      </c>
      <c r="AH5" s="95" t="n">
        <v>341.571428571429</v>
      </c>
      <c r="AI5" s="95" t="n">
        <v>353.571428571429</v>
      </c>
      <c r="AJ5" s="95" t="n">
        <v>335.428571428571</v>
      </c>
      <c r="AK5" s="95" t="n">
        <v>322.857142857143</v>
      </c>
      <c r="AL5" s="95" t="n">
        <v>356.285714285714</v>
      </c>
    </row>
    <row collapsed="false" customFormat="false" customHeight="false" hidden="false" ht="15" outlineLevel="0" r="6">
      <c r="A6" s="15" t="s">
        <v>27</v>
      </c>
      <c r="B6" s="95" t="n">
        <v>1.42857142857143</v>
      </c>
      <c r="C6" s="95" t="n">
        <v>2.71428571428571</v>
      </c>
      <c r="D6" s="95" t="n">
        <v>3</v>
      </c>
      <c r="E6" s="95" t="n">
        <v>13</v>
      </c>
      <c r="F6" s="95" t="n">
        <v>20</v>
      </c>
      <c r="G6" s="95" t="n">
        <v>29.5714285714286</v>
      </c>
      <c r="H6" s="95" t="n">
        <v>29.4285714285714</v>
      </c>
      <c r="I6" s="95" t="n">
        <v>38.4285714285714</v>
      </c>
      <c r="J6" s="95" t="n">
        <v>41.1428571428571</v>
      </c>
      <c r="K6" s="95" t="n">
        <v>47.5714285714286</v>
      </c>
      <c r="L6" s="95" t="n">
        <v>52.1428571428571</v>
      </c>
      <c r="M6" s="95" t="n">
        <v>46.4285714285714</v>
      </c>
      <c r="N6" s="95" t="n">
        <v>52</v>
      </c>
      <c r="O6" s="95" t="n">
        <v>46.2857142857143</v>
      </c>
      <c r="P6" s="95" t="n">
        <v>42.5714285714286</v>
      </c>
      <c r="Q6" s="95" t="n">
        <v>41.7142857142857</v>
      </c>
      <c r="R6" s="95" t="n">
        <v>44.4285714285714</v>
      </c>
      <c r="S6" s="95" t="n">
        <v>46.7142857142857</v>
      </c>
      <c r="T6" s="95" t="n">
        <v>50.7142857142857</v>
      </c>
      <c r="U6" s="95" t="n">
        <v>32.8571428571429</v>
      </c>
      <c r="V6" s="95" t="n">
        <v>27.1428571428571</v>
      </c>
      <c r="W6" s="95" t="n">
        <v>36.8571428571429</v>
      </c>
      <c r="X6" s="95" t="n">
        <v>31.4285714285714</v>
      </c>
      <c r="Y6" s="95" t="n">
        <v>30</v>
      </c>
      <c r="Z6" s="95" t="n">
        <v>26.1428571428571</v>
      </c>
      <c r="AA6" s="95" t="n">
        <v>35.5714285714286</v>
      </c>
      <c r="AB6" s="95" t="n">
        <v>26.2857142857143</v>
      </c>
      <c r="AC6" s="95" t="n">
        <v>38.1428571428571</v>
      </c>
      <c r="AD6" s="95" t="n">
        <v>45</v>
      </c>
      <c r="AE6" s="95" t="n">
        <v>47.7142857142857</v>
      </c>
      <c r="AF6" s="95" t="n">
        <v>45.4285714285714</v>
      </c>
      <c r="AG6" s="12" t="n">
        <v>35.1428571428571</v>
      </c>
      <c r="AH6" s="95" t="n">
        <v>33.8571428571429</v>
      </c>
      <c r="AI6" s="95" t="n">
        <v>29.7142857142857</v>
      </c>
      <c r="AJ6" s="95" t="n">
        <v>12.5714285714286</v>
      </c>
      <c r="AK6" s="95" t="n">
        <v>13.1428571428571</v>
      </c>
      <c r="AL6" s="95" t="n">
        <v>31.7142857142857</v>
      </c>
    </row>
    <row collapsed="false" customFormat="false" customHeight="false" hidden="false" ht="15" outlineLevel="0" r="7">
      <c r="A7" s="15" t="s">
        <v>28</v>
      </c>
      <c r="B7" s="96" t="n">
        <v>0.0278551532033426</v>
      </c>
      <c r="C7" s="96" t="n">
        <v>0.0469135802469136</v>
      </c>
      <c r="D7" s="96" t="n">
        <v>0.0303907380607815</v>
      </c>
      <c r="E7" s="96" t="n">
        <v>0.108462455303933</v>
      </c>
      <c r="F7" s="96" t="n">
        <v>0.136054421768707</v>
      </c>
      <c r="G7" s="96" t="n">
        <v>0.202742409402546</v>
      </c>
      <c r="H7" s="96" t="n">
        <v>0.198841698841699</v>
      </c>
      <c r="I7" s="96" t="n">
        <v>0.235758106923751</v>
      </c>
      <c r="J7" s="96" t="n">
        <v>0.239401496259352</v>
      </c>
      <c r="K7" s="96" t="n">
        <v>0.248137108792846</v>
      </c>
      <c r="L7" s="96" t="n">
        <v>0.273203592814371</v>
      </c>
      <c r="M7" s="96" t="n">
        <v>0.22919605077574</v>
      </c>
      <c r="N7" s="96" t="n">
        <v>0.245614035087719</v>
      </c>
      <c r="O7" s="96" t="n">
        <v>0.206369426751592</v>
      </c>
      <c r="P7" s="96" t="n">
        <v>0.21030345800988</v>
      </c>
      <c r="Q7" s="96" t="n">
        <v>0.200137080191912</v>
      </c>
      <c r="R7" s="96" t="n">
        <v>0.194375</v>
      </c>
      <c r="S7" s="96" t="n">
        <v>0.210560206052801</v>
      </c>
      <c r="T7" s="96" t="n">
        <v>0.236194278110446</v>
      </c>
      <c r="U7" s="96" t="n">
        <v>0.159059474412172</v>
      </c>
      <c r="V7" s="96" t="n">
        <v>0.136200716845878</v>
      </c>
      <c r="W7" s="96" t="n">
        <v>0.132716049382716</v>
      </c>
      <c r="X7" s="96" t="n">
        <v>0.122358175750834</v>
      </c>
      <c r="Y7" s="96" t="n">
        <v>0.104115022310362</v>
      </c>
      <c r="Z7" s="96" t="n">
        <v>0.0900590551181102</v>
      </c>
      <c r="AA7" s="96" t="n">
        <v>0.119310014374701</v>
      </c>
      <c r="AB7" s="96" t="n">
        <v>0.092741935483871</v>
      </c>
      <c r="AC7" s="96" t="n">
        <v>0.132506203473945</v>
      </c>
      <c r="AD7" s="96" t="n">
        <v>0.133587786259542</v>
      </c>
      <c r="AE7" s="96" t="n">
        <v>0.13206801107157</v>
      </c>
      <c r="AF7" s="96" t="n">
        <v>0.117429837518464</v>
      </c>
      <c r="AG7" s="16" t="n">
        <v>0.101234567901235</v>
      </c>
      <c r="AH7" s="96" t="n">
        <v>0.0991217063989962</v>
      </c>
      <c r="AI7" s="96" t="n">
        <v>0.0840404040404041</v>
      </c>
      <c r="AJ7" s="96" t="n">
        <v>0.0374787052810903</v>
      </c>
      <c r="AK7" s="96" t="n">
        <v>0.0407079646017699</v>
      </c>
      <c r="AL7" s="96" t="n">
        <v>0.0890136327185245</v>
      </c>
    </row>
    <row collapsed="false" customFormat="false" customHeight="false" hidden="false" ht="15.75" outlineLevel="0" r="8">
      <c r="A8" s="19" t="s">
        <v>29</v>
      </c>
      <c r="B8" s="97" t="n">
        <v>0.0124614289105151</v>
      </c>
      <c r="C8" s="97" t="n">
        <v>0.0427215189873418</v>
      </c>
      <c r="D8" s="97" t="n">
        <v>0.0319843342036554</v>
      </c>
      <c r="E8" s="97" t="n">
        <v>0.185658874095817</v>
      </c>
      <c r="F8" s="97" t="n">
        <v>0.244423598082135</v>
      </c>
      <c r="G8" s="97" t="n">
        <v>0.322131395700878</v>
      </c>
      <c r="H8" s="97" t="n">
        <v>0.490686961746445</v>
      </c>
      <c r="I8" s="97" t="n">
        <v>0.499158165791819</v>
      </c>
      <c r="J8" s="97" t="n">
        <v>0.447129022791744</v>
      </c>
      <c r="K8" s="97" t="n">
        <v>0.583558994197292</v>
      </c>
      <c r="L8" s="97" t="n">
        <v>0.598382749326146</v>
      </c>
      <c r="M8" s="97" t="n">
        <v>0.552027723143205</v>
      </c>
      <c r="N8" s="97" t="n">
        <v>0.67475325154506</v>
      </c>
      <c r="O8" s="97" t="n">
        <v>0.471066740617489</v>
      </c>
      <c r="P8" s="97" t="n">
        <v>0.433189059766093</v>
      </c>
      <c r="Q8" s="97" t="n">
        <v>0.522200251662772</v>
      </c>
      <c r="R8" s="97" t="n">
        <v>0.627850601544263</v>
      </c>
      <c r="S8" s="97" t="n">
        <v>0.603556673253099</v>
      </c>
      <c r="T8" s="97" t="n">
        <v>0.826746323529412</v>
      </c>
      <c r="U8" s="97" t="n">
        <v>0.398791821561338</v>
      </c>
      <c r="V8" s="97" t="n">
        <v>0.538010061486864</v>
      </c>
      <c r="W8" s="97" t="n">
        <v>0.345628128022879</v>
      </c>
      <c r="X8" s="97" t="n">
        <v>0.285346174967262</v>
      </c>
      <c r="Y8" s="97" t="n">
        <v>0.307298116752786</v>
      </c>
      <c r="Z8" s="97" t="n">
        <v>0.238015448118027</v>
      </c>
      <c r="AA8" s="97" t="n">
        <v>0.40886445627899</v>
      </c>
      <c r="AB8" s="97" t="n">
        <v>0.275434456125295</v>
      </c>
      <c r="AC8" s="97" t="n">
        <v>0.385301904517892</v>
      </c>
      <c r="AD8" s="97" t="n">
        <v>0.291408873961464</v>
      </c>
      <c r="AE8" s="97" t="n">
        <v>0.358041916523185</v>
      </c>
      <c r="AF8" s="97" t="n">
        <v>0.292613804097538</v>
      </c>
      <c r="AG8" s="20" t="n">
        <v>0.205760464152507</v>
      </c>
      <c r="AH8" s="97" t="n">
        <v>0.237136929460581</v>
      </c>
      <c r="AI8" s="97" t="n">
        <v>0.170417433644083</v>
      </c>
      <c r="AJ8" s="97" t="n">
        <v>0.115180136030176</v>
      </c>
      <c r="AK8" s="97" t="n">
        <v>0.102932704178212</v>
      </c>
      <c r="AL8" s="97" t="n">
        <v>0.18841628959276</v>
      </c>
    </row>
    <row collapsed="false" customFormat="false" customHeight="false" hidden="false" ht="15.75" outlineLevel="0" r="9">
      <c r="A9" s="23" t="s">
        <v>30</v>
      </c>
      <c r="B9" s="97" t="n">
        <v>0.0182767624020888</v>
      </c>
      <c r="C9" s="97" t="n">
        <v>0.109375</v>
      </c>
      <c r="D9" s="97" t="n">
        <v>0.0801512184508268</v>
      </c>
      <c r="E9" s="97" t="n">
        <v>0.415897892860887</v>
      </c>
      <c r="F9" s="97" t="n">
        <v>0.597378569939546</v>
      </c>
      <c r="G9" s="97" t="n">
        <v>0.713492784337471</v>
      </c>
      <c r="H9" s="97" t="n">
        <v>1.10947826957741</v>
      </c>
      <c r="I9" s="97" t="n">
        <v>1.04927206100822</v>
      </c>
      <c r="J9" s="97" t="n">
        <v>1.0835860314976</v>
      </c>
      <c r="K9" s="97" t="n">
        <v>1.34161025145068</v>
      </c>
      <c r="L9" s="97" t="n">
        <v>1.39100404312668</v>
      </c>
      <c r="M9" s="97" t="n">
        <v>1.32614498454622</v>
      </c>
      <c r="N9" s="97" t="n">
        <v>1.59583986717093</v>
      </c>
      <c r="O9" s="97" t="n">
        <v>1.0181641708264</v>
      </c>
      <c r="P9" s="97" t="n">
        <v>0.884105350400589</v>
      </c>
      <c r="Q9" s="97" t="n">
        <v>1.10825993169153</v>
      </c>
      <c r="R9" s="97" t="n">
        <v>1.32200574609445</v>
      </c>
      <c r="S9" s="97" t="n">
        <v>1.25536644512305</v>
      </c>
      <c r="T9" s="97" t="n">
        <v>1.78377757352941</v>
      </c>
      <c r="U9" s="97" t="n">
        <v>0.813359665427509</v>
      </c>
      <c r="V9" s="97" t="n">
        <v>1.17123160052171</v>
      </c>
      <c r="W9" s="97" t="n">
        <v>0.814905160449174</v>
      </c>
      <c r="X9" s="97" t="n">
        <v>0.644838001098298</v>
      </c>
      <c r="Y9" s="97" t="n">
        <v>0.809871033864287</v>
      </c>
      <c r="Z9" s="97" t="n">
        <v>0.608627242633536</v>
      </c>
      <c r="AA9" s="97" t="n">
        <v>1.03606553856726</v>
      </c>
      <c r="AB9" s="97" t="n">
        <v>0.602832010298219</v>
      </c>
      <c r="AC9" s="97" t="n">
        <v>1.0466521479204</v>
      </c>
      <c r="AD9" s="97" t="n">
        <v>0.805808437923517</v>
      </c>
      <c r="AE9" s="97" t="n">
        <v>0.987940093807516</v>
      </c>
      <c r="AF9" s="97" t="n">
        <v>0.829589065359863</v>
      </c>
      <c r="AG9" s="20" t="n">
        <v>0.565582262743473</v>
      </c>
      <c r="AH9" s="97" t="n">
        <v>0.654201244813278</v>
      </c>
      <c r="AI9" s="97" t="n">
        <v>0.493327296478832</v>
      </c>
      <c r="AJ9" s="97" t="n">
        <v>0.309104814517806</v>
      </c>
      <c r="AK9" s="97" t="n">
        <v>0.296363611423555</v>
      </c>
      <c r="AL9" s="97" t="n">
        <v>0.508823529411765</v>
      </c>
    </row>
    <row collapsed="false" customFormat="false" customHeight="false" hidden="false" ht="15.75" outlineLevel="0" r="10">
      <c r="A10" s="24" t="s">
        <v>31</v>
      </c>
      <c r="E10" s="97" t="n">
        <v>0.610729636230213</v>
      </c>
      <c r="F10" s="97" t="n">
        <v>0.581326870961017</v>
      </c>
      <c r="G10" s="97" t="n">
        <v>1.17867595115552</v>
      </c>
      <c r="H10" s="97" t="n">
        <v>2.20528740236331</v>
      </c>
      <c r="I10" s="97" t="n">
        <v>2.83740219867287</v>
      </c>
      <c r="J10" s="97" t="n">
        <v>4.64394013498973</v>
      </c>
      <c r="K10" s="97" t="n">
        <v>5.7497582205029</v>
      </c>
      <c r="L10" s="97" t="n">
        <v>5.96144589911436</v>
      </c>
      <c r="M10" s="97" t="n">
        <v>5.68347850519809</v>
      </c>
      <c r="N10" s="97" t="n">
        <v>6.83931371644682</v>
      </c>
      <c r="O10" s="97" t="n">
        <v>4.36356073211314</v>
      </c>
      <c r="P10" s="97" t="n">
        <v>3.78902293028824</v>
      </c>
      <c r="Q10" s="97" t="n">
        <v>4.74968542153514</v>
      </c>
      <c r="R10" s="97" t="n">
        <v>5.66573891183336</v>
      </c>
      <c r="S10" s="97" t="n">
        <v>5.3801419076702</v>
      </c>
      <c r="T10" s="97" t="n">
        <f aca="false">T11/T3</f>
        <v>7.644761029411786</v>
      </c>
      <c r="U10" s="97" t="n">
        <f aca="false">U11/U3</f>
        <v>1.6867158339704074</v>
      </c>
      <c r="V10" s="97" t="n">
        <f aca="false">V11/V3</f>
        <v>2.242850601506891</v>
      </c>
      <c r="W10" s="97" t="n">
        <f aca="false">W11/W3</f>
        <v>3.492450687639311</v>
      </c>
      <c r="X10" s="97" t="n">
        <f aca="false">X11/X3</f>
        <v>2.763591433278421</v>
      </c>
      <c r="Y10" s="97" t="n">
        <v>3.47087585941837</v>
      </c>
      <c r="Z10" s="97" t="n">
        <v>2.60840246842944</v>
      </c>
      <c r="AA10" s="97" t="n">
        <v>4.44028087957396</v>
      </c>
      <c r="AB10" s="97" t="n">
        <v>2.58356575842094</v>
      </c>
      <c r="AC10" s="97" t="n">
        <v>4.48565206251601</v>
      </c>
      <c r="AD10" s="97" t="n">
        <v>3.45346473395793</v>
      </c>
      <c r="AE10" s="97" t="n">
        <v>4.23402897346078</v>
      </c>
      <c r="AF10" s="97" t="n">
        <v>3.55538170868513</v>
      </c>
      <c r="AG10" s="20" t="n">
        <v>2.42392398318631</v>
      </c>
      <c r="AH10" s="97" t="n">
        <v>2.80371962062833</v>
      </c>
      <c r="AI10" s="97" t="n">
        <v>2.11425984205213</v>
      </c>
      <c r="AJ10" s="97" t="n">
        <v>1.32473491936202</v>
      </c>
      <c r="AK10" s="97" t="n">
        <v>1.27012976324381</v>
      </c>
      <c r="AL10" s="97" t="n">
        <v>2.18067226890756</v>
      </c>
    </row>
    <row collapsed="false" customFormat="false" customHeight="false" hidden="false" ht="15.75" outlineLevel="0" r="11">
      <c r="A11" s="24" t="s">
        <v>32</v>
      </c>
      <c r="E11" s="0" t="n">
        <v>832.25</v>
      </c>
      <c r="F11" s="0" t="n">
        <v>796.75</v>
      </c>
      <c r="G11" s="0" t="n">
        <v>1668.5</v>
      </c>
      <c r="H11" s="0" t="n">
        <v>3146</v>
      </c>
      <c r="I11" s="0" t="n">
        <v>4092.75</v>
      </c>
      <c r="J11" s="97" t="n">
        <v>6782.14285714286</v>
      </c>
      <c r="K11" s="97" t="n">
        <v>8493.21428571429</v>
      </c>
      <c r="L11" s="97" t="n">
        <v>8846.78571428571</v>
      </c>
      <c r="M11" s="95" t="n">
        <v>8668.92857142857</v>
      </c>
      <c r="N11" s="97" t="n">
        <v>10592.1428571429</v>
      </c>
      <c r="O11" s="97" t="n">
        <v>6743.57142857143</v>
      </c>
      <c r="P11" s="95" t="n">
        <v>5877.85714285714</v>
      </c>
      <c r="Q11" s="95" t="n">
        <v>7549.28571428571</v>
      </c>
      <c r="R11" s="0" t="n">
        <v>9015</v>
      </c>
      <c r="S11" s="95" t="n">
        <v>8557.5</v>
      </c>
      <c r="T11" s="95" t="n">
        <f aca="false">SUM(T14+T17+T20*2+T23*2)*30/7</f>
        <v>11882.142857142857</v>
      </c>
      <c r="U11" s="95" t="n">
        <f aca="false">SUM(U14+U17+U20*2+U23*2)*30/7</f>
        <v>5358.214285714285</v>
      </c>
      <c r="V11" s="95" t="n">
        <f aca="false">SUM(V14+V17+V20*2+V23*2)*30/7</f>
        <v>7697.142857142857</v>
      </c>
      <c r="W11" s="95" t="n">
        <f aca="false">SUM(W14+W17+W20*2+W23*2)*30/7</f>
        <v>11862.857142857143</v>
      </c>
      <c r="X11" s="95" t="n">
        <f aca="false">SUM(X14+X17+X20*2+X23*2)*30/7</f>
        <v>9346.07142857143</v>
      </c>
      <c r="Y11" s="95" t="n">
        <v>11611.0714285714</v>
      </c>
      <c r="Z11" s="95" t="n">
        <v>9117.85714285714</v>
      </c>
      <c r="AA11" s="95" t="n">
        <v>14769.6428571429</v>
      </c>
      <c r="AB11" s="95" t="n">
        <v>8601.42857142857</v>
      </c>
      <c r="AC11" s="95" t="n">
        <v>15006.4285714286</v>
      </c>
      <c r="AD11" s="95" t="n">
        <v>16745.3571428571</v>
      </c>
      <c r="AE11" s="95" t="n">
        <v>20375.3571428571</v>
      </c>
      <c r="AF11" s="0" t="n">
        <v>17205</v>
      </c>
      <c r="AG11" s="12" t="n">
        <v>11697.8571428571</v>
      </c>
      <c r="AH11" s="95" t="n">
        <v>13513.9285714286</v>
      </c>
      <c r="AI11" s="95" t="n">
        <v>10173.2142857143</v>
      </c>
      <c r="AJ11" s="95" t="n">
        <v>6371.78571428572</v>
      </c>
      <c r="AK11" s="95" t="n">
        <v>6613.92857142857</v>
      </c>
      <c r="AL11" s="95" t="n">
        <v>12048.2142857143</v>
      </c>
    </row>
    <row collapsed="false" customFormat="false" customHeight="false" hidden="false" ht="15.75" outlineLevel="0" r="12">
      <c r="A12" s="30" t="s">
        <v>35</v>
      </c>
    </row>
    <row collapsed="false" customFormat="false" customHeight="false" hidden="false" ht="15.75" outlineLevel="0" r="13">
      <c r="A13" s="34" t="s">
        <v>36</v>
      </c>
      <c r="B13" s="0" t="n">
        <v>15</v>
      </c>
      <c r="C13" s="0" t="n">
        <v>27</v>
      </c>
      <c r="D13" s="0" t="n">
        <v>29</v>
      </c>
      <c r="E13" s="0" t="n">
        <v>41</v>
      </c>
      <c r="F13" s="0" t="n">
        <v>48</v>
      </c>
      <c r="G13" s="0" t="n">
        <v>70</v>
      </c>
      <c r="H13" s="0" t="n">
        <v>147</v>
      </c>
      <c r="I13" s="0" t="n">
        <v>273</v>
      </c>
      <c r="J13" s="0" t="n">
        <v>267</v>
      </c>
      <c r="K13" s="0" t="n">
        <v>328</v>
      </c>
      <c r="L13" s="0" t="n">
        <v>400</v>
      </c>
      <c r="M13" s="0" t="n">
        <v>359</v>
      </c>
      <c r="N13" s="0" t="n">
        <v>615</v>
      </c>
      <c r="O13" s="0" t="n">
        <v>348</v>
      </c>
      <c r="P13" s="0" t="n">
        <v>342</v>
      </c>
      <c r="Q13" s="0" t="n">
        <v>441</v>
      </c>
      <c r="R13" s="0" t="n">
        <v>577</v>
      </c>
      <c r="S13" s="0" t="n">
        <v>521</v>
      </c>
      <c r="T13" s="0" t="n">
        <v>806</v>
      </c>
      <c r="U13" s="0" t="n">
        <v>294</v>
      </c>
      <c r="V13" s="0" t="n">
        <v>731</v>
      </c>
      <c r="W13" s="0" t="n">
        <v>997</v>
      </c>
      <c r="X13" s="0" t="n">
        <v>774</v>
      </c>
      <c r="Y13" s="0" t="n">
        <v>841</v>
      </c>
      <c r="Z13" s="0" t="n">
        <v>566</v>
      </c>
      <c r="AA13" s="0" t="n">
        <v>1129</v>
      </c>
      <c r="AB13" s="0" t="n">
        <v>607</v>
      </c>
      <c r="AC13" s="0" t="n">
        <v>1017</v>
      </c>
      <c r="AD13" s="0" t="n">
        <v>1074</v>
      </c>
      <c r="AE13" s="0" t="n">
        <v>1429</v>
      </c>
      <c r="AF13" s="0" t="n">
        <v>1126</v>
      </c>
      <c r="AG13" s="0" t="n">
        <v>635</v>
      </c>
      <c r="AH13" s="0" t="n">
        <v>805</v>
      </c>
      <c r="AI13" s="0" t="n">
        <v>437</v>
      </c>
      <c r="AJ13" s="0" t="n">
        <v>140</v>
      </c>
      <c r="AK13" s="0" t="n">
        <v>155</v>
      </c>
      <c r="AL13" s="0" t="n">
        <v>714</v>
      </c>
    </row>
    <row collapsed="false" customFormat="false" customHeight="false" hidden="false" ht="15.75" outlineLevel="0" r="14">
      <c r="A14" s="34" t="s">
        <v>37</v>
      </c>
      <c r="B14" s="0" t="n">
        <v>22</v>
      </c>
      <c r="C14" s="0" t="n">
        <v>48.25</v>
      </c>
      <c r="D14" s="0" t="n">
        <v>53.75</v>
      </c>
      <c r="E14" s="0" t="n">
        <v>98.25</v>
      </c>
      <c r="F14" s="0" t="n">
        <v>116.25</v>
      </c>
      <c r="G14" s="0" t="n">
        <v>194</v>
      </c>
      <c r="H14" s="0" t="n">
        <v>338.25</v>
      </c>
      <c r="I14" s="0" t="n">
        <v>608.5</v>
      </c>
      <c r="J14" s="0" t="n">
        <v>774</v>
      </c>
      <c r="K14" s="0" t="n">
        <v>874</v>
      </c>
      <c r="L14" s="0" t="n">
        <v>785</v>
      </c>
      <c r="M14" s="0" t="n">
        <v>845.5</v>
      </c>
      <c r="N14" s="0" t="n">
        <v>1491.75</v>
      </c>
      <c r="O14" s="0" t="n">
        <v>680</v>
      </c>
      <c r="P14" s="0" t="n">
        <v>604.25</v>
      </c>
      <c r="Q14" s="0" t="n">
        <v>804.5</v>
      </c>
      <c r="R14" s="0" t="n">
        <v>994.75</v>
      </c>
      <c r="S14" s="0" t="n">
        <v>894.75</v>
      </c>
      <c r="T14" s="0" t="n">
        <v>1493</v>
      </c>
      <c r="U14" s="0" t="n">
        <v>468.75</v>
      </c>
      <c r="V14" s="0" t="n">
        <v>1513</v>
      </c>
      <c r="W14" s="0" t="n">
        <v>2059.5</v>
      </c>
      <c r="X14" s="0" t="n">
        <v>1641.75</v>
      </c>
      <c r="Y14" s="0" t="n">
        <v>2113.25</v>
      </c>
      <c r="Z14" s="0" t="n">
        <v>1218.5</v>
      </c>
      <c r="AA14" s="0" t="n">
        <v>2813.25</v>
      </c>
      <c r="AB14" s="0" t="n">
        <v>1219</v>
      </c>
      <c r="AC14" s="0" t="n">
        <v>2452.5</v>
      </c>
      <c r="AD14" s="0" t="n">
        <v>2769.25</v>
      </c>
      <c r="AE14" s="0" t="n">
        <v>3563.25</v>
      </c>
      <c r="AF14" s="0" t="n">
        <v>3005.5</v>
      </c>
      <c r="AG14" s="0" t="n">
        <v>1515.5</v>
      </c>
      <c r="AH14" s="0" t="n">
        <v>1910.75</v>
      </c>
      <c r="AI14" s="0" t="n">
        <v>1021.25</v>
      </c>
      <c r="AJ14" s="0" t="n">
        <v>384.25</v>
      </c>
      <c r="AK14" s="0" t="n">
        <v>484.25</v>
      </c>
      <c r="AL14" s="0" t="n">
        <v>1641.25</v>
      </c>
    </row>
    <row collapsed="false" customFormat="false" customHeight="false" hidden="false" ht="15.75" outlineLevel="0" r="15">
      <c r="A15" s="41" t="s">
        <v>46</v>
      </c>
    </row>
    <row collapsed="false" customFormat="false" customHeight="false" hidden="false" ht="15.75" outlineLevel="0" r="16">
      <c r="A16" s="42" t="s">
        <v>36</v>
      </c>
      <c r="B16" s="0" t="n">
        <v>0</v>
      </c>
      <c r="C16" s="0" t="n">
        <v>21</v>
      </c>
      <c r="D16" s="0" t="n">
        <v>7</v>
      </c>
      <c r="E16" s="0" t="n">
        <v>183</v>
      </c>
      <c r="F16" s="0" t="n">
        <v>244</v>
      </c>
      <c r="G16" s="0" t="n">
        <v>364</v>
      </c>
      <c r="H16" s="0" t="n">
        <v>527</v>
      </c>
      <c r="I16" s="0" t="n">
        <v>414</v>
      </c>
      <c r="J16" s="0" t="n">
        <v>334</v>
      </c>
      <c r="K16" s="0" t="n">
        <v>468</v>
      </c>
      <c r="L16" s="0" t="n">
        <v>389</v>
      </c>
      <c r="M16" s="0" t="n">
        <v>349</v>
      </c>
      <c r="N16" s="0" t="n">
        <v>327</v>
      </c>
      <c r="O16" s="0" t="n">
        <v>292</v>
      </c>
      <c r="P16" s="0" t="n">
        <v>250</v>
      </c>
      <c r="Q16" s="0" t="n">
        <v>280</v>
      </c>
      <c r="R16" s="0" t="n">
        <v>286</v>
      </c>
      <c r="S16" s="0" t="n">
        <v>313</v>
      </c>
      <c r="T16" s="0" t="n">
        <v>323</v>
      </c>
      <c r="U16" s="0" t="n">
        <v>204</v>
      </c>
      <c r="V16" s="0" t="n">
        <v>0</v>
      </c>
      <c r="W16" s="0" t="n">
        <v>2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</row>
    <row collapsed="false" customFormat="false" customHeight="false" hidden="false" ht="15.75" outlineLevel="0" r="17">
      <c r="A17" s="40" t="s">
        <v>37</v>
      </c>
      <c r="B17" s="0" t="n">
        <v>0</v>
      </c>
      <c r="C17" s="0" t="n">
        <v>38</v>
      </c>
      <c r="D17" s="0" t="n">
        <v>11.5</v>
      </c>
      <c r="E17" s="0" t="n">
        <v>416.5</v>
      </c>
      <c r="F17" s="0" t="n">
        <v>574.5</v>
      </c>
      <c r="G17" s="0" t="n">
        <v>736</v>
      </c>
      <c r="H17" s="0" t="n">
        <v>1140.5</v>
      </c>
      <c r="I17" s="0" t="n">
        <v>726</v>
      </c>
      <c r="J17" s="0" t="n">
        <v>552</v>
      </c>
      <c r="K17" s="0" t="n">
        <v>789.25</v>
      </c>
      <c r="L17" s="0" t="n">
        <v>802.75</v>
      </c>
      <c r="M17" s="0" t="n">
        <v>550.25</v>
      </c>
      <c r="N17" s="0" t="n">
        <v>452.25</v>
      </c>
      <c r="O17" s="0" t="n">
        <v>528.5</v>
      </c>
      <c r="P17" s="0" t="n">
        <v>414.75</v>
      </c>
      <c r="Q17" s="0" t="n">
        <v>528</v>
      </c>
      <c r="R17" s="0" t="n">
        <v>597.75</v>
      </c>
      <c r="S17" s="0" t="n">
        <v>624.5</v>
      </c>
      <c r="T17" s="0" t="n">
        <v>709.5</v>
      </c>
      <c r="U17" s="0" t="n">
        <v>474.5</v>
      </c>
      <c r="V17" s="0" t="n">
        <v>0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</row>
    <row collapsed="false" customFormat="false" customHeight="false" hidden="false" ht="15.75" outlineLevel="0" r="18">
      <c r="A18" s="41" t="s">
        <v>47</v>
      </c>
    </row>
    <row collapsed="false" customFormat="false" customHeight="false" hidden="false" ht="15.75" outlineLevel="0" r="19">
      <c r="A19" s="42" t="s">
        <v>108</v>
      </c>
      <c r="B19" s="0" t="n">
        <v>0</v>
      </c>
      <c r="C19" s="0" t="n">
        <v>2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5</v>
      </c>
      <c r="I19" s="0" t="n">
        <v>8</v>
      </c>
      <c r="J19" s="0" t="n">
        <v>29</v>
      </c>
      <c r="K19" s="0" t="n">
        <v>38</v>
      </c>
      <c r="L19" s="0" t="n">
        <v>60</v>
      </c>
      <c r="M19" s="0" t="n">
        <v>79</v>
      </c>
      <c r="N19" s="0" t="n">
        <v>78</v>
      </c>
      <c r="O19" s="0" t="n">
        <v>67</v>
      </c>
      <c r="P19" s="0" t="n">
        <v>56</v>
      </c>
      <c r="Q19" s="0" t="n">
        <v>51</v>
      </c>
      <c r="R19" s="0" t="n">
        <v>35</v>
      </c>
      <c r="S19" s="0" t="n">
        <v>41</v>
      </c>
      <c r="T19" s="0" t="n">
        <v>47</v>
      </c>
      <c r="U19" s="0" t="n">
        <v>28</v>
      </c>
      <c r="V19" s="0" t="n">
        <v>28</v>
      </c>
      <c r="W19" s="0" t="n">
        <v>40</v>
      </c>
      <c r="X19" s="0" t="n">
        <v>53</v>
      </c>
      <c r="Y19" s="0" t="n">
        <v>38</v>
      </c>
      <c r="Z19" s="0" t="n">
        <v>15</v>
      </c>
      <c r="AA19" s="0" t="n">
        <v>10</v>
      </c>
      <c r="AB19" s="0" t="n">
        <v>38</v>
      </c>
      <c r="AC19" s="0" t="n">
        <v>46</v>
      </c>
      <c r="AD19" s="0" t="n">
        <v>61</v>
      </c>
      <c r="AE19" s="0" t="n">
        <v>65</v>
      </c>
      <c r="AF19" s="0" t="n">
        <v>56</v>
      </c>
      <c r="AG19" s="0" t="n">
        <v>65</v>
      </c>
      <c r="AH19" s="0" t="n">
        <v>51</v>
      </c>
      <c r="AI19" s="0" t="n">
        <v>65</v>
      </c>
      <c r="AJ19" s="0" t="n">
        <v>31</v>
      </c>
      <c r="AK19" s="0" t="n">
        <v>39</v>
      </c>
      <c r="AL19" s="0" t="n">
        <v>29</v>
      </c>
    </row>
    <row collapsed="false" customFormat="false" customHeight="false" hidden="false" ht="15.75" outlineLevel="0" r="20">
      <c r="A20" s="34" t="s">
        <v>109</v>
      </c>
      <c r="B20" s="0" t="n">
        <v>0</v>
      </c>
      <c r="C20" s="0" t="n">
        <v>2</v>
      </c>
      <c r="D20" s="0" t="n">
        <v>0</v>
      </c>
      <c r="E20" s="0" t="n">
        <v>2</v>
      </c>
      <c r="F20" s="0" t="n">
        <v>0</v>
      </c>
      <c r="G20" s="0" t="n">
        <v>0</v>
      </c>
      <c r="H20" s="0" t="n">
        <v>4</v>
      </c>
      <c r="I20" s="0" t="n">
        <v>9.5</v>
      </c>
      <c r="J20" s="0" t="n">
        <v>64.25</v>
      </c>
      <c r="K20" s="0" t="n">
        <v>87.25</v>
      </c>
      <c r="L20" s="0" t="n">
        <v>150.25</v>
      </c>
      <c r="M20" s="0" t="n">
        <v>149.5</v>
      </c>
      <c r="N20" s="0" t="n">
        <v>187.75</v>
      </c>
      <c r="O20" s="0" t="n">
        <v>150.5</v>
      </c>
      <c r="P20" s="0" t="n">
        <v>122.75</v>
      </c>
      <c r="Q20" s="0" t="n">
        <v>125</v>
      </c>
      <c r="R20" s="0" t="n">
        <v>79.5</v>
      </c>
      <c r="S20" s="0" t="n">
        <v>110.75</v>
      </c>
      <c r="T20" s="0" t="n">
        <v>93</v>
      </c>
      <c r="U20" s="0" t="n">
        <v>41.5</v>
      </c>
      <c r="V20" s="0" t="n">
        <v>29.5</v>
      </c>
      <c r="W20" s="0" t="n">
        <v>49.75</v>
      </c>
      <c r="X20" s="0" t="n">
        <v>61.5</v>
      </c>
      <c r="Y20" s="0" t="n">
        <v>67.5</v>
      </c>
      <c r="Z20" s="0" t="n">
        <v>25</v>
      </c>
      <c r="AA20" s="0" t="n">
        <v>20.5</v>
      </c>
      <c r="AB20" s="0" t="n">
        <v>82.5</v>
      </c>
      <c r="AC20" s="0" t="n">
        <v>133.5</v>
      </c>
      <c r="AD20" s="0" t="n">
        <v>176</v>
      </c>
      <c r="AE20" s="0" t="n">
        <v>140</v>
      </c>
      <c r="AF20" s="0" t="n">
        <v>113.5</v>
      </c>
      <c r="AG20" s="0" t="n">
        <v>151</v>
      </c>
      <c r="AH20" s="0" t="n">
        <v>126.25</v>
      </c>
      <c r="AI20" s="0" t="n">
        <v>122.5</v>
      </c>
      <c r="AJ20" s="0" t="n">
        <v>69.25</v>
      </c>
      <c r="AK20" s="0" t="n">
        <v>87</v>
      </c>
      <c r="AL20" s="0" t="n">
        <v>99</v>
      </c>
    </row>
    <row collapsed="false" customFormat="false" customHeight="false" hidden="false" ht="15.75" outlineLevel="0" r="21">
      <c r="A21" s="34" t="s">
        <v>50</v>
      </c>
      <c r="B21" s="0" t="n">
        <v>0</v>
      </c>
      <c r="C21" s="0" t="n">
        <v>4</v>
      </c>
      <c r="D21" s="0" t="n">
        <v>6</v>
      </c>
      <c r="E21" s="0" t="n">
        <v>28</v>
      </c>
      <c r="F21" s="0" t="n">
        <v>43</v>
      </c>
      <c r="G21" s="0" t="n">
        <v>22</v>
      </c>
      <c r="H21" s="0" t="n">
        <v>21</v>
      </c>
      <c r="I21" s="0" t="n">
        <v>25</v>
      </c>
      <c r="J21" s="0" t="n">
        <v>23</v>
      </c>
      <c r="K21" s="0" t="n">
        <v>28</v>
      </c>
      <c r="L21" s="0" t="n">
        <v>39</v>
      </c>
      <c r="M21" s="0" t="n">
        <v>55</v>
      </c>
      <c r="N21" s="0" t="n">
        <v>25</v>
      </c>
      <c r="O21" s="0" t="n">
        <v>21</v>
      </c>
      <c r="P21" s="0" t="n">
        <v>24</v>
      </c>
      <c r="Q21" s="0" t="n">
        <v>58</v>
      </c>
      <c r="R21" s="0" t="n">
        <v>101</v>
      </c>
      <c r="S21" s="0" t="n">
        <v>85</v>
      </c>
      <c r="T21" s="0" t="n">
        <v>109</v>
      </c>
      <c r="U21" s="0" t="n">
        <v>87</v>
      </c>
      <c r="V21" s="0" t="n">
        <v>66</v>
      </c>
      <c r="W21" s="0" t="n">
        <v>135</v>
      </c>
      <c r="X21" s="0" t="n">
        <v>138</v>
      </c>
      <c r="Y21" s="0" t="n">
        <v>149</v>
      </c>
      <c r="Z21" s="0" t="n">
        <v>251</v>
      </c>
      <c r="AA21" s="0" t="n">
        <v>221</v>
      </c>
      <c r="AB21" s="0" t="n">
        <v>272</v>
      </c>
      <c r="AC21" s="0" t="n">
        <v>226</v>
      </c>
      <c r="AD21" s="0" t="n">
        <v>278</v>
      </c>
      <c r="AE21" s="0" t="n">
        <v>229</v>
      </c>
      <c r="AF21" s="0" t="n">
        <v>234</v>
      </c>
      <c r="AG21" s="0" t="n">
        <v>293</v>
      </c>
      <c r="AH21" s="0" t="n">
        <v>287</v>
      </c>
      <c r="AI21" s="0" t="n">
        <v>318</v>
      </c>
      <c r="AJ21" s="0" t="n">
        <v>383</v>
      </c>
      <c r="AK21" s="0" t="n">
        <v>342</v>
      </c>
      <c r="AL21" s="0" t="n">
        <v>298</v>
      </c>
    </row>
    <row collapsed="false" customFormat="false" customHeight="false" hidden="false" ht="15.75" outlineLevel="0" r="22">
      <c r="A22" s="34" t="s">
        <v>51</v>
      </c>
      <c r="B22" s="0" t="n">
        <v>0</v>
      </c>
      <c r="C22" s="0" t="n">
        <v>3</v>
      </c>
      <c r="D22" s="0" t="n">
        <v>3</v>
      </c>
      <c r="E22" s="0" t="n">
        <v>3</v>
      </c>
      <c r="F22" s="0" t="n">
        <v>8</v>
      </c>
      <c r="G22" s="0" t="n">
        <v>5</v>
      </c>
      <c r="H22" s="0" t="n">
        <v>6</v>
      </c>
      <c r="I22" s="0" t="n">
        <v>10</v>
      </c>
      <c r="J22" s="0" t="n">
        <v>8</v>
      </c>
      <c r="K22" s="0" t="n">
        <v>9</v>
      </c>
      <c r="L22" s="0" t="n">
        <v>11</v>
      </c>
      <c r="M22" s="0" t="n">
        <v>21</v>
      </c>
      <c r="N22" s="0" t="n">
        <v>10</v>
      </c>
      <c r="O22" s="0" t="n">
        <v>4</v>
      </c>
      <c r="P22" s="0" t="n">
        <v>7</v>
      </c>
      <c r="Q22" s="0" t="n">
        <v>12</v>
      </c>
      <c r="R22" s="0" t="n">
        <v>22</v>
      </c>
      <c r="S22" s="0" t="n">
        <v>16</v>
      </c>
      <c r="T22" s="0" t="n">
        <v>24</v>
      </c>
      <c r="U22" s="0" t="n">
        <v>14</v>
      </c>
      <c r="V22" s="0" t="n">
        <v>14</v>
      </c>
      <c r="W22" s="0" t="n">
        <v>38</v>
      </c>
      <c r="X22" s="0" t="n">
        <v>26</v>
      </c>
      <c r="Y22" s="0" t="n">
        <v>29</v>
      </c>
      <c r="Z22" s="0" t="n">
        <v>54</v>
      </c>
      <c r="AA22" s="0" t="n">
        <v>38</v>
      </c>
      <c r="AB22" s="0" t="n">
        <v>39</v>
      </c>
      <c r="AC22" s="0" t="n">
        <v>49</v>
      </c>
      <c r="AD22" s="0" t="n">
        <v>50</v>
      </c>
      <c r="AE22" s="0" t="n">
        <v>57</v>
      </c>
      <c r="AF22" s="0" t="n">
        <v>50</v>
      </c>
      <c r="AG22" s="0" t="n">
        <v>59</v>
      </c>
      <c r="AH22" s="0" t="n">
        <v>64</v>
      </c>
      <c r="AI22" s="0" t="n">
        <v>74</v>
      </c>
      <c r="AJ22" s="0" t="n">
        <v>62</v>
      </c>
      <c r="AK22" s="0" t="n">
        <v>57</v>
      </c>
      <c r="AL22" s="0" t="n">
        <v>62</v>
      </c>
    </row>
    <row collapsed="false" customFormat="false" customHeight="false" hidden="false" ht="15.75" outlineLevel="0" r="23">
      <c r="A23" s="40" t="s">
        <v>110</v>
      </c>
      <c r="B23" s="0" t="n">
        <v>0</v>
      </c>
      <c r="C23" s="0" t="n">
        <v>24</v>
      </c>
      <c r="D23" s="0" t="n">
        <v>20</v>
      </c>
      <c r="E23" s="0" t="n">
        <v>24</v>
      </c>
      <c r="F23" s="0" t="n">
        <v>64</v>
      </c>
      <c r="G23" s="0" t="n">
        <v>40</v>
      </c>
      <c r="H23" s="0" t="n">
        <v>48</v>
      </c>
      <c r="I23" s="0" t="n">
        <v>80</v>
      </c>
      <c r="J23" s="0" t="n">
        <v>64</v>
      </c>
      <c r="K23" s="0" t="n">
        <v>72</v>
      </c>
      <c r="L23" s="0" t="n">
        <v>88</v>
      </c>
      <c r="M23" s="0" t="n">
        <v>164</v>
      </c>
      <c r="N23" s="0" t="n">
        <v>76</v>
      </c>
      <c r="O23" s="0" t="n">
        <v>32</v>
      </c>
      <c r="P23" s="0" t="n">
        <v>53.5</v>
      </c>
      <c r="Q23" s="0" t="n">
        <v>89.5</v>
      </c>
      <c r="R23" s="0" t="n">
        <v>176</v>
      </c>
      <c r="S23" s="0" t="n">
        <v>128</v>
      </c>
      <c r="T23" s="0" t="n">
        <v>192</v>
      </c>
      <c r="U23" s="0" t="n">
        <v>112</v>
      </c>
      <c r="V23" s="0" t="n">
        <v>112</v>
      </c>
      <c r="W23" s="0" t="n">
        <v>304</v>
      </c>
      <c r="X23" s="0" t="n">
        <v>208</v>
      </c>
      <c r="Y23" s="0" t="n">
        <v>230.5</v>
      </c>
      <c r="Z23" s="0" t="n">
        <v>429.5</v>
      </c>
      <c r="AA23" s="0" t="n">
        <v>296</v>
      </c>
      <c r="AB23" s="0" t="n">
        <v>311.5</v>
      </c>
      <c r="AC23" s="0" t="n">
        <v>391</v>
      </c>
      <c r="AD23" s="0" t="n">
        <v>393</v>
      </c>
      <c r="AE23" s="0" t="n">
        <v>455.5</v>
      </c>
      <c r="AF23" s="0" t="n">
        <v>391</v>
      </c>
      <c r="AG23" s="0" t="n">
        <v>456</v>
      </c>
      <c r="AH23" s="0" t="n">
        <v>495</v>
      </c>
      <c r="AI23" s="0" t="n">
        <v>553.75</v>
      </c>
      <c r="AJ23" s="0" t="n">
        <v>482</v>
      </c>
      <c r="AK23" s="0" t="n">
        <v>442.5</v>
      </c>
      <c r="AL23" s="0" t="n">
        <v>486</v>
      </c>
    </row>
  </sheetData>
  <mergeCells count="3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B1" activeCellId="0" pane="bottomLeft" sqref="B1"/>
    </sheetView>
  </sheetViews>
  <sheetFormatPr defaultRowHeight="13.8" baseColWidth="30"/>
  <cols>
    <col min="1" max="1" hidden="false" style="0" width="21.2857142857143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1025" hidden="false" style="0" width="8.72959183673469" collapsed="true"/>
  </cols>
  <sheetData>
    <row collapsed="false" customFormat="false" customHeight="false" hidden="false" ht="13.8" outlineLevel="0" r="1">
      <c r="A1" s="0" t="s">
        <v>59</v>
      </c>
      <c r="B1" s="51" t="s">
        <v>60</v>
      </c>
      <c r="C1" s="0" t="s">
        <v>61</v>
      </c>
      <c r="D1" s="0" t="s">
        <v>62</v>
      </c>
      <c r="E1" s="0" t="s">
        <v>63</v>
      </c>
      <c r="F1" s="0" t="s">
        <v>64</v>
      </c>
      <c r="G1" s="0" t="s">
        <v>65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70</v>
      </c>
      <c r="M1" s="0" t="s">
        <v>71</v>
      </c>
      <c r="N1" s="0" t="s">
        <v>72</v>
      </c>
      <c r="O1" s="0" t="s">
        <v>73</v>
      </c>
      <c r="P1" s="0" t="s">
        <v>74</v>
      </c>
      <c r="Q1" s="0" t="s">
        <v>75</v>
      </c>
      <c r="R1" s="0" t="s">
        <v>76</v>
      </c>
      <c r="S1" s="0" t="s">
        <v>77</v>
      </c>
      <c r="T1" s="0" t="s">
        <v>78</v>
      </c>
      <c r="U1" s="0" t="s">
        <v>79</v>
      </c>
      <c r="V1" s="0" t="s">
        <v>80</v>
      </c>
      <c r="W1" s="0" t="s">
        <v>81</v>
      </c>
      <c r="X1" s="0" t="s">
        <v>82</v>
      </c>
      <c r="Y1" s="0" t="s">
        <v>83</v>
      </c>
      <c r="Z1" s="0" t="s">
        <v>84</v>
      </c>
      <c r="AA1" s="0" t="s">
        <v>85</v>
      </c>
      <c r="AB1" s="0" t="s">
        <v>86</v>
      </c>
      <c r="AC1" s="0" t="s">
        <v>87</v>
      </c>
      <c r="AD1" s="0" t="s">
        <v>88</v>
      </c>
      <c r="AE1" s="0" t="s">
        <v>89</v>
      </c>
      <c r="AF1" s="0" t="s">
        <v>90</v>
      </c>
      <c r="AG1" s="0" t="s">
        <v>91</v>
      </c>
      <c r="AH1" s="0" t="s">
        <v>92</v>
      </c>
      <c r="AI1" s="0" t="s">
        <v>93</v>
      </c>
      <c r="AJ1" s="0" t="s">
        <v>94</v>
      </c>
      <c r="AK1" s="0" t="s">
        <v>95</v>
      </c>
      <c r="AL1" s="0" t="s">
        <v>96</v>
      </c>
    </row>
    <row r="2">
      <c r="A2" t="s">
        <v>144</v>
      </c>
      <c r="B2" t="n" s="103">
        <v>43230.54578703704</v>
      </c>
      <c r="C2" t="n">
        <v>20.0</v>
      </c>
      <c r="D2" t="n">
        <v>2000.0</v>
      </c>
      <c r="E2" t="n">
        <v>500.0</v>
      </c>
      <c r="F2" t="n">
        <v>400.0</v>
      </c>
      <c r="G2" t="n">
        <v>50.0</v>
      </c>
      <c r="H2" t="n">
        <v>20.0</v>
      </c>
      <c r="I2" t="n">
        <v>30.0</v>
      </c>
      <c r="J2" t="n">
        <v>20.0</v>
      </c>
      <c r="K2" t="n">
        <v>4.0</v>
      </c>
      <c r="L2" t="n">
        <v>5.0</v>
      </c>
      <c r="M2" t="n">
        <v>6.0</v>
      </c>
      <c r="N2" t="n">
        <v>7.0</v>
      </c>
      <c r="O2" t="n">
        <v>8.0</v>
      </c>
      <c r="P2" t="n">
        <v>9.0</v>
      </c>
      <c r="Q2" t="n">
        <v>30.0</v>
      </c>
      <c r="R2" t="n">
        <v>50.0</v>
      </c>
      <c r="S2" t="n">
        <v>40.0</v>
      </c>
      <c r="T2" t="n">
        <v>4.0</v>
      </c>
      <c r="U2" t="n">
        <v>5.0</v>
      </c>
      <c r="V2" t="n">
        <v>7.0</v>
      </c>
      <c r="W2" t="n">
        <v>8.0</v>
      </c>
      <c r="X2" t="n">
        <v>40.0</v>
      </c>
      <c r="Y2" t="n">
        <v>40.0</v>
      </c>
      <c r="Z2" t="n">
        <v>30.0</v>
      </c>
      <c r="AA2" t="n">
        <v>20.0</v>
      </c>
      <c r="AB2" t="n">
        <v>4.0</v>
      </c>
      <c r="AC2" t="n">
        <v>30.0</v>
      </c>
      <c r="AD2" t="n">
        <v>9.0</v>
      </c>
      <c r="AE2" t="n">
        <v>50.0</v>
      </c>
      <c r="AF2" t="n">
        <v>3.0</v>
      </c>
      <c r="AG2" t="n">
        <v>5.0</v>
      </c>
      <c r="AH2" t="n">
        <v>5.0</v>
      </c>
      <c r="AI2" t="n">
        <v>30.0</v>
      </c>
      <c r="AJ2" t="n">
        <v>2.0</v>
      </c>
      <c r="AK2" t="n">
        <v>40.0</v>
      </c>
      <c r="AL2" t="n">
        <v>6.0</v>
      </c>
    </row>
    <row r="3">
      <c r="A3" t="s">
        <v>149</v>
      </c>
      <c r="B3" t="n" s="104">
        <v>43230.548368055555</v>
      </c>
      <c r="C3" t="n">
        <v>30.0</v>
      </c>
      <c r="D3" t="n">
        <v>4000.0</v>
      </c>
      <c r="E3" t="n">
        <v>600.0</v>
      </c>
      <c r="F3" t="n">
        <v>300.0</v>
      </c>
      <c r="G3" t="n">
        <v>60.0</v>
      </c>
      <c r="H3" t="n">
        <v>70.0</v>
      </c>
      <c r="I3" t="n">
        <v>40.0</v>
      </c>
      <c r="J3" t="n">
        <v>10.0</v>
      </c>
      <c r="K3" t="n">
        <v>3.0</v>
      </c>
      <c r="L3" t="n">
        <v>4.0</v>
      </c>
      <c r="M3" t="n">
        <v>5.0</v>
      </c>
      <c r="N3" t="n">
        <v>6.0</v>
      </c>
      <c r="O3" t="n">
        <v>9.0</v>
      </c>
      <c r="P3" t="n">
        <v>4.0</v>
      </c>
      <c r="Q3" t="n">
        <v>50.0</v>
      </c>
      <c r="R3" t="n">
        <v>40.0</v>
      </c>
      <c r="S3" t="n">
        <v>40.0</v>
      </c>
      <c r="T3" t="n">
        <v>4.0</v>
      </c>
      <c r="U3" t="n">
        <v>5.0</v>
      </c>
      <c r="V3" t="n">
        <v>7.0</v>
      </c>
      <c r="W3" t="n">
        <v>8.0</v>
      </c>
      <c r="X3" t="n">
        <v>50.0</v>
      </c>
      <c r="Y3" t="n">
        <v>30.0</v>
      </c>
      <c r="Z3" t="n">
        <v>20.0</v>
      </c>
      <c r="AA3" t="n">
        <v>30.0</v>
      </c>
      <c r="AB3" t="n">
        <v>4.0</v>
      </c>
      <c r="AC3" t="n">
        <v>30.0</v>
      </c>
      <c r="AD3" t="n">
        <v>35.0</v>
      </c>
      <c r="AE3" t="n">
        <v>20.0</v>
      </c>
      <c r="AF3" t="n">
        <v>4.0</v>
      </c>
      <c r="AG3" t="n">
        <v>6.0</v>
      </c>
      <c r="AH3" t="n">
        <v>6.0</v>
      </c>
      <c r="AI3" t="n">
        <v>70.0</v>
      </c>
      <c r="AJ3" t="n">
        <v>4.0</v>
      </c>
      <c r="AK3" t="n">
        <v>30.0</v>
      </c>
      <c r="AL3" t="n">
        <v>6.0</v>
      </c>
    </row>
    <row r="4">
      <c r="A4" t="s">
        <v>151</v>
      </c>
      <c r="B4" t="n" s="105">
        <v>43230.54976851852</v>
      </c>
      <c r="C4" t="n">
        <v>40.0</v>
      </c>
      <c r="D4" t="n">
        <v>3000.0</v>
      </c>
      <c r="E4" t="n">
        <v>500.0</v>
      </c>
      <c r="F4" t="n">
        <v>200.0</v>
      </c>
      <c r="G4" t="n">
        <v>70.0</v>
      </c>
      <c r="H4" t="n">
        <v>40.0</v>
      </c>
      <c r="I4" t="n">
        <v>70.0</v>
      </c>
      <c r="J4" t="n">
        <v>30.0</v>
      </c>
      <c r="K4" t="n">
        <v>3.0</v>
      </c>
      <c r="L4" t="n">
        <v>4.0</v>
      </c>
      <c r="M4" t="n">
        <v>5.0</v>
      </c>
      <c r="N4" t="n">
        <v>6.0</v>
      </c>
      <c r="O4" t="n">
        <v>9.0</v>
      </c>
      <c r="P4" t="n">
        <v>4.0</v>
      </c>
      <c r="Q4" t="n">
        <v>50.0</v>
      </c>
      <c r="R4" t="n">
        <v>40.0</v>
      </c>
      <c r="S4" t="n">
        <v>40.0</v>
      </c>
      <c r="T4" t="n">
        <v>4.0</v>
      </c>
      <c r="U4" t="n">
        <v>5.0</v>
      </c>
      <c r="V4" t="n">
        <v>7.0</v>
      </c>
      <c r="W4" t="n">
        <v>8.0</v>
      </c>
      <c r="X4" t="n">
        <v>50.0</v>
      </c>
      <c r="Y4" t="n">
        <v>30.0</v>
      </c>
      <c r="Z4" t="n">
        <v>20.0</v>
      </c>
      <c r="AA4" t="n">
        <v>30.0</v>
      </c>
      <c r="AB4" t="n">
        <v>4.0</v>
      </c>
      <c r="AC4" t="n">
        <v>30.0</v>
      </c>
      <c r="AD4" t="n">
        <v>35.0</v>
      </c>
      <c r="AE4" t="n">
        <v>20.0</v>
      </c>
      <c r="AF4" t="n">
        <v>4.0</v>
      </c>
      <c r="AG4" t="n">
        <v>6.0</v>
      </c>
      <c r="AH4" t="n">
        <v>9.0</v>
      </c>
      <c r="AI4" t="n">
        <v>30.0</v>
      </c>
      <c r="AJ4" t="n">
        <v>4.0</v>
      </c>
      <c r="AK4" t="n">
        <v>30.0</v>
      </c>
      <c r="AL4" t="n">
        <v>6.0</v>
      </c>
    </row>
    <row r="5">
      <c r="A5" t="s">
        <v>152</v>
      </c>
      <c r="B5" t="n" s="106">
        <v>43230.55069444444</v>
      </c>
      <c r="C5" t="n">
        <v>70.0</v>
      </c>
      <c r="D5" t="n">
        <v>5000.0</v>
      </c>
      <c r="E5" t="n">
        <v>300.0</v>
      </c>
      <c r="F5" t="n">
        <v>200.0</v>
      </c>
      <c r="G5" t="n">
        <v>70.0</v>
      </c>
      <c r="H5" t="n">
        <v>40.0</v>
      </c>
      <c r="I5" t="n">
        <v>70.0</v>
      </c>
      <c r="J5" t="n">
        <v>30.0</v>
      </c>
      <c r="K5" t="n">
        <v>3.0</v>
      </c>
      <c r="L5" t="n">
        <v>4.0</v>
      </c>
      <c r="M5" t="n">
        <v>5.0</v>
      </c>
      <c r="N5" t="n">
        <v>6.0</v>
      </c>
      <c r="O5" t="n">
        <v>9.0</v>
      </c>
      <c r="P5" t="n">
        <v>4.0</v>
      </c>
      <c r="Q5" t="n">
        <v>50.0</v>
      </c>
      <c r="R5" t="n">
        <v>40.0</v>
      </c>
      <c r="S5" t="n">
        <v>40.0</v>
      </c>
      <c r="T5" t="n">
        <v>4.0</v>
      </c>
      <c r="U5" t="n">
        <v>5.0</v>
      </c>
      <c r="V5" t="n">
        <v>7.0</v>
      </c>
      <c r="W5" t="n">
        <v>8.0</v>
      </c>
      <c r="X5" t="n">
        <v>50.0</v>
      </c>
      <c r="Y5" t="n">
        <v>30.0</v>
      </c>
      <c r="Z5" t="n">
        <v>20.0</v>
      </c>
      <c r="AA5" t="n">
        <v>30.0</v>
      </c>
      <c r="AB5" t="n">
        <v>4.0</v>
      </c>
      <c r="AC5" t="n">
        <v>30.0</v>
      </c>
      <c r="AD5" t="n">
        <v>35.0</v>
      </c>
      <c r="AE5" t="n">
        <v>20.0</v>
      </c>
      <c r="AF5" t="n">
        <v>4.0</v>
      </c>
      <c r="AG5" t="n">
        <v>6.0</v>
      </c>
      <c r="AH5" t="n">
        <v>2.0</v>
      </c>
      <c r="AI5" t="n">
        <v>30.0</v>
      </c>
      <c r="AJ5" t="n">
        <v>4.0</v>
      </c>
      <c r="AK5" t="n">
        <v>30.0</v>
      </c>
      <c r="AL5" t="n">
        <v>6.0</v>
      </c>
    </row>
    <row r="6">
      <c r="A6" t="s">
        <v>153</v>
      </c>
      <c r="B6" t="n" s="107">
        <v>43229.55196759259</v>
      </c>
      <c r="C6" t="n">
        <v>20.0</v>
      </c>
      <c r="D6" t="n">
        <v>1000.0</v>
      </c>
      <c r="E6" t="n">
        <v>100.0</v>
      </c>
      <c r="F6" t="n">
        <v>400.0</v>
      </c>
      <c r="G6" t="n">
        <v>20.0</v>
      </c>
      <c r="H6" t="n">
        <v>60.0</v>
      </c>
      <c r="I6" t="n">
        <v>70.0</v>
      </c>
      <c r="J6" t="n">
        <v>30.0</v>
      </c>
      <c r="K6" t="n">
        <v>3.0</v>
      </c>
      <c r="L6" t="n">
        <v>4.0</v>
      </c>
      <c r="M6" t="n">
        <v>5.0</v>
      </c>
      <c r="N6" t="n">
        <v>6.0</v>
      </c>
      <c r="O6" t="n">
        <v>9.0</v>
      </c>
      <c r="P6" t="n">
        <v>4.0</v>
      </c>
      <c r="Q6" t="n">
        <v>50.0</v>
      </c>
      <c r="R6" t="n">
        <v>40.0</v>
      </c>
      <c r="S6" t="n">
        <v>40.0</v>
      </c>
      <c r="T6" t="n">
        <v>4.0</v>
      </c>
      <c r="U6" t="n">
        <v>5.0</v>
      </c>
      <c r="V6" t="n">
        <v>7.0</v>
      </c>
      <c r="W6" t="n">
        <v>8.0</v>
      </c>
      <c r="X6" t="n">
        <v>50.0</v>
      </c>
      <c r="Y6" t="n">
        <v>30.0</v>
      </c>
      <c r="Z6" t="n">
        <v>20.0</v>
      </c>
      <c r="AA6" t="n">
        <v>30.0</v>
      </c>
      <c r="AB6" t="n">
        <v>4.0</v>
      </c>
      <c r="AC6" t="n">
        <v>30.0</v>
      </c>
      <c r="AD6" t="n">
        <v>35.0</v>
      </c>
      <c r="AE6" t="n">
        <v>20.0</v>
      </c>
      <c r="AF6" t="n">
        <v>4.0</v>
      </c>
      <c r="AG6" t="n">
        <v>6.0</v>
      </c>
      <c r="AH6" t="n">
        <v>34.0</v>
      </c>
      <c r="AI6" t="n">
        <v>50.0</v>
      </c>
      <c r="AJ6" t="n">
        <v>4.0</v>
      </c>
      <c r="AK6" t="n">
        <v>30.0</v>
      </c>
      <c r="AL6" t="n">
        <v>6.0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3.8" baseColWidth="30"/>
  <cols>
    <col min="1" max="1" hidden="false" style="0" width="15.5714285714286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39" hidden="false" style="0" width="8.72959183673469" collapsed="true"/>
    <col min="40" max="40" hidden="false" style="0" width="11.4183673469388" collapsed="true"/>
    <col min="41" max="1025" hidden="false" style="0" width="8.72959183673469" collapsed="true"/>
  </cols>
  <sheetData>
    <row collapsed="false" customFormat="false" customHeight="false" hidden="false" ht="13.8" outlineLevel="0" r="1">
      <c r="A1" s="0" t="s">
        <v>59</v>
      </c>
      <c r="B1" s="51" t="s">
        <v>60</v>
      </c>
      <c r="C1" s="0" t="s">
        <v>61</v>
      </c>
      <c r="D1" s="0" t="s">
        <v>62</v>
      </c>
      <c r="E1" s="0" t="s">
        <v>63</v>
      </c>
      <c r="F1" s="0" t="s">
        <v>64</v>
      </c>
      <c r="G1" s="0" t="s">
        <v>65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70</v>
      </c>
      <c r="M1" s="0" t="s">
        <v>71</v>
      </c>
      <c r="N1" s="0" t="s">
        <v>72</v>
      </c>
      <c r="O1" s="0" t="s">
        <v>73</v>
      </c>
      <c r="P1" s="0" t="s">
        <v>74</v>
      </c>
      <c r="Q1" s="0" t="s">
        <v>75</v>
      </c>
      <c r="R1" s="0" t="s">
        <v>76</v>
      </c>
      <c r="S1" s="0" t="s">
        <v>77</v>
      </c>
      <c r="T1" s="0" t="s">
        <v>78</v>
      </c>
      <c r="U1" s="0" t="s">
        <v>79</v>
      </c>
      <c r="V1" s="0" t="s">
        <v>80</v>
      </c>
      <c r="W1" s="0" t="s">
        <v>81</v>
      </c>
      <c r="X1" s="0" t="s">
        <v>82</v>
      </c>
      <c r="Y1" s="0" t="s">
        <v>83</v>
      </c>
      <c r="Z1" s="0" t="s">
        <v>84</v>
      </c>
      <c r="AA1" s="0" t="s">
        <v>85</v>
      </c>
      <c r="AB1" s="0" t="s">
        <v>86</v>
      </c>
      <c r="AC1" s="0" t="s">
        <v>87</v>
      </c>
      <c r="AD1" s="0" t="s">
        <v>88</v>
      </c>
      <c r="AE1" s="0" t="s">
        <v>89</v>
      </c>
      <c r="AF1" s="0" t="s">
        <v>90</v>
      </c>
      <c r="AG1" s="0" t="s">
        <v>91</v>
      </c>
      <c r="AH1" s="0" t="s">
        <v>92</v>
      </c>
      <c r="AI1" s="0" t="s">
        <v>93</v>
      </c>
      <c r="AJ1" s="0" t="s">
        <v>94</v>
      </c>
      <c r="AK1" s="0" t="s">
        <v>95</v>
      </c>
      <c r="AL1" s="0" t="s">
        <v>96</v>
      </c>
      <c r="AM1" s="0" t="s">
        <v>97</v>
      </c>
      <c r="AN1" s="0" t="s">
        <v>98</v>
      </c>
    </row>
    <row r="2">
      <c r="A2" t="s">
        <v>144</v>
      </c>
      <c r="B2" t="n" s="98">
        <v>43236.65914351852</v>
      </c>
      <c r="C2" t="n">
        <v>20.0</v>
      </c>
      <c r="D2" t="n">
        <v>2000.0</v>
      </c>
      <c r="E2" t="n">
        <v>500.0</v>
      </c>
      <c r="F2" t="n">
        <v>400.0</v>
      </c>
      <c r="G2" t="n">
        <v>50.0</v>
      </c>
      <c r="H2" t="n">
        <v>20.0</v>
      </c>
      <c r="I2" t="n">
        <v>30.0</v>
      </c>
      <c r="J2" t="n">
        <v>20.0</v>
      </c>
      <c r="K2" t="n">
        <v>4.0</v>
      </c>
      <c r="L2" t="n">
        <v>5.0</v>
      </c>
      <c r="M2" t="n">
        <v>6.0</v>
      </c>
      <c r="N2" t="n">
        <v>7.0</v>
      </c>
      <c r="O2" t="n">
        <v>8.0</v>
      </c>
      <c r="P2" t="n">
        <v>9.0</v>
      </c>
      <c r="Q2" t="n">
        <v>30.0</v>
      </c>
      <c r="R2" t="n">
        <v>50.0</v>
      </c>
      <c r="S2" t="n">
        <v>40.0</v>
      </c>
      <c r="T2" t="n">
        <v>4.0</v>
      </c>
      <c r="U2" t="n">
        <v>5.0</v>
      </c>
      <c r="V2" t="n">
        <v>7.0</v>
      </c>
      <c r="W2" t="n">
        <v>8.0</v>
      </c>
      <c r="X2" t="n">
        <v>40.0</v>
      </c>
      <c r="Y2" t="n">
        <v>40.0</v>
      </c>
      <c r="Z2" t="n">
        <v>30.0</v>
      </c>
      <c r="AA2" t="n">
        <v>20.0</v>
      </c>
      <c r="AB2" t="n">
        <v>4.0</v>
      </c>
      <c r="AC2" t="n">
        <v>30.0</v>
      </c>
      <c r="AD2" t="n">
        <v>9.0</v>
      </c>
      <c r="AE2" t="n">
        <v>50.0</v>
      </c>
      <c r="AF2" t="n">
        <v>3.0</v>
      </c>
      <c r="AG2" t="n">
        <v>5.0</v>
      </c>
      <c r="AH2" t="n">
        <v>5.0</v>
      </c>
      <c r="AI2" t="n">
        <v>30.0</v>
      </c>
      <c r="AJ2" t="n">
        <v>2.0</v>
      </c>
      <c r="AK2" t="n">
        <v>40.0</v>
      </c>
      <c r="AL2" t="n">
        <v>6.0</v>
      </c>
      <c r="AM2" t="n">
        <v>3.0</v>
      </c>
      <c r="AN2" t="s">
        <v>145</v>
      </c>
    </row>
    <row r="3">
      <c r="A3" t="s">
        <v>144</v>
      </c>
      <c r="B3" t="n" s="99">
        <v>43236.66354166667</v>
      </c>
      <c r="C3" t="n">
        <v>10.0</v>
      </c>
      <c r="D3" t="n">
        <v>200.0</v>
      </c>
      <c r="E3" t="n">
        <v>300.0</v>
      </c>
      <c r="F3" t="n">
        <v>400.0</v>
      </c>
      <c r="G3" t="n">
        <v>50.0</v>
      </c>
      <c r="H3" t="n">
        <v>20.0</v>
      </c>
      <c r="I3" t="n">
        <v>30.0</v>
      </c>
      <c r="J3" t="n">
        <v>20.0</v>
      </c>
      <c r="K3" t="n">
        <v>4.0</v>
      </c>
      <c r="L3" t="n">
        <v>5.0</v>
      </c>
      <c r="M3" t="n">
        <v>6.0</v>
      </c>
      <c r="N3" t="n">
        <v>7.0</v>
      </c>
      <c r="O3" t="n">
        <v>8.0</v>
      </c>
      <c r="P3" t="n">
        <v>9.0</v>
      </c>
      <c r="Q3" t="n">
        <v>30.0</v>
      </c>
      <c r="R3" t="n">
        <v>50.0</v>
      </c>
      <c r="S3" t="n">
        <v>40.0</v>
      </c>
      <c r="T3" t="n">
        <v>4.0</v>
      </c>
      <c r="U3" t="n">
        <v>5.0</v>
      </c>
      <c r="V3" t="n">
        <v>7.0</v>
      </c>
      <c r="W3" t="n">
        <v>8.0</v>
      </c>
      <c r="X3" t="n">
        <v>40.0</v>
      </c>
      <c r="Y3" t="n">
        <v>40.0</v>
      </c>
      <c r="Z3" t="n">
        <v>30.0</v>
      </c>
      <c r="AA3" t="n">
        <v>20.0</v>
      </c>
      <c r="AB3" t="n">
        <v>4.0</v>
      </c>
      <c r="AC3" t="n">
        <v>30.0</v>
      </c>
      <c r="AD3" t="n">
        <v>9.0</v>
      </c>
      <c r="AE3" t="n">
        <v>50.0</v>
      </c>
      <c r="AF3" t="n">
        <v>3.0</v>
      </c>
      <c r="AG3" t="n">
        <v>5.0</v>
      </c>
      <c r="AH3" t="n">
        <v>5.0</v>
      </c>
      <c r="AI3" t="n">
        <v>30.0</v>
      </c>
      <c r="AJ3" t="n">
        <v>2.0</v>
      </c>
      <c r="AK3" t="n">
        <v>40.0</v>
      </c>
      <c r="AL3" t="n">
        <v>6.0</v>
      </c>
      <c r="AM3" t="n">
        <v>3.0</v>
      </c>
      <c r="AN3" t="s">
        <v>146</v>
      </c>
    </row>
    <row r="4">
      <c r="A4" t="s">
        <v>144</v>
      </c>
      <c r="B4" t="n" s="100">
        <v>43236.66354166667</v>
      </c>
      <c r="C4" t="n">
        <v>10.0</v>
      </c>
      <c r="D4" t="n">
        <v>200.0</v>
      </c>
      <c r="E4" t="n">
        <v>300.0</v>
      </c>
      <c r="F4" t="n">
        <v>400.0</v>
      </c>
      <c r="G4" t="n">
        <v>50.0</v>
      </c>
      <c r="H4" t="n">
        <v>20.0</v>
      </c>
      <c r="I4" t="n">
        <v>30.0</v>
      </c>
      <c r="J4" t="n">
        <v>20.0</v>
      </c>
      <c r="K4" t="n">
        <v>4.0</v>
      </c>
      <c r="L4" t="n">
        <v>5.0</v>
      </c>
      <c r="M4" t="n">
        <v>6.0</v>
      </c>
      <c r="N4" t="n">
        <v>7.0</v>
      </c>
      <c r="O4" t="n">
        <v>8.0</v>
      </c>
      <c r="P4" t="n">
        <v>9.0</v>
      </c>
      <c r="Q4" t="n">
        <v>30.0</v>
      </c>
      <c r="R4" t="n">
        <v>50.0</v>
      </c>
      <c r="S4" t="n">
        <v>40.0</v>
      </c>
      <c r="T4" t="n">
        <v>4.0</v>
      </c>
      <c r="U4" t="n">
        <v>5.0</v>
      </c>
      <c r="V4" t="n">
        <v>7.0</v>
      </c>
      <c r="W4" t="n">
        <v>8.0</v>
      </c>
      <c r="X4" t="n">
        <v>40.0</v>
      </c>
      <c r="Y4" t="n">
        <v>40.0</v>
      </c>
      <c r="Z4" t="n">
        <v>30.0</v>
      </c>
      <c r="AA4" t="n">
        <v>20.0</v>
      </c>
      <c r="AB4" t="n">
        <v>4.0</v>
      </c>
      <c r="AC4" t="n">
        <v>30.0</v>
      </c>
      <c r="AD4" t="n">
        <v>9.0</v>
      </c>
      <c r="AE4" t="n">
        <v>50.0</v>
      </c>
      <c r="AF4" t="n">
        <v>3.0</v>
      </c>
      <c r="AG4" t="n">
        <v>5.0</v>
      </c>
      <c r="AH4" t="n">
        <v>5.0</v>
      </c>
      <c r="AI4" t="n">
        <v>30.0</v>
      </c>
      <c r="AJ4" t="n">
        <v>2.0</v>
      </c>
      <c r="AK4" t="n">
        <v>40.0</v>
      </c>
      <c r="AL4" t="n">
        <v>6.0</v>
      </c>
      <c r="AM4" t="n">
        <v>7.0</v>
      </c>
      <c r="AN4" t="s">
        <v>147</v>
      </c>
    </row>
    <row r="5">
      <c r="A5" t="s">
        <v>144</v>
      </c>
      <c r="B5" t="n" s="101">
        <v>43236.66354166667</v>
      </c>
      <c r="C5" t="n">
        <v>10.0</v>
      </c>
      <c r="D5" t="n">
        <v>200.0</v>
      </c>
      <c r="E5" t="n">
        <v>300.0</v>
      </c>
      <c r="F5" t="n">
        <v>400.0</v>
      </c>
      <c r="G5" t="n">
        <v>50.0</v>
      </c>
      <c r="H5" t="n">
        <v>20.0</v>
      </c>
      <c r="I5" t="n">
        <v>30.0</v>
      </c>
      <c r="J5" t="n">
        <v>20.0</v>
      </c>
      <c r="K5" t="n">
        <v>4.0</v>
      </c>
      <c r="L5" t="n">
        <v>5.0</v>
      </c>
      <c r="M5" t="n">
        <v>6.0</v>
      </c>
      <c r="N5" t="n">
        <v>7.0</v>
      </c>
      <c r="O5" t="n">
        <v>8.0</v>
      </c>
      <c r="P5" t="n">
        <v>9.0</v>
      </c>
      <c r="Q5" t="n">
        <v>30.0</v>
      </c>
      <c r="R5" t="n">
        <v>50.0</v>
      </c>
      <c r="S5" t="n">
        <v>40.0</v>
      </c>
      <c r="T5" t="n">
        <v>4.0</v>
      </c>
      <c r="U5" t="n">
        <v>5.0</v>
      </c>
      <c r="V5" t="n">
        <v>7.0</v>
      </c>
      <c r="W5" t="n">
        <v>8.0</v>
      </c>
      <c r="X5" t="n">
        <v>40.0</v>
      </c>
      <c r="Y5" t="n">
        <v>40.0</v>
      </c>
      <c r="Z5" t="n">
        <v>30.0</v>
      </c>
      <c r="AA5" t="n">
        <v>20.0</v>
      </c>
      <c r="AB5" t="n">
        <v>4.0</v>
      </c>
      <c r="AC5" t="n">
        <v>30.0</v>
      </c>
      <c r="AD5" t="n">
        <v>9.0</v>
      </c>
      <c r="AE5" t="n">
        <v>50.0</v>
      </c>
      <c r="AF5" t="n">
        <v>3.0</v>
      </c>
      <c r="AG5" t="n">
        <v>5.0</v>
      </c>
      <c r="AH5" t="n">
        <v>5.0</v>
      </c>
      <c r="AI5" t="n">
        <v>30.0</v>
      </c>
      <c r="AJ5" t="n">
        <v>2.0</v>
      </c>
      <c r="AK5" t="n">
        <v>40.0</v>
      </c>
      <c r="AL5" t="n">
        <v>6.0</v>
      </c>
      <c r="AM5" t="n">
        <v>8.0</v>
      </c>
      <c r="AN5" t="s">
        <v>148</v>
      </c>
    </row>
    <row r="6">
      <c r="A6" t="s">
        <v>149</v>
      </c>
      <c r="B6" t="n" s="102">
        <v>43236.66354166667</v>
      </c>
      <c r="C6" t="n">
        <v>101.0</v>
      </c>
      <c r="D6" t="n">
        <v>200.0</v>
      </c>
      <c r="E6" t="n">
        <v>300.0</v>
      </c>
      <c r="F6" t="n">
        <v>400.0</v>
      </c>
      <c r="G6" t="n">
        <v>50.0</v>
      </c>
      <c r="H6" t="n">
        <v>20.0</v>
      </c>
      <c r="I6" t="n">
        <v>30.0</v>
      </c>
      <c r="J6" t="n">
        <v>20.0</v>
      </c>
      <c r="K6" t="n">
        <v>4.0</v>
      </c>
      <c r="L6" t="n">
        <v>5.0</v>
      </c>
      <c r="M6" t="n">
        <v>6.0</v>
      </c>
      <c r="N6" t="n">
        <v>7.0</v>
      </c>
      <c r="O6" t="n">
        <v>8.0</v>
      </c>
      <c r="P6" t="n">
        <v>9.0</v>
      </c>
      <c r="Q6" t="n">
        <v>30.0</v>
      </c>
      <c r="R6" t="n">
        <v>50.0</v>
      </c>
      <c r="S6" t="n">
        <v>40.0</v>
      </c>
      <c r="T6" t="n">
        <v>4.0</v>
      </c>
      <c r="U6" t="n">
        <v>5.0</v>
      </c>
      <c r="V6" t="n">
        <v>7.0</v>
      </c>
      <c r="W6" t="n">
        <v>8.0</v>
      </c>
      <c r="X6" t="n">
        <v>40.0</v>
      </c>
      <c r="Y6" t="n">
        <v>40.0</v>
      </c>
      <c r="Z6" t="n">
        <v>30.0</v>
      </c>
      <c r="AA6" t="n">
        <v>20.0</v>
      </c>
      <c r="AB6" t="n">
        <v>4.0</v>
      </c>
      <c r="AC6" t="n">
        <v>30.0</v>
      </c>
      <c r="AD6" t="n">
        <v>9.0</v>
      </c>
      <c r="AE6" t="n">
        <v>50.0</v>
      </c>
      <c r="AF6" t="n">
        <v>3.0</v>
      </c>
      <c r="AG6" t="n">
        <v>5.0</v>
      </c>
      <c r="AH6" t="n">
        <v>5.0</v>
      </c>
      <c r="AI6" t="n">
        <v>30.0</v>
      </c>
      <c r="AJ6" t="n">
        <v>2.0</v>
      </c>
      <c r="AK6" t="n">
        <v>40.0</v>
      </c>
      <c r="AL6" t="n">
        <v>6.0</v>
      </c>
      <c r="AM6" t="n">
        <v>10.0</v>
      </c>
      <c r="AN6" t="s">
        <v>150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6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S10" activeCellId="0" pane="topRight" sqref="BS10"/>
    </sheetView>
  </sheetViews>
  <sheetFormatPr defaultRowHeight="15"/>
  <cols>
    <col min="1" max="1" hidden="false" style="0" width="48.147959183673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2.5714285714286" collapsed="true"/>
    <col min="73" max="73" hidden="false" style="0" width="11.8622448979592" collapsed="true"/>
    <col min="74" max="74" hidden="false" style="0" width="11.2857142857143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292</v>
      </c>
      <c r="C3" s="53" t="n">
        <v>292</v>
      </c>
      <c r="D3" s="53" t="n">
        <v>291</v>
      </c>
      <c r="E3" s="53" t="n">
        <v>291</v>
      </c>
      <c r="F3" s="53" t="n">
        <v>290</v>
      </c>
      <c r="G3" s="53" t="n">
        <v>290</v>
      </c>
      <c r="H3" s="53" t="n">
        <v>289</v>
      </c>
      <c r="I3" s="53" t="n">
        <v>289</v>
      </c>
      <c r="J3" s="53" t="n">
        <v>296</v>
      </c>
      <c r="K3" s="53" t="n">
        <v>296</v>
      </c>
      <c r="L3" s="53" t="n">
        <v>293</v>
      </c>
      <c r="M3" s="53" t="n">
        <v>293</v>
      </c>
      <c r="N3" s="53" t="n">
        <v>293</v>
      </c>
      <c r="O3" s="53" t="n">
        <v>293</v>
      </c>
      <c r="P3" s="53" t="n">
        <v>291</v>
      </c>
      <c r="Q3" s="53" t="n">
        <v>291</v>
      </c>
      <c r="R3" s="53" t="n">
        <v>291</v>
      </c>
      <c r="S3" s="53" t="n">
        <v>291</v>
      </c>
      <c r="T3" s="53" t="n">
        <v>291</v>
      </c>
      <c r="U3" s="53" t="n">
        <v>291</v>
      </c>
      <c r="V3" s="53" t="n">
        <v>292</v>
      </c>
      <c r="W3" s="53" t="n">
        <v>292</v>
      </c>
      <c r="X3" s="53" t="n">
        <v>291</v>
      </c>
      <c r="Y3" s="53" t="n">
        <v>291</v>
      </c>
      <c r="Z3" s="53" t="n">
        <v>291</v>
      </c>
      <c r="AA3" s="53" t="n">
        <v>291</v>
      </c>
      <c r="AB3" s="53" t="n">
        <v>291</v>
      </c>
      <c r="AC3" s="53" t="n">
        <v>290</v>
      </c>
      <c r="AD3" s="53" t="n">
        <v>290</v>
      </c>
      <c r="AE3" s="53" t="n">
        <v>290</v>
      </c>
      <c r="AF3" s="54" t="n">
        <v>1324</v>
      </c>
      <c r="AG3" s="55" t="n">
        <v>292.285714285714</v>
      </c>
      <c r="AH3" s="54" t="n">
        <f aca="false">SUM(C3:I3)/7</f>
        <v>290.2857142857143</v>
      </c>
      <c r="AI3" s="54" t="n">
        <f aca="false">SUM(J3:P3)/7</f>
        <v>293.57142857142856</v>
      </c>
      <c r="AJ3" s="54" t="n">
        <f aca="false">SUM(Q3:W3)/7</f>
        <v>291.2857142857143</v>
      </c>
      <c r="AK3" s="56" t="n">
        <f aca="false">SUM(X3:AD3)/7</f>
        <v>290.7142857142857</v>
      </c>
      <c r="AN3" s="53" t="n">
        <v>288</v>
      </c>
      <c r="AO3" s="53" t="n">
        <v>288</v>
      </c>
      <c r="AP3" s="53" t="n">
        <v>288</v>
      </c>
      <c r="AQ3" s="53" t="n">
        <v>289</v>
      </c>
      <c r="AR3" s="53" t="n">
        <v>290</v>
      </c>
      <c r="AS3" s="53" t="n">
        <v>290</v>
      </c>
      <c r="AT3" s="53" t="n">
        <v>290</v>
      </c>
      <c r="AU3" s="53" t="n">
        <v>290</v>
      </c>
      <c r="AV3" s="53" t="n">
        <v>290</v>
      </c>
      <c r="AW3" s="53" t="n">
        <v>290</v>
      </c>
      <c r="AX3" s="53" t="n">
        <v>290</v>
      </c>
      <c r="AY3" s="53" t="n">
        <v>290</v>
      </c>
      <c r="AZ3" s="53" t="n">
        <v>290</v>
      </c>
      <c r="BA3" s="53" t="n">
        <v>290</v>
      </c>
      <c r="BB3" s="53" t="n">
        <v>290</v>
      </c>
      <c r="BC3" s="53" t="n">
        <v>290</v>
      </c>
      <c r="BD3" s="53" t="n">
        <v>290</v>
      </c>
      <c r="BE3" s="53" t="n">
        <v>290</v>
      </c>
      <c r="BF3" s="53" t="n">
        <v>290</v>
      </c>
      <c r="BG3" s="53" t="n">
        <v>298</v>
      </c>
      <c r="BH3" s="53" t="n">
        <v>296</v>
      </c>
      <c r="BI3" s="53" t="n">
        <v>297</v>
      </c>
      <c r="BJ3" s="53" t="n">
        <v>297</v>
      </c>
      <c r="BK3" s="53" t="n">
        <v>297</v>
      </c>
      <c r="BL3" s="53" t="n">
        <v>296</v>
      </c>
      <c r="BM3" s="53" t="n">
        <v>296</v>
      </c>
      <c r="BN3" s="53" t="n">
        <v>295</v>
      </c>
      <c r="BO3" s="53" t="n">
        <v>295</v>
      </c>
      <c r="BP3" s="53" t="n">
        <v>295</v>
      </c>
      <c r="BQ3" s="53" t="n">
        <v>295</v>
      </c>
      <c r="BR3" s="54" t="n">
        <v>295</v>
      </c>
      <c r="BS3" s="55" t="n">
        <f aca="false">SUM(AE3:AF3,AN3:AR3)/7</f>
        <v>436.7142857142857</v>
      </c>
      <c r="BT3" s="54" t="n">
        <f aca="false">SUM(AS3:AY3)/7</f>
        <v>290.0</v>
      </c>
      <c r="BU3" s="54" t="n">
        <f aca="false">SUM(AZ3:BF3)/7</f>
        <v>290.0</v>
      </c>
      <c r="BV3" s="54" t="n">
        <f aca="false">SUM(BG3:BM3)/7</f>
        <v>296.7142857142857</v>
      </c>
      <c r="BW3" s="56"/>
    </row>
    <row collapsed="false" customFormat="false" customHeight="false" hidden="false" ht="15.75" outlineLevel="0" r="4">
      <c r="A4" s="14" t="s">
        <v>25</v>
      </c>
      <c r="B4" s="53" t="n">
        <v>214</v>
      </c>
      <c r="C4" s="53" t="n">
        <v>214</v>
      </c>
      <c r="D4" s="53" t="n">
        <v>213</v>
      </c>
      <c r="E4" s="53" t="n">
        <v>214</v>
      </c>
      <c r="F4" s="53" t="n">
        <v>213</v>
      </c>
      <c r="G4" s="53" t="n">
        <v>213</v>
      </c>
      <c r="H4" s="53" t="n">
        <v>212</v>
      </c>
      <c r="I4" s="53" t="n">
        <v>212</v>
      </c>
      <c r="J4" s="53" t="n">
        <v>212</v>
      </c>
      <c r="K4" s="53" t="n">
        <v>212</v>
      </c>
      <c r="L4" s="53" t="n">
        <v>211</v>
      </c>
      <c r="M4" s="53" t="n">
        <v>211</v>
      </c>
      <c r="N4" s="53" t="n">
        <v>211</v>
      </c>
      <c r="O4" s="53" t="n">
        <v>212</v>
      </c>
      <c r="P4" s="53" t="n">
        <v>210</v>
      </c>
      <c r="Q4" s="53" t="n">
        <v>210</v>
      </c>
      <c r="R4" s="53" t="n">
        <v>210</v>
      </c>
      <c r="S4" s="53" t="n">
        <v>210</v>
      </c>
      <c r="T4" s="53" t="n">
        <v>210</v>
      </c>
      <c r="U4" s="53" t="n">
        <v>210</v>
      </c>
      <c r="V4" s="53" t="n">
        <v>210</v>
      </c>
      <c r="W4" s="53" t="n">
        <v>210</v>
      </c>
      <c r="X4" s="53" t="n">
        <v>210</v>
      </c>
      <c r="Y4" s="53" t="n">
        <v>210</v>
      </c>
      <c r="Z4" s="53" t="n">
        <v>210</v>
      </c>
      <c r="AA4" s="53" t="n">
        <v>210</v>
      </c>
      <c r="AB4" s="53" t="n">
        <v>210</v>
      </c>
      <c r="AC4" s="53" t="n">
        <v>210</v>
      </c>
      <c r="AD4" s="53" t="n">
        <v>210</v>
      </c>
      <c r="AE4" s="53" t="n">
        <v>210</v>
      </c>
      <c r="AF4" s="54" t="n">
        <v>299</v>
      </c>
      <c r="AG4" s="55" t="n">
        <v>214.857142857143</v>
      </c>
      <c r="AH4" s="54" t="n">
        <f aca="false">SUM(C4:I4)/7</f>
        <v>213.0</v>
      </c>
      <c r="AI4" s="54" t="n">
        <f aca="false">SUM(J4:P4)/7</f>
        <v>211.28571428571428</v>
      </c>
      <c r="AJ4" s="54" t="n">
        <f aca="false">SUM(Q4:W4)/7</f>
        <v>210.0</v>
      </c>
      <c r="AK4" s="56" t="n">
        <f aca="false">SUM(X4:AD4)/7</f>
        <v>210.0</v>
      </c>
      <c r="AN4" s="53" t="n">
        <v>209</v>
      </c>
      <c r="AO4" s="53" t="n">
        <v>209</v>
      </c>
      <c r="AP4" s="53" t="n">
        <v>209</v>
      </c>
      <c r="AQ4" s="53" t="n">
        <v>210</v>
      </c>
      <c r="AR4" s="53" t="n">
        <v>210</v>
      </c>
      <c r="AS4" s="53" t="n">
        <v>210</v>
      </c>
      <c r="AT4" s="53" t="n">
        <v>210</v>
      </c>
      <c r="AU4" s="53" t="n">
        <v>210</v>
      </c>
      <c r="AV4" s="53" t="n">
        <v>211</v>
      </c>
      <c r="AW4" s="53" t="n">
        <v>211</v>
      </c>
      <c r="AX4" s="53" t="n">
        <v>211</v>
      </c>
      <c r="AY4" s="53" t="n">
        <v>211</v>
      </c>
      <c r="AZ4" s="53" t="n">
        <v>211</v>
      </c>
      <c r="BA4" s="53" t="n">
        <v>211</v>
      </c>
      <c r="BB4" s="53" t="n">
        <v>211</v>
      </c>
      <c r="BC4" s="53" t="n">
        <v>211</v>
      </c>
      <c r="BD4" s="53" t="n">
        <v>211</v>
      </c>
      <c r="BE4" s="53" t="n">
        <v>211</v>
      </c>
      <c r="BF4" s="53" t="n">
        <v>211</v>
      </c>
      <c r="BG4" s="53" t="n">
        <v>211</v>
      </c>
      <c r="BH4" s="53" t="n">
        <v>211</v>
      </c>
      <c r="BI4" s="53" t="n">
        <v>211</v>
      </c>
      <c r="BJ4" s="53" t="n">
        <v>211</v>
      </c>
      <c r="BK4" s="53" t="n">
        <v>211</v>
      </c>
      <c r="BL4" s="53" t="n">
        <v>211</v>
      </c>
      <c r="BM4" s="53" t="n">
        <v>211</v>
      </c>
      <c r="BN4" s="53" t="n">
        <v>210</v>
      </c>
      <c r="BO4" s="53" t="n">
        <v>211</v>
      </c>
      <c r="BP4" s="53" t="n">
        <v>212</v>
      </c>
      <c r="BQ4" s="53" t="n">
        <v>212</v>
      </c>
      <c r="BR4" s="54" t="n">
        <v>213</v>
      </c>
      <c r="BS4" s="55" t="n">
        <f aca="false">SUM(AE4:AF4,AN4:AR4)/7</f>
        <v>222.28571428571428</v>
      </c>
      <c r="BT4" s="54" t="n">
        <f aca="false">SUM(AS4:AY4)/7</f>
        <v>210.57142857142858</v>
      </c>
      <c r="BU4" s="54" t="n">
        <f aca="false">SUM(AZ4:BF4)/7</f>
        <v>211.0</v>
      </c>
      <c r="BV4" s="54" t="n">
        <f aca="false">SUM(BG4:BM4)/7</f>
        <v>211.0</v>
      </c>
      <c r="BW4" s="56"/>
    </row>
    <row collapsed="false" customFormat="false" customHeight="false" hidden="false" ht="15" outlineLevel="0" r="5">
      <c r="A5" s="15" t="s">
        <v>26</v>
      </c>
      <c r="B5" s="53" t="n">
        <v>66</v>
      </c>
      <c r="C5" s="53" t="n">
        <v>53</v>
      </c>
      <c r="D5" s="53" t="n">
        <v>60</v>
      </c>
      <c r="E5" s="53" t="n">
        <v>84</v>
      </c>
      <c r="F5" s="53" t="n">
        <v>68</v>
      </c>
      <c r="G5" s="53" t="n">
        <v>68</v>
      </c>
      <c r="H5" s="53" t="n">
        <v>65</v>
      </c>
      <c r="I5" s="53" t="n">
        <v>47</v>
      </c>
      <c r="J5" s="53" t="n">
        <v>67</v>
      </c>
      <c r="K5" s="53" t="n">
        <v>75</v>
      </c>
      <c r="L5" s="53" t="n">
        <v>82</v>
      </c>
      <c r="M5" s="53" t="n">
        <v>80</v>
      </c>
      <c r="N5" s="53" t="n">
        <v>73</v>
      </c>
      <c r="O5" s="53" t="n">
        <v>85</v>
      </c>
      <c r="P5" s="53" t="n">
        <v>52</v>
      </c>
      <c r="Q5" s="53" t="n">
        <v>64</v>
      </c>
      <c r="R5" s="53" t="n">
        <v>67</v>
      </c>
      <c r="S5" s="53" t="n">
        <v>50</v>
      </c>
      <c r="T5" s="53" t="n">
        <v>47</v>
      </c>
      <c r="U5" s="53" t="n">
        <v>56</v>
      </c>
      <c r="V5" s="53" t="n">
        <v>50</v>
      </c>
      <c r="W5" s="53" t="n">
        <v>48</v>
      </c>
      <c r="X5" s="53" t="n">
        <v>47</v>
      </c>
      <c r="Y5" s="53" t="n">
        <v>48</v>
      </c>
      <c r="Z5" s="53" t="n">
        <v>40</v>
      </c>
      <c r="AA5" s="53" t="n">
        <v>48</v>
      </c>
      <c r="AB5" s="53" t="n">
        <v>51</v>
      </c>
      <c r="AC5" s="53" t="n">
        <v>47</v>
      </c>
      <c r="AD5" s="53" t="n">
        <v>34</v>
      </c>
      <c r="AE5" s="53" t="n">
        <v>47</v>
      </c>
      <c r="AF5" s="54" t="n">
        <v>62</v>
      </c>
      <c r="AG5" s="55" t="n">
        <v>75.1428571428571</v>
      </c>
      <c r="AH5" s="54" t="n">
        <f aca="false">SUM(C5:I5)/7</f>
        <v>63.57142857142857</v>
      </c>
      <c r="AI5" s="54" t="n">
        <f aca="false">SUM(J5:P5)/7</f>
        <v>73.42857142857143</v>
      </c>
      <c r="AJ5" s="54" t="n">
        <f aca="false">SUM(Q5:W5)/7</f>
        <v>54.57142857142857</v>
      </c>
      <c r="AK5" s="56" t="n">
        <f aca="false">SUM(X5:AD5)/7</f>
        <v>45.0</v>
      </c>
      <c r="AN5" s="53" t="n">
        <v>42</v>
      </c>
      <c r="AO5" s="53" t="n">
        <v>41</v>
      </c>
      <c r="AP5" s="53" t="n">
        <v>44</v>
      </c>
      <c r="AQ5" s="53" t="n">
        <v>42</v>
      </c>
      <c r="AR5" s="53" t="n">
        <v>32</v>
      </c>
      <c r="AS5" s="53" t="n">
        <v>43</v>
      </c>
      <c r="AT5" s="53" t="n">
        <v>49</v>
      </c>
      <c r="AU5" s="53" t="n">
        <v>59</v>
      </c>
      <c r="AV5" s="53" t="n">
        <v>46</v>
      </c>
      <c r="AW5" s="53" t="n">
        <v>51</v>
      </c>
      <c r="AX5" s="53" t="n">
        <v>39</v>
      </c>
      <c r="AY5" s="53" t="n">
        <v>32</v>
      </c>
      <c r="AZ5" s="53" t="n">
        <v>34</v>
      </c>
      <c r="BA5" s="53" t="n">
        <v>65</v>
      </c>
      <c r="BB5" s="53" t="n">
        <v>36</v>
      </c>
      <c r="BC5" s="53" t="n">
        <v>37</v>
      </c>
      <c r="BD5" s="53" t="n">
        <v>41</v>
      </c>
      <c r="BE5" s="53" t="n">
        <v>43</v>
      </c>
      <c r="BF5" s="53" t="n">
        <v>29</v>
      </c>
      <c r="BG5" s="53" t="n">
        <v>41</v>
      </c>
      <c r="BH5" s="53" t="n">
        <v>40</v>
      </c>
      <c r="BI5" s="53" t="n">
        <v>28</v>
      </c>
      <c r="BJ5" s="53" t="n">
        <v>46</v>
      </c>
      <c r="BK5" s="53" t="n">
        <v>45</v>
      </c>
      <c r="BL5" s="53" t="n">
        <v>64</v>
      </c>
      <c r="BM5" s="53" t="n">
        <v>40</v>
      </c>
      <c r="BN5" s="53" t="n">
        <v>50</v>
      </c>
      <c r="BO5" s="53" t="n">
        <v>97</v>
      </c>
      <c r="BP5" s="53" t="n">
        <v>60</v>
      </c>
      <c r="BQ5" s="53" t="n">
        <v>63</v>
      </c>
      <c r="BR5" s="54" t="n">
        <v>70</v>
      </c>
      <c r="BS5" s="55" t="n">
        <f aca="false">SUM(AE5:AF5,AN5:AR5)/7</f>
        <v>44.285714285714285</v>
      </c>
      <c r="BT5" s="54" t="n">
        <f aca="false">SUM(AS5:AY5)/7</f>
        <v>45.57142857142857</v>
      </c>
      <c r="BU5" s="54" t="n">
        <f aca="false">SUM(AZ5:BF5)/7</f>
        <v>40.714285714285715</v>
      </c>
      <c r="BV5" s="54" t="n">
        <f aca="false">SUM(BG5:BM5)/7</f>
        <v>43.42857142857143</v>
      </c>
      <c r="BW5" s="56"/>
    </row>
    <row collapsed="false" customFormat="false" customHeight="false" hidden="false" ht="15" outlineLevel="0" r="6">
      <c r="A6" s="15" t="s">
        <v>27</v>
      </c>
      <c r="B6" s="53" t="n">
        <v>1</v>
      </c>
      <c r="C6" s="53" t="n">
        <v>0</v>
      </c>
      <c r="D6" s="53" t="n">
        <v>5</v>
      </c>
      <c r="E6" s="53" t="n">
        <v>5</v>
      </c>
      <c r="F6" s="53" t="n">
        <v>1</v>
      </c>
      <c r="G6" s="53" t="n">
        <v>3</v>
      </c>
      <c r="H6" s="53" t="n">
        <v>2</v>
      </c>
      <c r="I6" s="53" t="n">
        <v>1</v>
      </c>
      <c r="J6" s="53" t="n">
        <v>5</v>
      </c>
      <c r="K6" s="53" t="n">
        <v>3</v>
      </c>
      <c r="L6" s="53" t="n">
        <v>0</v>
      </c>
      <c r="M6" s="53" t="n">
        <v>5</v>
      </c>
      <c r="N6" s="53" t="n">
        <v>2</v>
      </c>
      <c r="O6" s="53" t="n">
        <v>6</v>
      </c>
      <c r="P6" s="53" t="n">
        <v>4</v>
      </c>
      <c r="Q6" s="53" t="n">
        <v>1</v>
      </c>
      <c r="R6" s="53" t="n">
        <v>4</v>
      </c>
      <c r="S6" s="53" t="n">
        <v>4</v>
      </c>
      <c r="T6" s="53" t="n">
        <v>5</v>
      </c>
      <c r="U6" s="53" t="n">
        <v>3</v>
      </c>
      <c r="V6" s="53" t="n">
        <v>4</v>
      </c>
      <c r="W6" s="53" t="n">
        <v>2</v>
      </c>
      <c r="X6" s="53" t="n">
        <v>4</v>
      </c>
      <c r="Y6" s="53" t="n">
        <v>3</v>
      </c>
      <c r="Z6" s="53" t="n">
        <v>1</v>
      </c>
      <c r="AA6" s="53" t="n">
        <v>4</v>
      </c>
      <c r="AB6" s="53" t="n">
        <v>4</v>
      </c>
      <c r="AC6" s="53" t="n">
        <v>0</v>
      </c>
      <c r="AD6" s="53" t="n">
        <v>0</v>
      </c>
      <c r="AE6" s="53" t="n">
        <v>2</v>
      </c>
      <c r="AF6" s="54" t="n">
        <v>0</v>
      </c>
      <c r="AG6" s="55" t="n">
        <v>16.7142857142857</v>
      </c>
      <c r="AH6" s="54" t="n">
        <f aca="false">SUM(C6:I6)/7</f>
        <v>2.4285714285714284</v>
      </c>
      <c r="AI6" s="54" t="n">
        <f aca="false">SUM(J6:P6)/7</f>
        <v>3.5714285714285716</v>
      </c>
      <c r="AJ6" s="54" t="n">
        <f aca="false">SUM(Q6:W6)/7</f>
        <v>3.2857142857142856</v>
      </c>
      <c r="AK6" s="56" t="n">
        <f aca="false">SUM(X6:AD6)/7</f>
        <v>2.2857142857142856</v>
      </c>
      <c r="AN6" s="53" t="n">
        <v>6</v>
      </c>
      <c r="AO6" s="53" t="n">
        <v>5</v>
      </c>
      <c r="AP6" s="53" t="n">
        <v>0</v>
      </c>
      <c r="AQ6" s="53" t="n">
        <v>3</v>
      </c>
      <c r="AR6" s="53" t="n">
        <v>3</v>
      </c>
      <c r="AS6" s="53" t="n">
        <v>0</v>
      </c>
      <c r="AT6" s="53" t="n">
        <v>1</v>
      </c>
      <c r="AU6" s="53" t="n">
        <v>0</v>
      </c>
      <c r="AV6" s="53" t="n">
        <v>0</v>
      </c>
      <c r="AW6" s="53" t="n">
        <v>2</v>
      </c>
      <c r="AX6" s="53" t="n">
        <v>2</v>
      </c>
      <c r="AY6" s="53" t="n">
        <v>0</v>
      </c>
      <c r="AZ6" s="53" t="n">
        <v>0</v>
      </c>
      <c r="BA6" s="53" t="n">
        <v>2</v>
      </c>
      <c r="BB6" s="53" t="n">
        <v>1</v>
      </c>
      <c r="BC6" s="53" t="n">
        <v>1</v>
      </c>
      <c r="BD6" s="53" t="n">
        <v>1</v>
      </c>
      <c r="BE6" s="53" t="n">
        <v>0</v>
      </c>
      <c r="BF6" s="53" t="n">
        <v>2</v>
      </c>
      <c r="BG6" s="53" t="n">
        <v>2</v>
      </c>
      <c r="BH6" s="53" t="n">
        <v>2</v>
      </c>
      <c r="BI6" s="53" t="n">
        <v>0</v>
      </c>
      <c r="BJ6" s="53" t="n">
        <v>2</v>
      </c>
      <c r="BK6" s="53" t="n">
        <v>0</v>
      </c>
      <c r="BL6" s="53" t="n">
        <v>6</v>
      </c>
      <c r="BM6" s="53" t="n">
        <v>1</v>
      </c>
      <c r="BN6" s="53" t="n">
        <v>2</v>
      </c>
      <c r="BO6" s="53" t="n">
        <v>24</v>
      </c>
      <c r="BP6" s="53" t="n">
        <v>7</v>
      </c>
      <c r="BQ6" s="53" t="n">
        <v>6</v>
      </c>
      <c r="BR6" s="54" t="n">
        <v>16</v>
      </c>
      <c r="BS6" s="55" t="n">
        <f aca="false">SUM(AE6:AF6,AN6:AR6)/7</f>
        <v>2.7142857142857144</v>
      </c>
      <c r="BT6" s="54" t="n">
        <f aca="false">SUM(AS6:AY6)/7</f>
        <v>0.7142857142857143</v>
      </c>
      <c r="BU6" s="54" t="n">
        <f aca="false">SUM(AZ6:BF6)/7</f>
        <v>1.0</v>
      </c>
      <c r="BV6" s="54" t="n">
        <f aca="false">SUM(BG6:BM6)/7</f>
        <v>1.8571428571428572</v>
      </c>
      <c r="BW6" s="56"/>
    </row>
    <row collapsed="false" customFormat="false" customHeight="false" hidden="false" ht="15" outlineLevel="0" r="7">
      <c r="A7" s="15" t="s">
        <v>28</v>
      </c>
      <c r="B7" s="57" t="n">
        <f aca="false">B6/B5</f>
        <v>0.015151515151515152</v>
      </c>
      <c r="C7" s="57" t="n">
        <f aca="false">C6/C5</f>
        <v>0.0</v>
      </c>
      <c r="D7" s="57" t="n">
        <f aca="false">D6/D5</f>
        <v>0.08333333333333333</v>
      </c>
      <c r="E7" s="57" t="n">
        <f aca="false">E6/E5</f>
        <v>0.05952380952380952</v>
      </c>
      <c r="F7" s="57" t="n">
        <f aca="false">F6/F5</f>
        <v>0.014705882352941176</v>
      </c>
      <c r="G7" s="57" t="n">
        <f aca="false">G6/G5</f>
        <v>0.04411764705882353</v>
      </c>
      <c r="H7" s="57" t="n">
        <f aca="false">H6/H5</f>
        <v>0.03076923076923077</v>
      </c>
      <c r="I7" s="57" t="n">
        <f aca="false">I6/I5</f>
        <v>0.02127659574468085</v>
      </c>
      <c r="J7" s="57" t="n">
        <f aca="false">J6/J5</f>
        <v>0.07462686567164178</v>
      </c>
      <c r="K7" s="57" t="n">
        <f aca="false">K6/K5</f>
        <v>0.04</v>
      </c>
      <c r="L7" s="57" t="n">
        <f aca="false">L6/L5</f>
        <v>0.0</v>
      </c>
      <c r="M7" s="57" t="n">
        <f aca="false">M6/M5</f>
        <v>0.0625</v>
      </c>
      <c r="N7" s="57" t="n">
        <f aca="false">N6/N5</f>
        <v>0.0273972602739726</v>
      </c>
      <c r="O7" s="57" t="n">
        <f aca="false">O6/O5</f>
        <v>0.07058823529411765</v>
      </c>
      <c r="P7" s="57" t="n">
        <f aca="false">P6/P5</f>
        <v>0.07692307692307693</v>
      </c>
      <c r="Q7" s="57" t="n">
        <f aca="false">Q6/Q5</f>
        <v>0.015625</v>
      </c>
      <c r="R7" s="57" t="n">
        <f aca="false">R6/R5</f>
        <v>0.05970149253731343</v>
      </c>
      <c r="S7" s="57" t="n">
        <f aca="false">S6/S5</f>
        <v>0.08</v>
      </c>
      <c r="T7" s="57" t="n">
        <f aca="false">T6/T5</f>
        <v>0.10638297872340426</v>
      </c>
      <c r="U7" s="57" t="n">
        <f aca="false">U6/U5</f>
        <v>0.05357142857142857</v>
      </c>
      <c r="V7" s="57" t="n">
        <f aca="false">V6/V5</f>
        <v>0.08</v>
      </c>
      <c r="W7" s="57" t="n">
        <f aca="false">W6/W5</f>
        <v>0.041666666666666664</v>
      </c>
      <c r="X7" s="57" t="n">
        <f aca="false">X6/X5</f>
        <v>0.0851063829787234</v>
      </c>
      <c r="Y7" s="57" t="n">
        <f aca="false">Y6/Y5</f>
        <v>0.0625</v>
      </c>
      <c r="Z7" s="57" t="n">
        <f aca="false">Z6/Z5</f>
        <v>0.025</v>
      </c>
      <c r="AA7" s="57" t="n">
        <f aca="false">AA6/AA5</f>
        <v>0.08333333333333333</v>
      </c>
      <c r="AB7" s="57" t="n">
        <f aca="false">AB6/AB5</f>
        <v>0.0784313725490196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0.0425531914893617</v>
      </c>
      <c r="AF7" s="57" t="n">
        <f aca="false">AF6/AF5</f>
        <v>0.0</v>
      </c>
      <c r="AG7" s="58" t="n">
        <v>0.222433460076046</v>
      </c>
      <c r="AH7" s="57" t="n">
        <f aca="false">AH6/AH5</f>
        <v>0.038202247191011236</v>
      </c>
      <c r="AI7" s="57" t="n">
        <f aca="false">AI6/AI5</f>
        <v>0.048638132295719845</v>
      </c>
      <c r="AJ7" s="57" t="n">
        <f aca="false">AJ6/AJ5</f>
        <v>0.060209424083769635</v>
      </c>
      <c r="AK7" s="59" t="n">
        <f aca="false">AK6/AK5</f>
        <v>0.050793650793650794</v>
      </c>
      <c r="AN7" s="57" t="n">
        <f aca="false">AN6/AN5</f>
        <v>0.14285714285714285</v>
      </c>
      <c r="AO7" s="57" t="n">
        <f aca="false">AO6/AO5</f>
        <v>0.12195121951219512</v>
      </c>
      <c r="AP7" s="57" t="n">
        <f aca="false">AP6/AP5</f>
        <v>0.0</v>
      </c>
      <c r="AQ7" s="57" t="n">
        <f aca="false">AQ6/AQ5</f>
        <v>0.07142857142857142</v>
      </c>
      <c r="AR7" s="57" t="n">
        <f aca="false">AR6/AR5</f>
        <v>0.09375</v>
      </c>
      <c r="AS7" s="57" t="n">
        <f aca="false">AS6/AS5</f>
        <v>0.0</v>
      </c>
      <c r="AT7" s="57" t="n">
        <f aca="false">AT6/AT5</f>
        <v>0.02040816326530612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0.0392156862745098</v>
      </c>
      <c r="AX7" s="57" t="n">
        <f aca="false">AX6/AX5</f>
        <v>0.05128205128205128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0.03076923076923077</v>
      </c>
      <c r="BB7" s="57" t="n">
        <f aca="false">BB6/BB5</f>
        <v>0.027777777777777776</v>
      </c>
      <c r="BC7" s="57" t="n">
        <f aca="false">BC6/BC5</f>
        <v>0.02702702702702703</v>
      </c>
      <c r="BD7" s="57" t="n">
        <f aca="false">BD6/BD5</f>
        <v>0.024390243902439025</v>
      </c>
      <c r="BE7" s="57" t="n">
        <f aca="false">BE6/BE5</f>
        <v>0.0</v>
      </c>
      <c r="BF7" s="57" t="n">
        <f aca="false">BF6/BF5</f>
        <v>0.06896551724137931</v>
      </c>
      <c r="BG7" s="57" t="n">
        <f aca="false">BG6/BG5</f>
        <v>0.04878048780487805</v>
      </c>
      <c r="BH7" s="57" t="n">
        <f aca="false">BH6/BH5</f>
        <v>0.05</v>
      </c>
      <c r="BI7" s="57" t="n">
        <f aca="false">BI6/BI5</f>
        <v>0.0</v>
      </c>
      <c r="BJ7" s="57" t="n">
        <f aca="false">BJ6/BJ5</f>
        <v>0.043478260869565216</v>
      </c>
      <c r="BK7" s="57" t="n">
        <f aca="false">BK6/BK5</f>
        <v>0.0</v>
      </c>
      <c r="BL7" s="57" t="n">
        <f aca="false">BL6/BL5</f>
        <v>0.09375</v>
      </c>
      <c r="BM7" s="57" t="n">
        <f aca="false">BM6/BM5</f>
        <v>0.025</v>
      </c>
      <c r="BN7" s="57" t="n">
        <f aca="false">BN6/BN5</f>
        <v>0.04</v>
      </c>
      <c r="BO7" s="57" t="n">
        <f aca="false">BO6/BO5</f>
        <v>0.24742268041237114</v>
      </c>
      <c r="BP7" s="57" t="n">
        <f aca="false">BP6/BP5</f>
        <v>0.11666666666666667</v>
      </c>
      <c r="BQ7" s="57" t="n">
        <f aca="false">BQ6/BQ5</f>
        <v>0.09523809523809523</v>
      </c>
      <c r="BR7" s="57" t="n">
        <f aca="false">BR6/BR5</f>
        <v>0.22857142857142856</v>
      </c>
      <c r="BS7" s="58" t="n">
        <f aca="false">BS6/BS5</f>
        <v>0.061290322580645165</v>
      </c>
      <c r="BT7" s="57" t="n">
        <f aca="false">BT6/BT5</f>
        <v>0.015673981191222573</v>
      </c>
      <c r="BU7" s="57" t="n">
        <f aca="false">BU6/BU5</f>
        <v>0.02456140350877193</v>
      </c>
      <c r="BV7" s="57" t="n">
        <f aca="false">BV6/BV5</f>
        <v>0.04276315789473684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0.00684931506849315</v>
      </c>
      <c r="C8" s="60" t="n">
        <f aca="false">(C16+C27+C38+C40)/C3</f>
        <v>0.0</v>
      </c>
      <c r="D8" s="60" t="n">
        <f aca="false">(D16+D27+D38+D40)/D3</f>
        <v>0.037800687285223365</v>
      </c>
      <c r="E8" s="60" t="n">
        <f aca="false">(E16+E27+E38+E40)/E3</f>
        <v>0.05154639175257732</v>
      </c>
      <c r="F8" s="60" t="n">
        <f aca="false">(F16+F27+F38+F40)/F3</f>
        <v>0.0034482758620689655</v>
      </c>
      <c r="G8" s="60" t="n">
        <f aca="false">(G16+G27+G38+G40)/G3</f>
        <v>0.017241379310344827</v>
      </c>
      <c r="H8" s="60" t="n">
        <f aca="false">(H16+H27+H38+H40)/H3</f>
        <v>0.01730103806228374</v>
      </c>
      <c r="I8" s="60" t="n">
        <f aca="false">(I16+I27+I38+I40)/I3</f>
        <v>0.0034602076124567475</v>
      </c>
      <c r="J8" s="60" t="n">
        <f aca="false">(J16+J27+J38+J40)/J3</f>
        <v>0.057432432432432436</v>
      </c>
      <c r="K8" s="60" t="n">
        <f aca="false">(K16+K27+K38+K40)/K3</f>
        <v>0.02364864864864865</v>
      </c>
      <c r="L8" s="60" t="n">
        <f aca="false">(L16+L27+L38+L40)/L3</f>
        <v>0.0</v>
      </c>
      <c r="M8" s="60" t="n">
        <f aca="false">(M16+M27+M38+M40)/M3</f>
        <v>0.027303754266211604</v>
      </c>
      <c r="N8" s="60" t="n">
        <f aca="false">(N16+N27+N38+N40)/N3</f>
        <v>0.017064846416382253</v>
      </c>
      <c r="O8" s="60" t="n">
        <f aca="false">(O16+O27+O38+O40)/O3</f>
        <v>0.05460750853242321</v>
      </c>
      <c r="P8" s="60" t="n">
        <f aca="false">(P16+P27+P38+P40)/P3</f>
        <v>0.054982817869415807</v>
      </c>
      <c r="Q8" s="60" t="n">
        <f aca="false">(Q16+Q27+Q38+Q40)/Q3</f>
        <v>0.010309278350515464</v>
      </c>
      <c r="R8" s="60" t="n">
        <f aca="false">(R16+R27+R38+R40)/R3</f>
        <v>0.05154639175257732</v>
      </c>
      <c r="S8" s="60" t="n">
        <f aca="false">(S16+S27+S38+S40)/S3</f>
        <v>0.01718213058419244</v>
      </c>
      <c r="T8" s="60" t="n">
        <f aca="false">(T16+T27+T38+T40)/T3</f>
        <v>0.03436426116838488</v>
      </c>
      <c r="U8" s="60" t="n">
        <f aca="false">(U16+U27+U38+U40)/U3</f>
        <v>0.020618556701030927</v>
      </c>
      <c r="V8" s="60" t="n">
        <f aca="false">(V16+V27+V38+V40)/V3</f>
        <v>0.023972602739726026</v>
      </c>
      <c r="W8" s="60" t="n">
        <f aca="false">(W16+W27+W38+W40)/W3</f>
        <v>0.0273972602739726</v>
      </c>
      <c r="X8" s="60" t="n">
        <f aca="false">(X16+X27+X38+X40)/X3</f>
        <v>0.01718213058419244</v>
      </c>
      <c r="Y8" s="60" t="n">
        <f aca="false">(Y16+Y27+Y38+Y40)/Y3</f>
        <v>0.020618556701030927</v>
      </c>
      <c r="Z8" s="60" t="n">
        <f aca="false">(Z16+Z27+Z38+Z40)/Z3</f>
        <v>0.003436426116838488</v>
      </c>
      <c r="AA8" s="60" t="n">
        <f aca="false">(AA16+AA27+AA38+AA40)/AA3</f>
        <v>0.027491408934707903</v>
      </c>
      <c r="AB8" s="60" t="n">
        <f aca="false">(AB16+AB27+AB38+AB40)/AB3</f>
        <v>0.027491408934707903</v>
      </c>
      <c r="AC8" s="60" t="n">
        <f aca="false">(AC16+AC27+AC38+AC40)/AC3</f>
        <v>0.0</v>
      </c>
      <c r="AD8" s="60" t="n">
        <f aca="false">(AD16+AD27+AD38+AD40)/AD3</f>
        <v>0.0</v>
      </c>
      <c r="AE8" s="60" t="n">
        <f aca="false">(AE16+AE27+AE38+AE40)/AE3</f>
        <v>0.006896551724137931</v>
      </c>
      <c r="AF8" s="60" t="n">
        <f aca="false">(AF16+AF27+AF38+AF40)/AF3</f>
        <v>0.0037764350453172208</v>
      </c>
      <c r="AG8" s="61" t="n">
        <v>0.762952101661779</v>
      </c>
      <c r="AH8" s="60" t="n">
        <f aca="false">(AH16+AH27+AH38+AH40)/AH3</f>
        <v>0.13090551181102364</v>
      </c>
      <c r="AI8" s="60" t="n">
        <f aca="false">(AI16+AI27+AI38+AI40)/AI3</f>
        <v>0.23503649635036497</v>
      </c>
      <c r="AJ8" s="60" t="n">
        <f aca="false">(AJ16+AJ27+AJ38+AJ40)/AJ3</f>
        <v>0.18538499264345268</v>
      </c>
      <c r="AK8" s="62" t="n">
        <f aca="false">(AK16+AK27+AK38+AK40)/AK3</f>
        <v>0.09631449631449632</v>
      </c>
      <c r="AN8" s="60" t="n">
        <f aca="false">(AN16+AN27+AN38+AN40)/AN3</f>
        <v>0.04861111111111111</v>
      </c>
      <c r="AO8" s="60" t="n">
        <f aca="false">(AO16+AO27+AO38+AO40)/AO3</f>
        <v>0.020833333333333332</v>
      </c>
      <c r="AP8" s="60" t="n">
        <f aca="false">(AP16+AP27+AP38+AP40)/AP3</f>
        <v>0.0</v>
      </c>
      <c r="AQ8" s="60" t="n">
        <f aca="false">(AQ16+AQ27+AQ38+AQ40)/AQ3</f>
        <v>0.01384083044982699</v>
      </c>
      <c r="AR8" s="60" t="n">
        <f aca="false">(AR16+AR27+AR38+AR40)/AR3</f>
        <v>0.020689655172413793</v>
      </c>
      <c r="AS8" s="60" t="n">
        <f aca="false">(AS16+AS27+AS38+AS40)/AS3</f>
        <v>0.0</v>
      </c>
      <c r="AT8" s="60" t="n">
        <f aca="false">(AT16+AT27+AT38+AT40)/AT3</f>
        <v>0.010344827586206896</v>
      </c>
      <c r="AU8" s="60" t="n">
        <f aca="false">(AU16+AU27+AU38+AU40)/AU3</f>
        <v>0.0</v>
      </c>
      <c r="AV8" s="60" t="n">
        <f aca="false">(AV16+AV27+AV38+AV40)/AV3</f>
        <v>0.0</v>
      </c>
      <c r="AW8" s="60" t="n">
        <f aca="false">(AW16+AW27+AW38+AW40)/AW3</f>
        <v>0.010344827586206896</v>
      </c>
      <c r="AX8" s="60" t="n">
        <f aca="false">(AX16+AX27+AX38+AX40)/AX3</f>
        <v>0.006896551724137931</v>
      </c>
      <c r="AY8" s="60" t="n">
        <f aca="false">(AY16+AY27+AY38+AY40)/AY3</f>
        <v>0.0034482758620689655</v>
      </c>
      <c r="AZ8" s="60" t="n">
        <f aca="false">(AZ16+AZ27+AZ38+AZ40)/AZ3</f>
        <v>0.0034482758620689655</v>
      </c>
      <c r="BA8" s="60" t="n">
        <f aca="false">(BA16+BA27+BA38+BA40)/BA3</f>
        <v>0.017241379310344827</v>
      </c>
      <c r="BB8" s="60" t="n">
        <f aca="false">(BB16+BB27+BB38+BB40)/BB3</f>
        <v>0.0034482758620689655</v>
      </c>
      <c r="BC8" s="60" t="n">
        <f aca="false">(BC16+BC27+BC38+BC40)/BC3</f>
        <v>0.0034482758620689655</v>
      </c>
      <c r="BD8" s="60" t="n">
        <f aca="false">(BD16+BD27+BD38+BD40)/BD3</f>
        <v>0.0034482758620689655</v>
      </c>
      <c r="BE8" s="60" t="n">
        <f aca="false">(BE16+BE27+BE38+BE40)/BE3</f>
        <v>0.0</v>
      </c>
      <c r="BF8" s="60" t="n">
        <f aca="false">(BF16+BF27+BF38+BF40)/BF3</f>
        <v>0.010344827586206896</v>
      </c>
      <c r="BG8" s="60" t="n">
        <f aca="false">(BG16+BG27+BG38+BG40)/BG3</f>
        <v>0.010067114093959731</v>
      </c>
      <c r="BH8" s="60" t="n">
        <f aca="false">(BH16+BH27+BH38+BH40)/BH3</f>
        <v>0.013513513513513514</v>
      </c>
      <c r="BI8" s="60" t="n">
        <f aca="false">(BI16+BI27+BI38+BI40)/BI3</f>
        <v>0.0</v>
      </c>
      <c r="BJ8" s="60" t="n">
        <f aca="false">(BJ16+BJ27+BJ38+BJ40)/BJ3</f>
        <v>0.010101010101010102</v>
      </c>
      <c r="BK8" s="60" t="n">
        <f aca="false">(BK16+BK27+BK38+BK40)/BK3</f>
        <v>0.003367003367003367</v>
      </c>
      <c r="BL8" s="60" t="n">
        <f aca="false">(BL16+BL27+BL38+BL40)/BL3</f>
        <v>0.02702702702702703</v>
      </c>
      <c r="BM8" s="60" t="n">
        <f aca="false">(BM16+BM27+BM38+BM40)/BM3</f>
        <v>0.0033783783783783786</v>
      </c>
      <c r="BN8" s="60" t="n">
        <f aca="false">(BN16+BN27+BN38+BN40)/BN3</f>
        <v>0.01694915254237288</v>
      </c>
      <c r="BO8" s="60" t="n">
        <f aca="false">(BO16+BO27+BO38+BO40)/BO3</f>
        <v>0.25084745762711863</v>
      </c>
      <c r="BP8" s="60" t="n">
        <f aca="false">(BP16+BP27+BP38+BP40)/BP3</f>
        <v>0.04745762711864407</v>
      </c>
      <c r="BQ8" s="60" t="n">
        <f aca="false">(BQ16+BQ27+BQ38+BQ40)/BQ3</f>
        <v>0.02711864406779661</v>
      </c>
      <c r="BR8" s="60" t="n">
        <f aca="false">(BR16+BR27+BR38+BR40)/BR3</f>
        <v>0.18983050847457628</v>
      </c>
      <c r="BS8" s="61" t="n">
        <f aca="false">(BS16+BS27+BS38+BS40)/BS3</f>
        <v>0.08472358521426235</v>
      </c>
      <c r="BT8" s="60" t="n">
        <f aca="false">(BT16+BT27+BT38+BT40)/BT3</f>
        <v>0.03103448275862069</v>
      </c>
      <c r="BU8" s="60" t="n">
        <f aca="false">(BU16+BU27+BU38+BU40)/BU3</f>
        <v>0.041379310344827586</v>
      </c>
      <c r="BV8" s="60" t="n">
        <f aca="false">(BV16+BV27+BV38+BV40)/BV3</f>
        <v>0.06740491092922485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0.00684931506849315</v>
      </c>
      <c r="C9" s="60" t="n">
        <f aca="false">(C17+C28+C39*2+C42*2)/C3</f>
        <v>0.0</v>
      </c>
      <c r="D9" s="60" t="n">
        <f aca="false">(D17+D28+D39*2+D42*2)/D3</f>
        <v>0.12371134020618557</v>
      </c>
      <c r="E9" s="60" t="n">
        <f aca="false">(E17+E28+E39*2+E42*2)/E3</f>
        <v>0.07903780068728522</v>
      </c>
      <c r="F9" s="60" t="n">
        <f aca="false">(F17+F28+F39*2+F42*2)/F3</f>
        <v>0.006896551724137931</v>
      </c>
      <c r="G9" s="60" t="n">
        <f aca="false">(G17+G28+G39*2+G42*2)/G3</f>
        <v>0.052586206896551725</v>
      </c>
      <c r="H9" s="60" t="n">
        <f aca="false">(H17+H28+H39*2+H42*2)/H3</f>
        <v>0.031141868512110725</v>
      </c>
      <c r="I9" s="60" t="n">
        <f aca="false">(I17+I28+I39*2+I42*2)/I3</f>
        <v>0.01643598615916955</v>
      </c>
      <c r="J9" s="60" t="n">
        <f aca="false">(J17+J28+J39*2+J42*2)/J3</f>
        <v>0.15033783783783783</v>
      </c>
      <c r="K9" s="60" t="n">
        <f aca="false">(K17+K28+K39*2+K42*2)/K3</f>
        <v>0.06418918918918919</v>
      </c>
      <c r="L9" s="60" t="n">
        <f aca="false">(L17+L28+L39*2+L42*2)/L3</f>
        <v>0.0</v>
      </c>
      <c r="M9" s="60" t="n">
        <f aca="false">(M17+M28+M39*2+M42*2)/M3</f>
        <v>0.04436860068259386</v>
      </c>
      <c r="N9" s="60" t="n">
        <f aca="false">(N17+N28+N39*2+N42*2)/N3</f>
        <v>0.06143344709897611</v>
      </c>
      <c r="O9" s="60" t="n">
        <f aca="false">(O17+O28+O39*2+O42*2)/O3</f>
        <v>0.12798634812286688</v>
      </c>
      <c r="P9" s="60" t="n">
        <f aca="false">(P17+P28+P39*2+P42*2)/P3</f>
        <v>0.13058419243986255</v>
      </c>
      <c r="Q9" s="60" t="n">
        <f aca="false">(Q17+Q28+Q39*2+Q42*2)/Q3</f>
        <v>0.010309278350515464</v>
      </c>
      <c r="R9" s="60" t="n">
        <f aca="false">(R17+R28+R39*2+R42*2)/R3</f>
        <v>0.17525773195876287</v>
      </c>
      <c r="S9" s="60" t="n">
        <f aca="false">(S17+S28+S39*2+S42*2)/S3</f>
        <v>0.03608247422680412</v>
      </c>
      <c r="T9" s="60" t="n">
        <f aca="false">(T17+T28+T39*2+T42*2)/T3</f>
        <v>0.05670103092783505</v>
      </c>
      <c r="U9" s="60" t="n">
        <f aca="false">(U17+U28+U39*2+U42*2)/U3</f>
        <v>0.059278350515463915</v>
      </c>
      <c r="V9" s="60" t="n">
        <f aca="false">(V17+V28+V39*2+V42*2)/V3</f>
        <v>0.0410958904109589</v>
      </c>
      <c r="W9" s="60" t="n">
        <f aca="false">(W17+W28+W39*2+W42*2)/W3</f>
        <v>0.08476027397260275</v>
      </c>
      <c r="X9" s="60" t="n">
        <f aca="false">(X17+X28+X39*2+X42*2)/X3</f>
        <v>0.05670103092783505</v>
      </c>
      <c r="Y9" s="60" t="n">
        <f aca="false">(Y17+Y28+Y39*2+Y42*2)/Y3</f>
        <v>0.037800687285223365</v>
      </c>
      <c r="Z9" s="60" t="n">
        <f aca="false">(Z17+Z28+Z39*2+Z42*2)/Z3</f>
        <v>0.003436426116838488</v>
      </c>
      <c r="AA9" s="60" t="n">
        <f aca="false">(AA17+AA28+AA39*2+AA42*2)/AA3</f>
        <v>0.0661512027491409</v>
      </c>
      <c r="AB9" s="60" t="n">
        <f aca="false">(AB17+AB28+AB39*2+AB42*2)/AB3</f>
        <v>0.06099656357388316</v>
      </c>
      <c r="AC9" s="60" t="n">
        <f aca="false">(AC17+AC28+AC39*2+AC42*2)/AC3</f>
        <v>0.0</v>
      </c>
      <c r="AD9" s="60" t="n">
        <f aca="false">(AD17+AD28+AD39*2+AD42*2)/AD3</f>
        <v>0.0</v>
      </c>
      <c r="AE9" s="60" t="n">
        <f aca="false">(AE17+AE28+AE39*2+AE42*2)/AE3</f>
        <v>0.022413793103448276</v>
      </c>
      <c r="AF9" s="60" t="n">
        <f aca="false">(AF17+AF28+AF39*2+AF42*2)/AF3</f>
        <v>0.011329305135951661</v>
      </c>
      <c r="AG9" s="61" t="n">
        <v>1.74914467253177</v>
      </c>
      <c r="AH9" s="60" t="n">
        <f aca="false">(AH17+AH28+AH39*2+AH42*2)/AH3</f>
        <v>0.31003937007874016</v>
      </c>
      <c r="AI9" s="60" t="n">
        <f aca="false">(AI17+AI28+AI39*2+AI42*2)/AI3</f>
        <v>0.5790754257907543</v>
      </c>
      <c r="AJ9" s="60" t="n">
        <f aca="false">(AJ17+AJ28+AJ39*2+AJ42*2)/AJ3</f>
        <v>0.4634624816086317</v>
      </c>
      <c r="AK9" s="62" t="n">
        <f aca="false">(AK17+AK28+AK39*2+AK42*2)/AK3</f>
        <v>0.2253071253071253</v>
      </c>
      <c r="AN9" s="60" t="n">
        <f aca="false">(AN17+AN28+AN39*2+AN42*2)/AN3</f>
        <v>0.14930555555555555</v>
      </c>
      <c r="AO9" s="60" t="n">
        <f aca="false">(AO17+AO28+AO39*2+AO42*2)/AO3</f>
        <v>0.034722222222222224</v>
      </c>
      <c r="AP9" s="60" t="n">
        <f aca="false">(AP17+AP28+AP39*2+AP42*2)/AP3</f>
        <v>0.0</v>
      </c>
      <c r="AQ9" s="60" t="n">
        <f aca="false">(AQ17+AQ28+AQ39*2+AQ42*2)/AQ3</f>
        <v>0.03460207612456748</v>
      </c>
      <c r="AR9" s="60" t="n">
        <f aca="false">(AR17+AR28+AR39*2+AR42*2)/AR3</f>
        <v>0.03189655172413793</v>
      </c>
      <c r="AS9" s="60" t="n">
        <f aca="false">(AS17+AS28+AS39*2+AS42*2)/AS3</f>
        <v>0.0</v>
      </c>
      <c r="AT9" s="60" t="n">
        <f aca="false">(AT17+AT28+AT39*2+AT42*2)/AT3</f>
        <v>0.02586206896551724</v>
      </c>
      <c r="AU9" s="60" t="n">
        <f aca="false">(AU17+AU28+AU39*2+AU42*2)/AU3</f>
        <v>0.0</v>
      </c>
      <c r="AV9" s="60" t="n">
        <f aca="false">(AV17+AV28+AV39*2+AV42*2)/AV3</f>
        <v>0.0</v>
      </c>
      <c r="AW9" s="60" t="n">
        <f aca="false">(AW17+AW28+AW39*2+AW42*2)/AW3</f>
        <v>0.020689655172413793</v>
      </c>
      <c r="AX9" s="60" t="n">
        <f aca="false">(AX17+AX28+AX39*2+AX42*2)/AX3</f>
        <v>0.005172413793103448</v>
      </c>
      <c r="AY9" s="60" t="n">
        <f aca="false">(AY17+AY28+AY39*2+AY42*2)/AY3</f>
        <v>0.0</v>
      </c>
      <c r="AZ9" s="60" t="n">
        <f aca="false">(AZ17+AZ28+AZ39*2+AZ42*2)/AZ3</f>
        <v>0.0</v>
      </c>
      <c r="BA9" s="60" t="n">
        <f aca="false">(BA17+BA28+BA39*2+BA42*2)/BA3</f>
        <v>0.02586206896551724</v>
      </c>
      <c r="BB9" s="60" t="n">
        <f aca="false">(BB17+BB28+BB39*2+BB42*2)/BB3</f>
        <v>0.013793103448275862</v>
      </c>
      <c r="BC9" s="60" t="n">
        <f aca="false">(BC17+BC28+BC39*2+BC42*2)/BC3</f>
        <v>0.013793103448275862</v>
      </c>
      <c r="BD9" s="60" t="n">
        <f aca="false">(BD17+BD28+BD39*2+BD42*2)/BD3</f>
        <v>0.010344827586206896</v>
      </c>
      <c r="BE9" s="60" t="n">
        <f aca="false">(BE17+BE28+BE39*2+BE42*2)/BE3</f>
        <v>0.0</v>
      </c>
      <c r="BF9" s="60" t="n">
        <f aca="false">(BF17+BF28+BF39*2+BF42*2)/BF3</f>
        <v>0.017241379310344827</v>
      </c>
      <c r="BG9" s="60" t="n">
        <f aca="false">(BG17+BG28+BG39*2+BG42*2)/BG3</f>
        <v>0.02348993288590604</v>
      </c>
      <c r="BH9" s="60" t="n">
        <f aca="false">(BH17+BH28+BH39*2+BH42*2)/BH3</f>
        <v>0.018581081081081082</v>
      </c>
      <c r="BI9" s="60" t="n">
        <f aca="false">(BI17+BI28+BI39*2+BI42*2)/BI3</f>
        <v>0.0</v>
      </c>
      <c r="BJ9" s="60" t="n">
        <f aca="false">(BJ17+BJ28+BJ39*2+BJ42*2)/BJ3</f>
        <v>0.020202020202020204</v>
      </c>
      <c r="BK9" s="60" t="n">
        <f aca="false">(BK17+BK28+BK39*2+BK42*2)/BK3</f>
        <v>0.0</v>
      </c>
      <c r="BL9" s="60" t="n">
        <f aca="false">(BL17+BL28+BL39*2+BL42*2)/BL3</f>
        <v>0.04560810810810811</v>
      </c>
      <c r="BM9" s="60" t="n">
        <f aca="false">(BM17+BM28+BM39*2+BM42*2)/BM3</f>
        <v>0.0033783783783783786</v>
      </c>
      <c r="BN9" s="60" t="n">
        <f aca="false">(BN17+BN28+BN39*2+BN42*2)/BN3</f>
        <v>0.03898305084745763</v>
      </c>
      <c r="BO9" s="60" t="n">
        <f aca="false">(BO17+BO28+BO39*2+BO42*2)/BO3</f>
        <v>0.5542372881355933</v>
      </c>
      <c r="BP9" s="60" t="n">
        <f aca="false">(BP17+BP28+BP39*2+BP42*2)/BP3</f>
        <v>0.08813559322033898</v>
      </c>
      <c r="BQ9" s="60" t="n">
        <f aca="false">(BQ17+BQ28+BQ39*2+BQ42*2)/BQ3</f>
        <v>0.03474576271186441</v>
      </c>
      <c r="BR9" s="60" t="n">
        <f aca="false">(BR17+BR28+BR39*2+BR42*2)/BR3</f>
        <v>0.43389830508474575</v>
      </c>
      <c r="BS9" s="61" t="n">
        <f aca="false">(BS17+BS28+BS39*2+BS42*2)/BS3</f>
        <v>0.2146712463199215</v>
      </c>
      <c r="BT9" s="60" t="n">
        <f aca="false">(BT17+BT28+BT39*2+BT42*2)/BT3</f>
        <v>0.05172413793103448</v>
      </c>
      <c r="BU9" s="60" t="n">
        <f aca="false">(BU17+BU28+BU39*2+BU42*2)/BU3</f>
        <v>0.08103448275862069</v>
      </c>
      <c r="BV9" s="60" t="n">
        <f aca="false">(BV17+BV28+BV39*2+BV42*2)/BV3</f>
        <v>0.111218103033221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7.49633431085044</v>
      </c>
      <c r="AH10" s="60" t="n">
        <f aca="false">AH11/AH3</f>
        <v>1.328740157480315</v>
      </c>
      <c r="AI10" s="60" t="n">
        <f aca="false">AI11/AI3</f>
        <v>2.4817518248175183</v>
      </c>
      <c r="AJ10" s="60" t="n">
        <f aca="false">AJ11/AJ3</f>
        <v>1.9862677783227072</v>
      </c>
      <c r="AK10" s="62" t="n">
        <f aca="false">AK11/AK3</f>
        <v>0.9656019656019657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0.9200196270853778</v>
      </c>
      <c r="BT10" s="60" t="n">
        <f aca="false">BT11/BT3</f>
        <v>0.22167487684729067</v>
      </c>
      <c r="BU10" s="60" t="n">
        <f aca="false">BU11/BU3</f>
        <v>0.34729064039408863</v>
      </c>
      <c r="BV10" s="60" t="n">
        <f aca="false">BV11/BV3</f>
        <v>0.4766490129995185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2191.07142857143</v>
      </c>
      <c r="AH11" s="54" t="n">
        <f aca="false">(AH17+AH28+AH39*2+AH42*2)*30/7</f>
        <v>385.7142857142857</v>
      </c>
      <c r="AI11" s="54" t="n">
        <f aca="false">(AI17+AI28+AI39*2+AI42*2)*30/7</f>
        <v>728.5714285714286</v>
      </c>
      <c r="AJ11" s="54" t="n">
        <f aca="false">(AJ17+AJ28+AJ39*2+AJ42*2)*30/7</f>
        <v>578.5714285714286</v>
      </c>
      <c r="AK11" s="56" t="n">
        <f aca="false">(AK17+AK28+AK39*2+AK42*2)*30/7</f>
        <v>280.7142857142857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401.7857142857143</v>
      </c>
      <c r="BT11" s="54" t="n">
        <f aca="false">(BT17+BT28+BT39*2+BT42*2)*30/7</f>
        <v>64.28571428571429</v>
      </c>
      <c r="BU11" s="54" t="n">
        <f aca="false">(BU17+BU28+BU39*2+BU42*2)*30/7</f>
        <v>100.71428571428571</v>
      </c>
      <c r="BV11" s="54" t="n">
        <f aca="false">(BV17+BV28+BV39*2+BV42*2)*30/7</f>
        <v>141.42857142857142</v>
      </c>
      <c r="BW11" s="56"/>
    </row>
    <row collapsed="false" customFormat="false" customHeight="false" hidden="false" ht="15.75" outlineLevel="0" r="12">
      <c r="A12" s="23" t="s">
        <v>33</v>
      </c>
      <c r="B12" s="53" t="n">
        <v>1058</v>
      </c>
      <c r="C12" s="53" t="n">
        <v>1000</v>
      </c>
      <c r="D12" s="53" t="n">
        <v>1893</v>
      </c>
      <c r="E12" s="53" t="n">
        <v>1676</v>
      </c>
      <c r="F12" s="53" t="n">
        <v>1622</v>
      </c>
      <c r="G12" s="53" t="n">
        <v>1581</v>
      </c>
      <c r="H12" s="53" t="n">
        <v>1587</v>
      </c>
      <c r="I12" s="53" t="n">
        <v>1096</v>
      </c>
      <c r="J12" s="53" t="n">
        <v>987</v>
      </c>
      <c r="K12" s="53" t="n">
        <v>1775</v>
      </c>
      <c r="L12" s="53" t="n">
        <v>1755</v>
      </c>
      <c r="M12" s="53" t="n">
        <v>1715</v>
      </c>
      <c r="N12" s="53" t="n">
        <v>1711</v>
      </c>
      <c r="O12" s="53" t="n">
        <v>1723</v>
      </c>
      <c r="P12" s="53" t="n">
        <v>1109</v>
      </c>
      <c r="Q12" s="53" t="n">
        <v>966</v>
      </c>
      <c r="R12" s="53" t="n">
        <v>1595</v>
      </c>
      <c r="S12" s="53" t="n">
        <v>1749</v>
      </c>
      <c r="T12" s="53" t="n">
        <v>1671</v>
      </c>
      <c r="U12" s="53" t="n">
        <v>1629</v>
      </c>
      <c r="V12" s="53" t="n">
        <v>1656</v>
      </c>
      <c r="W12" s="53" t="n">
        <v>1046</v>
      </c>
      <c r="X12" s="53" t="n">
        <v>954</v>
      </c>
      <c r="Y12" s="53" t="n">
        <v>1631</v>
      </c>
      <c r="Z12" s="53" t="n">
        <v>1706</v>
      </c>
      <c r="AA12" s="53" t="n">
        <v>1696</v>
      </c>
      <c r="AB12" s="53" t="n">
        <v>1646</v>
      </c>
      <c r="AC12" s="53" t="n">
        <v>1645</v>
      </c>
      <c r="AD12" s="53" t="n">
        <v>1069</v>
      </c>
      <c r="AE12" s="53" t="n">
        <v>932</v>
      </c>
      <c r="AF12" s="53" t="n">
        <v>8229</v>
      </c>
      <c r="AG12" s="63"/>
      <c r="AH12" s="53"/>
      <c r="AI12" s="53"/>
      <c r="AJ12" s="53"/>
      <c r="AK12" s="64"/>
      <c r="AN12" s="53" t="n">
        <v>1710</v>
      </c>
      <c r="AO12" s="53" t="n">
        <v>1657</v>
      </c>
      <c r="AP12" s="53" t="n">
        <v>1575</v>
      </c>
      <c r="AQ12" s="53" t="n">
        <v>1640</v>
      </c>
      <c r="AR12" s="53" t="n">
        <v>1083</v>
      </c>
      <c r="AS12" s="53" t="n">
        <v>945</v>
      </c>
      <c r="AT12" s="53" t="n">
        <v>1836</v>
      </c>
      <c r="AU12" s="53" t="n">
        <v>1645</v>
      </c>
      <c r="AV12" s="53" t="n">
        <v>1663</v>
      </c>
      <c r="AW12" s="53" t="n">
        <v>1589</v>
      </c>
      <c r="AX12" s="53" t="n">
        <v>1589</v>
      </c>
      <c r="AY12" s="53" t="n">
        <v>1048</v>
      </c>
      <c r="AZ12" s="53" t="n">
        <v>913</v>
      </c>
      <c r="BA12" s="53" t="n">
        <v>1708</v>
      </c>
      <c r="BB12" s="53" t="n">
        <v>1667</v>
      </c>
      <c r="BC12" s="53" t="n">
        <v>1587</v>
      </c>
      <c r="BD12" s="53" t="n">
        <v>1670</v>
      </c>
      <c r="BE12" s="53" t="n">
        <v>1567</v>
      </c>
      <c r="BF12" s="53" t="n">
        <v>1062</v>
      </c>
      <c r="BG12" s="53" t="n">
        <v>998</v>
      </c>
      <c r="BH12" s="53" t="n">
        <v>1800</v>
      </c>
      <c r="BI12" s="53" t="n">
        <v>1727</v>
      </c>
      <c r="BJ12" s="53" t="n">
        <v>1668</v>
      </c>
      <c r="BK12" s="53" t="n">
        <v>1758</v>
      </c>
      <c r="BL12" s="53" t="n">
        <v>1575</v>
      </c>
      <c r="BM12" s="53" t="n">
        <v>961</v>
      </c>
      <c r="BN12" s="53" t="n">
        <v>956</v>
      </c>
      <c r="BO12" s="53" t="n">
        <v>1718</v>
      </c>
      <c r="BP12" s="53" t="n">
        <v>1868</v>
      </c>
      <c r="BQ12" s="53" t="n">
        <v>1767</v>
      </c>
      <c r="BR12" s="53" t="n">
        <v>1670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2</v>
      </c>
      <c r="C16" s="53" t="n">
        <v>0</v>
      </c>
      <c r="D16" s="53" t="n">
        <v>9</v>
      </c>
      <c r="E16" s="53" t="n">
        <v>12</v>
      </c>
      <c r="F16" s="53" t="n">
        <v>0</v>
      </c>
      <c r="G16" s="53" t="n">
        <v>2</v>
      </c>
      <c r="H16" s="53" t="n">
        <v>1</v>
      </c>
      <c r="I16" s="53" t="n">
        <v>1</v>
      </c>
      <c r="J16" s="53" t="n">
        <v>2</v>
      </c>
      <c r="K16" s="53" t="n">
        <v>3</v>
      </c>
      <c r="L16" s="53" t="n">
        <v>0</v>
      </c>
      <c r="M16" s="53" t="n">
        <v>5</v>
      </c>
      <c r="N16" s="53" t="n">
        <v>5</v>
      </c>
      <c r="O16" s="53" t="n">
        <v>16</v>
      </c>
      <c r="P16" s="53" t="n">
        <v>8</v>
      </c>
      <c r="Q16" s="53" t="n">
        <v>1</v>
      </c>
      <c r="R16" s="53" t="n">
        <v>3</v>
      </c>
      <c r="S16" s="53" t="n">
        <v>1</v>
      </c>
      <c r="T16" s="53" t="n">
        <v>3</v>
      </c>
      <c r="U16" s="53" t="n">
        <v>4</v>
      </c>
      <c r="V16" s="53" t="n">
        <v>3</v>
      </c>
      <c r="W16" s="53" t="n">
        <v>6</v>
      </c>
      <c r="X16" s="53" t="n">
        <v>5</v>
      </c>
      <c r="Y16" s="53" t="n">
        <v>2</v>
      </c>
      <c r="Z16" s="53" t="n">
        <v>1</v>
      </c>
      <c r="AA16" s="53" t="n">
        <v>3</v>
      </c>
      <c r="AB16" s="53" t="n">
        <v>7</v>
      </c>
      <c r="AC16" s="53" t="n">
        <v>0</v>
      </c>
      <c r="AD16" s="53" t="n">
        <v>0</v>
      </c>
      <c r="AE16" s="53" t="n">
        <v>1</v>
      </c>
      <c r="AF16" s="54" t="n">
        <v>0</v>
      </c>
      <c r="AG16" s="55" t="n">
        <v>12</v>
      </c>
      <c r="AH16" s="54" t="n">
        <f aca="false">SUM(C16:I16)</f>
        <v>25.0</v>
      </c>
      <c r="AI16" s="54" t="n">
        <f aca="false">SUM(J16:P16)</f>
        <v>39.0</v>
      </c>
      <c r="AJ16" s="54" t="n">
        <f aca="false">SUM(Q16:W16)</f>
        <v>21.0</v>
      </c>
      <c r="AK16" s="56" t="n">
        <f aca="false">SUM(X16:AD16)</f>
        <v>18.0</v>
      </c>
      <c r="AN16" s="53" t="n">
        <v>10</v>
      </c>
      <c r="AO16" s="53" t="n">
        <v>4</v>
      </c>
      <c r="AP16" s="53" t="n">
        <v>0</v>
      </c>
      <c r="AQ16" s="53" t="n">
        <v>3</v>
      </c>
      <c r="AR16" s="53" t="n">
        <v>6</v>
      </c>
      <c r="AS16" s="53" t="n">
        <v>0</v>
      </c>
      <c r="AT16" s="53" t="n">
        <v>3</v>
      </c>
      <c r="AU16" s="53" t="n">
        <v>0</v>
      </c>
      <c r="AV16" s="53" t="n">
        <v>0</v>
      </c>
      <c r="AW16" s="53" t="n">
        <v>1</v>
      </c>
      <c r="AX16" s="53" t="n">
        <v>2</v>
      </c>
      <c r="AY16" s="53" t="n">
        <v>0</v>
      </c>
      <c r="AZ16" s="53" t="n">
        <v>0</v>
      </c>
      <c r="BA16" s="53" t="n">
        <v>1</v>
      </c>
      <c r="BB16" s="53" t="n">
        <v>0</v>
      </c>
      <c r="BC16" s="53" t="n">
        <v>1</v>
      </c>
      <c r="BD16" s="53" t="n">
        <v>0</v>
      </c>
      <c r="BE16" s="53" t="n">
        <v>0</v>
      </c>
      <c r="BF16" s="53" t="n">
        <v>0</v>
      </c>
      <c r="BG16" s="53" t="n">
        <v>2</v>
      </c>
      <c r="BH16" s="53" t="n">
        <v>3</v>
      </c>
      <c r="BI16" s="53" t="n">
        <v>0</v>
      </c>
      <c r="BJ16" s="53" t="n">
        <v>3</v>
      </c>
      <c r="BK16" s="53" t="n">
        <v>0</v>
      </c>
      <c r="BL16" s="53" t="n">
        <v>6</v>
      </c>
      <c r="BM16" s="53" t="n">
        <v>1</v>
      </c>
      <c r="BN16" s="53" t="n">
        <v>4</v>
      </c>
      <c r="BO16" s="53" t="n">
        <v>70</v>
      </c>
      <c r="BP16" s="53" t="n">
        <v>13</v>
      </c>
      <c r="BQ16" s="53" t="n">
        <v>6</v>
      </c>
      <c r="BR16" s="54" t="n">
        <v>54</v>
      </c>
      <c r="BS16" s="55" t="n">
        <f aca="false">SUM(AE16:AF16,AN16:AR16)</f>
        <v>24.0</v>
      </c>
      <c r="BT16" s="54" t="n">
        <f aca="false">SUM(AS16:AY16)</f>
        <v>6.0</v>
      </c>
      <c r="BU16" s="54" t="n">
        <f aca="false">SUM(AZ16:BF16)</f>
        <v>2.0</v>
      </c>
      <c r="BV16" s="54" t="n">
        <f aca="false">SUM(BG16:BM16)</f>
        <v>15.0</v>
      </c>
      <c r="BW16" s="56"/>
    </row>
    <row collapsed="false" customFormat="false" customHeight="false" hidden="false" ht="15.75" outlineLevel="0" r="17">
      <c r="A17" s="34" t="s">
        <v>37</v>
      </c>
      <c r="B17" s="53" t="n">
        <v>2</v>
      </c>
      <c r="C17" s="53" t="n">
        <v>0</v>
      </c>
      <c r="D17" s="53" t="n">
        <v>18</v>
      </c>
      <c r="E17" s="53" t="n">
        <v>18</v>
      </c>
      <c r="F17" s="53" t="n">
        <v>0</v>
      </c>
      <c r="G17" s="53" t="n">
        <v>8.25</v>
      </c>
      <c r="H17" s="53" t="n">
        <v>4</v>
      </c>
      <c r="I17" s="53" t="n">
        <v>4.75</v>
      </c>
      <c r="J17" s="53" t="n">
        <v>2.5</v>
      </c>
      <c r="K17" s="53" t="n">
        <v>13</v>
      </c>
      <c r="L17" s="53" t="n">
        <v>0</v>
      </c>
      <c r="M17" s="53" t="n">
        <v>9</v>
      </c>
      <c r="N17" s="53" t="n">
        <v>18</v>
      </c>
      <c r="O17" s="53" t="n">
        <v>37.5</v>
      </c>
      <c r="P17" s="53" t="n">
        <v>29.5</v>
      </c>
      <c r="Q17" s="53" t="n">
        <v>3</v>
      </c>
      <c r="R17" s="53" t="n">
        <v>14.5</v>
      </c>
      <c r="S17" s="53" t="n">
        <v>4</v>
      </c>
      <c r="T17" s="53" t="n">
        <v>5.5</v>
      </c>
      <c r="U17" s="53" t="n">
        <v>14.25</v>
      </c>
      <c r="V17" s="53" t="n">
        <v>3</v>
      </c>
      <c r="W17" s="53" t="n">
        <v>24.75</v>
      </c>
      <c r="X17" s="53" t="n">
        <v>16.5</v>
      </c>
      <c r="Y17" s="53" t="n">
        <v>4</v>
      </c>
      <c r="Z17" s="53" t="n">
        <v>1</v>
      </c>
      <c r="AA17" s="53" t="n">
        <v>10.25</v>
      </c>
      <c r="AB17" s="53" t="n">
        <v>16.75</v>
      </c>
      <c r="AC17" s="53" t="n">
        <v>0</v>
      </c>
      <c r="AD17" s="53" t="n">
        <v>0</v>
      </c>
      <c r="AE17" s="53" t="n">
        <v>1.5</v>
      </c>
      <c r="AF17" s="54" t="n">
        <v>0</v>
      </c>
      <c r="AG17" s="55" t="n">
        <v>28.75</v>
      </c>
      <c r="AH17" s="54" t="n">
        <f aca="false">SUM(C17:I17)</f>
        <v>53.0</v>
      </c>
      <c r="AI17" s="54" t="n">
        <f aca="false">SUM(J17:P17)</f>
        <v>109.5</v>
      </c>
      <c r="AJ17" s="54" t="n">
        <f aca="false">SUM(Q17:W17)</f>
        <v>69.0</v>
      </c>
      <c r="AK17" s="56" t="n">
        <f aca="false">SUM(X17:AD17)</f>
        <v>48.5</v>
      </c>
      <c r="AN17" s="53" t="n">
        <v>35</v>
      </c>
      <c r="AO17" s="53" t="n">
        <v>6.5</v>
      </c>
      <c r="AP17" s="53" t="n">
        <v>0</v>
      </c>
      <c r="AQ17" s="53" t="n">
        <v>9</v>
      </c>
      <c r="AR17" s="53" t="n">
        <v>9.25</v>
      </c>
      <c r="AS17" s="53" t="n">
        <v>0</v>
      </c>
      <c r="AT17" s="53" t="n">
        <v>7.5</v>
      </c>
      <c r="AU17" s="53" t="n">
        <v>0</v>
      </c>
      <c r="AV17" s="53" t="n">
        <v>0</v>
      </c>
      <c r="AW17" s="53" t="n">
        <v>1</v>
      </c>
      <c r="AX17" s="53" t="n">
        <v>1.5</v>
      </c>
      <c r="AY17" s="53" t="n">
        <v>0</v>
      </c>
      <c r="AZ17" s="53" t="n">
        <v>0</v>
      </c>
      <c r="BA17" s="53" t="n">
        <v>5.5</v>
      </c>
      <c r="BB17" s="53" t="n">
        <v>0</v>
      </c>
      <c r="BC17" s="53" t="n">
        <v>4</v>
      </c>
      <c r="BD17" s="53" t="n">
        <v>0</v>
      </c>
      <c r="BE17" s="53" t="n">
        <v>0</v>
      </c>
      <c r="BF17" s="53" t="n">
        <v>0</v>
      </c>
      <c r="BG17" s="53" t="n">
        <v>6</v>
      </c>
      <c r="BH17" s="53" t="n">
        <v>4.5</v>
      </c>
      <c r="BI17" s="53" t="n">
        <v>0</v>
      </c>
      <c r="BJ17" s="53" t="n">
        <v>6</v>
      </c>
      <c r="BK17" s="53" t="n">
        <v>0</v>
      </c>
      <c r="BL17" s="53" t="n">
        <v>10.5</v>
      </c>
      <c r="BM17" s="53" t="n">
        <v>1</v>
      </c>
      <c r="BN17" s="53" t="n">
        <v>11.5</v>
      </c>
      <c r="BO17" s="53" t="n">
        <v>152.5</v>
      </c>
      <c r="BP17" s="53" t="n">
        <v>26</v>
      </c>
      <c r="BQ17" s="53" t="n">
        <v>7.25</v>
      </c>
      <c r="BR17" s="54" t="n">
        <v>119.5</v>
      </c>
      <c r="BS17" s="55" t="n">
        <f aca="false">SUM(AE17:AF17,AN17:AR17)</f>
        <v>61.25</v>
      </c>
      <c r="BT17" s="54" t="n">
        <f aca="false">SUM(AS17:AY17)</f>
        <v>10.0</v>
      </c>
      <c r="BU17" s="54" t="n">
        <f aca="false">SUM(AZ17:BF17)</f>
        <v>9.5</v>
      </c>
      <c r="BV17" s="54" t="n">
        <f aca="false">SUM(BG17:BM17)</f>
        <v>28.0</v>
      </c>
      <c r="BW17" s="56"/>
    </row>
    <row collapsed="false" customFormat="false" customHeight="false" hidden="false" ht="15.75" outlineLevel="0" r="18">
      <c r="A18" s="35" t="s">
        <v>38</v>
      </c>
      <c r="B18" s="71" t="n">
        <v>2</v>
      </c>
      <c r="C18" s="71" t="n">
        <v>0</v>
      </c>
      <c r="D18" s="71" t="n">
        <v>9</v>
      </c>
      <c r="E18" s="71" t="n">
        <v>12</v>
      </c>
      <c r="F18" s="71" t="n">
        <v>0</v>
      </c>
      <c r="G18" s="71" t="n">
        <v>2</v>
      </c>
      <c r="H18" s="71" t="n">
        <v>1</v>
      </c>
      <c r="I18" s="71" t="n">
        <v>1</v>
      </c>
      <c r="J18" s="71" t="n">
        <v>2</v>
      </c>
      <c r="K18" s="71" t="n">
        <v>3</v>
      </c>
      <c r="L18" s="71" t="n">
        <v>0</v>
      </c>
      <c r="M18" s="71" t="n">
        <v>5</v>
      </c>
      <c r="N18" s="71" t="n">
        <v>5</v>
      </c>
      <c r="O18" s="71" t="n">
        <v>16</v>
      </c>
      <c r="P18" s="71" t="n">
        <v>8</v>
      </c>
      <c r="Q18" s="71" t="n">
        <v>1</v>
      </c>
      <c r="R18" s="71" t="n">
        <v>3</v>
      </c>
      <c r="S18" s="71" t="n">
        <v>1</v>
      </c>
      <c r="T18" s="71" t="n">
        <v>3</v>
      </c>
      <c r="U18" s="71" t="n">
        <v>4</v>
      </c>
      <c r="V18" s="71" t="n">
        <v>3</v>
      </c>
      <c r="W18" s="71" t="n">
        <v>6</v>
      </c>
      <c r="X18" s="71" t="n">
        <v>5</v>
      </c>
      <c r="Y18" s="71" t="n">
        <v>2</v>
      </c>
      <c r="Z18" s="71" t="n">
        <v>1</v>
      </c>
      <c r="AA18" s="71" t="n">
        <v>3</v>
      </c>
      <c r="AB18" s="71" t="n">
        <v>7</v>
      </c>
      <c r="AC18" s="71" t="n">
        <v>0</v>
      </c>
      <c r="AD18" s="71" t="n">
        <v>0</v>
      </c>
      <c r="AE18" s="71" t="n">
        <v>1</v>
      </c>
      <c r="AF18" s="72" t="n">
        <v>0</v>
      </c>
      <c r="AG18" s="73" t="n">
        <v>12</v>
      </c>
      <c r="AH18" s="72" t="n">
        <f aca="false">SUM(C18:I18)</f>
        <v>25.0</v>
      </c>
      <c r="AI18" s="72" t="n">
        <f aca="false">SUM(J18:P18)</f>
        <v>39.0</v>
      </c>
      <c r="AJ18" s="72" t="n">
        <f aca="false">SUM(Q18:W18)</f>
        <v>21.0</v>
      </c>
      <c r="AK18" s="74" t="n">
        <f aca="false">SUM(X18:AD18)</f>
        <v>18.0</v>
      </c>
      <c r="AN18" s="71" t="n">
        <v>10</v>
      </c>
      <c r="AO18" s="71" t="n">
        <v>4</v>
      </c>
      <c r="AP18" s="71" t="n">
        <v>0</v>
      </c>
      <c r="AQ18" s="71" t="n">
        <v>3</v>
      </c>
      <c r="AR18" s="71" t="n">
        <v>6</v>
      </c>
      <c r="AS18" s="71" t="n">
        <v>0</v>
      </c>
      <c r="AT18" s="71" t="n">
        <v>3</v>
      </c>
      <c r="AU18" s="71" t="n">
        <v>0</v>
      </c>
      <c r="AV18" s="71" t="n">
        <v>0</v>
      </c>
      <c r="AW18" s="71" t="n">
        <v>1</v>
      </c>
      <c r="AX18" s="71" t="n">
        <v>2</v>
      </c>
      <c r="AY18" s="71" t="n">
        <v>0</v>
      </c>
      <c r="AZ18" s="71" t="n">
        <v>0</v>
      </c>
      <c r="BA18" s="71" t="n">
        <v>1</v>
      </c>
      <c r="BB18" s="71" t="n">
        <v>0</v>
      </c>
      <c r="BC18" s="71" t="n">
        <v>1</v>
      </c>
      <c r="BD18" s="71" t="n">
        <v>0</v>
      </c>
      <c r="BE18" s="71" t="n">
        <v>0</v>
      </c>
      <c r="BF18" s="71" t="n">
        <v>0</v>
      </c>
      <c r="BG18" s="71" t="n">
        <v>2</v>
      </c>
      <c r="BH18" s="71" t="n">
        <v>3</v>
      </c>
      <c r="BI18" s="71" t="n">
        <v>0</v>
      </c>
      <c r="BJ18" s="71" t="n">
        <v>3</v>
      </c>
      <c r="BK18" s="71" t="n">
        <v>0</v>
      </c>
      <c r="BL18" s="71" t="n">
        <v>6</v>
      </c>
      <c r="BM18" s="71" t="n">
        <v>1</v>
      </c>
      <c r="BN18" s="71" t="n">
        <v>4</v>
      </c>
      <c r="BO18" s="71" t="n">
        <v>70</v>
      </c>
      <c r="BP18" s="71" t="n">
        <v>13</v>
      </c>
      <c r="BQ18" s="71" t="n">
        <v>6</v>
      </c>
      <c r="BR18" s="72" t="n">
        <v>54</v>
      </c>
      <c r="BS18" s="73" t="n">
        <f aca="false">SUM(AE18:AF18,AN18:AR18)</f>
        <v>24.0</v>
      </c>
      <c r="BT18" s="72" t="n">
        <f aca="false">SUM(AS18:AY18)</f>
        <v>6.0</v>
      </c>
      <c r="BU18" s="72" t="n">
        <f aca="false">SUM(AZ18:BF18)</f>
        <v>2.0</v>
      </c>
      <c r="BV18" s="72" t="n">
        <f aca="false">SUM(BG18:BM18)</f>
        <v>15.0</v>
      </c>
      <c r="BW18" s="74"/>
    </row>
    <row collapsed="false" customFormat="false" customHeight="false" hidden="false" ht="15.75" outlineLevel="0" r="19">
      <c r="A19" s="35" t="s">
        <v>39</v>
      </c>
      <c r="B19" s="71" t="n">
        <v>2</v>
      </c>
      <c r="C19" s="71" t="n">
        <v>0</v>
      </c>
      <c r="D19" s="71" t="n">
        <v>18</v>
      </c>
      <c r="E19" s="71" t="n">
        <v>18</v>
      </c>
      <c r="F19" s="71" t="n">
        <v>0</v>
      </c>
      <c r="G19" s="71" t="n">
        <v>8.25</v>
      </c>
      <c r="H19" s="71" t="n">
        <v>4</v>
      </c>
      <c r="I19" s="71" t="n">
        <v>4.75</v>
      </c>
      <c r="J19" s="71" t="n">
        <v>2.5</v>
      </c>
      <c r="K19" s="71" t="n">
        <v>13</v>
      </c>
      <c r="L19" s="71" t="n">
        <v>0</v>
      </c>
      <c r="M19" s="71" t="n">
        <v>9</v>
      </c>
      <c r="N19" s="71" t="n">
        <v>18</v>
      </c>
      <c r="O19" s="71" t="n">
        <v>37.5</v>
      </c>
      <c r="P19" s="71" t="n">
        <v>29.5</v>
      </c>
      <c r="Q19" s="71" t="n">
        <v>3</v>
      </c>
      <c r="R19" s="71" t="n">
        <v>14.5</v>
      </c>
      <c r="S19" s="71" t="n">
        <v>4</v>
      </c>
      <c r="T19" s="71" t="n">
        <v>5.5</v>
      </c>
      <c r="U19" s="71" t="n">
        <v>14.25</v>
      </c>
      <c r="V19" s="71" t="n">
        <v>3</v>
      </c>
      <c r="W19" s="71" t="n">
        <v>24.75</v>
      </c>
      <c r="X19" s="71" t="n">
        <v>16.5</v>
      </c>
      <c r="Y19" s="71" t="n">
        <v>4</v>
      </c>
      <c r="Z19" s="71" t="n">
        <v>1</v>
      </c>
      <c r="AA19" s="71" t="n">
        <v>10.25</v>
      </c>
      <c r="AB19" s="71" t="n">
        <v>16.75</v>
      </c>
      <c r="AC19" s="71" t="n">
        <v>0</v>
      </c>
      <c r="AD19" s="71" t="n">
        <v>0</v>
      </c>
      <c r="AE19" s="71" t="n">
        <v>1.5</v>
      </c>
      <c r="AF19" s="72" t="n">
        <v>0</v>
      </c>
      <c r="AG19" s="73" t="n">
        <v>28.75</v>
      </c>
      <c r="AH19" s="72" t="n">
        <f aca="false">SUM(C19:I19)</f>
        <v>53.0</v>
      </c>
      <c r="AI19" s="72" t="n">
        <f aca="false">SUM(J19:P19)</f>
        <v>109.5</v>
      </c>
      <c r="AJ19" s="72" t="n">
        <f aca="false">SUM(Q19:W19)</f>
        <v>69.0</v>
      </c>
      <c r="AK19" s="74" t="n">
        <f aca="false">SUM(X19:AD19)</f>
        <v>48.5</v>
      </c>
      <c r="AN19" s="71" t="n">
        <v>35</v>
      </c>
      <c r="AO19" s="71" t="n">
        <v>6.5</v>
      </c>
      <c r="AP19" s="71" t="n">
        <v>0</v>
      </c>
      <c r="AQ19" s="71" t="n">
        <v>9</v>
      </c>
      <c r="AR19" s="71" t="n">
        <v>9.25</v>
      </c>
      <c r="AS19" s="71" t="n">
        <v>0</v>
      </c>
      <c r="AT19" s="71" t="n">
        <v>7.5</v>
      </c>
      <c r="AU19" s="71" t="n">
        <v>0</v>
      </c>
      <c r="AV19" s="71" t="n">
        <v>0</v>
      </c>
      <c r="AW19" s="71" t="n">
        <v>1</v>
      </c>
      <c r="AX19" s="71" t="n">
        <v>1.5</v>
      </c>
      <c r="AY19" s="71" t="n">
        <v>0</v>
      </c>
      <c r="AZ19" s="71" t="n">
        <v>0</v>
      </c>
      <c r="BA19" s="71" t="n">
        <v>5.5</v>
      </c>
      <c r="BB19" s="71" t="n">
        <v>0</v>
      </c>
      <c r="BC19" s="71" t="n">
        <v>4</v>
      </c>
      <c r="BD19" s="71" t="n">
        <v>0</v>
      </c>
      <c r="BE19" s="71" t="n">
        <v>0</v>
      </c>
      <c r="BF19" s="71" t="n">
        <v>0</v>
      </c>
      <c r="BG19" s="71" t="n">
        <v>6</v>
      </c>
      <c r="BH19" s="71" t="n">
        <v>4.5</v>
      </c>
      <c r="BI19" s="71" t="n">
        <v>0</v>
      </c>
      <c r="BJ19" s="71" t="n">
        <v>6</v>
      </c>
      <c r="BK19" s="71" t="n">
        <v>0</v>
      </c>
      <c r="BL19" s="71" t="n">
        <v>10.5</v>
      </c>
      <c r="BM19" s="71" t="n">
        <v>1</v>
      </c>
      <c r="BN19" s="71" t="n">
        <v>11.5</v>
      </c>
      <c r="BO19" s="71" t="n">
        <v>152.5</v>
      </c>
      <c r="BP19" s="71" t="n">
        <v>26</v>
      </c>
      <c r="BQ19" s="71" t="n">
        <v>7.25</v>
      </c>
      <c r="BR19" s="72" t="n">
        <v>119.5</v>
      </c>
      <c r="BS19" s="73" t="n">
        <f aca="false">SUM(AE19:AF19,AN19:AR19)</f>
        <v>61.25</v>
      </c>
      <c r="BT19" s="72" t="n">
        <f aca="false">SUM(AS19:AY19)</f>
        <v>10.0</v>
      </c>
      <c r="BU19" s="72" t="n">
        <f aca="false">SUM(AZ19:BF19)</f>
        <v>9.5</v>
      </c>
      <c r="BV19" s="72" t="n">
        <f aca="false">SUM(BG19:BM19)</f>
        <v>28.0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2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204</v>
      </c>
      <c r="AH27" s="54" t="n">
        <f aca="false">SUM(C27:I27)</f>
        <v>0.0</v>
      </c>
      <c r="AI27" s="54" t="n">
        <f aca="false">SUM(J27:P27)</f>
        <v>2.0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1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474.5</v>
      </c>
      <c r="AH28" s="54" t="n">
        <f aca="false">SUM(C28:I28)</f>
        <v>0.0</v>
      </c>
      <c r="AI28" s="54" t="n">
        <f aca="false">SUM(J28:P28)</f>
        <v>1.0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2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204</v>
      </c>
      <c r="AH29" s="72" t="n">
        <f aca="false">SUM(C29:I29)</f>
        <v>0.0</v>
      </c>
      <c r="AI29" s="72" t="n">
        <f aca="false">SUM(J29:P29)</f>
        <v>2.0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1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474.5</v>
      </c>
      <c r="AH30" s="72" t="n">
        <f aca="false">SUM(C30:I30)</f>
        <v>0.0</v>
      </c>
      <c r="AI30" s="72" t="n">
        <f aca="false">SUM(J30:P30)</f>
        <v>1.0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0</v>
      </c>
      <c r="C38" s="53" t="n">
        <v>0</v>
      </c>
      <c r="D38" s="53" t="n">
        <v>1</v>
      </c>
      <c r="E38" s="53" t="n">
        <v>3</v>
      </c>
      <c r="F38" s="53" t="n">
        <v>1</v>
      </c>
      <c r="G38" s="53" t="n">
        <v>2</v>
      </c>
      <c r="H38" s="53" t="n">
        <v>4</v>
      </c>
      <c r="I38" s="53" t="n">
        <v>0</v>
      </c>
      <c r="J38" s="53" t="n">
        <v>15</v>
      </c>
      <c r="K38" s="53" t="n">
        <v>4</v>
      </c>
      <c r="L38" s="53" t="n">
        <v>0</v>
      </c>
      <c r="M38" s="53" t="n">
        <v>2</v>
      </c>
      <c r="N38" s="53" t="n">
        <v>0</v>
      </c>
      <c r="O38" s="53" t="n">
        <v>0</v>
      </c>
      <c r="P38" s="53" t="n">
        <v>6</v>
      </c>
      <c r="Q38" s="53" t="n">
        <v>0</v>
      </c>
      <c r="R38" s="53" t="n">
        <v>11</v>
      </c>
      <c r="S38" s="53" t="n">
        <v>4</v>
      </c>
      <c r="T38" s="53" t="n">
        <v>7</v>
      </c>
      <c r="U38" s="53" t="n">
        <v>2</v>
      </c>
      <c r="V38" s="53" t="n">
        <v>3</v>
      </c>
      <c r="W38" s="53" t="n">
        <v>0</v>
      </c>
      <c r="X38" s="53" t="n">
        <v>0</v>
      </c>
      <c r="Y38" s="53" t="n">
        <v>4</v>
      </c>
      <c r="Z38" s="53" t="n">
        <v>0</v>
      </c>
      <c r="AA38" s="53" t="n">
        <v>5</v>
      </c>
      <c r="AB38" s="53" t="n">
        <v>1</v>
      </c>
      <c r="AC38" s="53" t="n">
        <v>0</v>
      </c>
      <c r="AD38" s="53" t="n">
        <v>0</v>
      </c>
      <c r="AE38" s="53" t="n">
        <v>1</v>
      </c>
      <c r="AF38" s="54" t="n">
        <v>0</v>
      </c>
      <c r="AG38" s="55" t="n">
        <v>6</v>
      </c>
      <c r="AH38" s="54" t="n">
        <f aca="false">SUM(C38:I38)</f>
        <v>11.0</v>
      </c>
      <c r="AI38" s="54" t="n">
        <f aca="false">SUM(J38:P38)</f>
        <v>27.0</v>
      </c>
      <c r="AJ38" s="54" t="n">
        <f aca="false">SUM(Q38:W38)</f>
        <v>27.0</v>
      </c>
      <c r="AK38" s="56" t="n">
        <f aca="false">SUM(X38:AD38)</f>
        <v>10.0</v>
      </c>
      <c r="AN38" s="53" t="n">
        <v>4</v>
      </c>
      <c r="AO38" s="53" t="n">
        <v>2</v>
      </c>
      <c r="AP38" s="53" t="n">
        <v>0</v>
      </c>
      <c r="AQ38" s="53" t="n">
        <v>1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1</v>
      </c>
      <c r="AX38" s="53" t="n">
        <v>0</v>
      </c>
      <c r="AY38" s="53" t="n">
        <v>0</v>
      </c>
      <c r="AZ38" s="53" t="n">
        <v>0</v>
      </c>
      <c r="BA38" s="53" t="n">
        <v>1</v>
      </c>
      <c r="BB38" s="53" t="n">
        <v>1</v>
      </c>
      <c r="BC38" s="53" t="n">
        <v>0</v>
      </c>
      <c r="BD38" s="53" t="n">
        <v>1</v>
      </c>
      <c r="BE38" s="53" t="n">
        <v>0</v>
      </c>
      <c r="BF38" s="53" t="n">
        <v>3</v>
      </c>
      <c r="BG38" s="53" t="n">
        <v>1</v>
      </c>
      <c r="BH38" s="53" t="n">
        <v>1</v>
      </c>
      <c r="BI38" s="53" t="n">
        <v>0</v>
      </c>
      <c r="BJ38" s="53" t="n">
        <v>0</v>
      </c>
      <c r="BK38" s="53" t="n">
        <v>0</v>
      </c>
      <c r="BL38" s="53" t="n">
        <v>2</v>
      </c>
      <c r="BM38" s="53" t="n">
        <v>0</v>
      </c>
      <c r="BN38" s="53" t="n">
        <v>0</v>
      </c>
      <c r="BO38" s="53" t="n">
        <v>3</v>
      </c>
      <c r="BP38" s="53" t="n">
        <v>0</v>
      </c>
      <c r="BQ38" s="53" t="n">
        <v>2</v>
      </c>
      <c r="BR38" s="54" t="n">
        <v>2</v>
      </c>
      <c r="BS38" s="55" t="n">
        <f aca="false">SUM(AE38:AF38,AN38:AR38)</f>
        <v>8.0</v>
      </c>
      <c r="BT38" s="54" t="n">
        <f aca="false">SUM(AS38:AY38)</f>
        <v>1.0</v>
      </c>
      <c r="BU38" s="54" t="n">
        <f aca="false">SUM(AZ38:BF38)</f>
        <v>6.0</v>
      </c>
      <c r="BV38" s="54" t="n">
        <f aca="false">SUM(BG38:BM38)</f>
        <v>4.0</v>
      </c>
      <c r="BW38" s="56"/>
    </row>
    <row collapsed="false" customFormat="false" customHeight="false" hidden="false" ht="15.75" outlineLevel="0" r="39">
      <c r="A39" s="34" t="s">
        <v>109</v>
      </c>
      <c r="B39" s="53" t="n">
        <v>0</v>
      </c>
      <c r="C39" s="53" t="n">
        <v>0</v>
      </c>
      <c r="D39" s="53" t="n">
        <v>1</v>
      </c>
      <c r="E39" s="53" t="n">
        <v>2.5</v>
      </c>
      <c r="F39" s="53" t="n">
        <v>1</v>
      </c>
      <c r="G39" s="53" t="n">
        <v>3.5</v>
      </c>
      <c r="H39" s="53" t="n">
        <v>2.5</v>
      </c>
      <c r="I39" s="53" t="n">
        <v>0</v>
      </c>
      <c r="J39" s="53" t="n">
        <v>21</v>
      </c>
      <c r="K39" s="53" t="n">
        <v>3</v>
      </c>
      <c r="L39" s="53" t="n">
        <v>0</v>
      </c>
      <c r="M39" s="53" t="n">
        <v>2</v>
      </c>
      <c r="N39" s="53" t="n">
        <v>0</v>
      </c>
      <c r="O39" s="53" t="n">
        <v>0</v>
      </c>
      <c r="P39" s="53" t="n">
        <v>3.75</v>
      </c>
      <c r="Q39" s="53" t="n">
        <v>0</v>
      </c>
      <c r="R39" s="53" t="n">
        <v>10.25</v>
      </c>
      <c r="S39" s="53" t="n">
        <v>3.25</v>
      </c>
      <c r="T39" s="53" t="n">
        <v>5.5</v>
      </c>
      <c r="U39" s="53" t="n">
        <v>1.5</v>
      </c>
      <c r="V39" s="53" t="n">
        <v>4.5</v>
      </c>
      <c r="W39" s="53" t="n">
        <v>0</v>
      </c>
      <c r="X39" s="53" t="n">
        <v>0</v>
      </c>
      <c r="Y39" s="53" t="n">
        <v>3.5</v>
      </c>
      <c r="Z39" s="53" t="n">
        <v>0</v>
      </c>
      <c r="AA39" s="53" t="n">
        <v>4.5</v>
      </c>
      <c r="AB39" s="53" t="n">
        <v>0.5</v>
      </c>
      <c r="AC39" s="53" t="n">
        <v>0</v>
      </c>
      <c r="AD39" s="53" t="n">
        <v>0</v>
      </c>
      <c r="AE39" s="53" t="n">
        <v>2.5</v>
      </c>
      <c r="AF39" s="54" t="n">
        <v>0</v>
      </c>
      <c r="AG39" s="55" t="n">
        <v>4</v>
      </c>
      <c r="AH39" s="54" t="n">
        <f aca="false">SUM(C39:I39)</f>
        <v>10.5</v>
      </c>
      <c r="AI39" s="54" t="n">
        <f aca="false">SUM(J39:P39)</f>
        <v>29.75</v>
      </c>
      <c r="AJ39" s="54" t="n">
        <f aca="false">SUM(Q39:W39)</f>
        <v>25.0</v>
      </c>
      <c r="AK39" s="56" t="n">
        <f aca="false">SUM(X39:AD39)</f>
        <v>8.5</v>
      </c>
      <c r="AN39" s="53" t="n">
        <v>4</v>
      </c>
      <c r="AO39" s="53" t="n">
        <v>1.75</v>
      </c>
      <c r="AP39" s="53" t="n">
        <v>0</v>
      </c>
      <c r="AQ39" s="53" t="n">
        <v>0.5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2.5</v>
      </c>
      <c r="AX39" s="53" t="n">
        <v>0</v>
      </c>
      <c r="AY39" s="53" t="n">
        <v>0</v>
      </c>
      <c r="AZ39" s="53" t="n">
        <v>0</v>
      </c>
      <c r="BA39" s="53" t="n">
        <v>1</v>
      </c>
      <c r="BB39" s="53" t="n">
        <v>2</v>
      </c>
      <c r="BC39" s="53" t="n">
        <v>0</v>
      </c>
      <c r="BD39" s="53" t="n">
        <v>1.5</v>
      </c>
      <c r="BE39" s="53" t="n">
        <v>0</v>
      </c>
      <c r="BF39" s="53" t="n">
        <v>2.5</v>
      </c>
      <c r="BG39" s="53" t="n">
        <v>0.5</v>
      </c>
      <c r="BH39" s="53" t="n">
        <v>0.5</v>
      </c>
      <c r="BI39" s="53" t="n">
        <v>0</v>
      </c>
      <c r="BJ39" s="53" t="n">
        <v>0</v>
      </c>
      <c r="BK39" s="53" t="n">
        <v>0</v>
      </c>
      <c r="BL39" s="53" t="n">
        <v>1.5</v>
      </c>
      <c r="BM39" s="53" t="n">
        <v>0</v>
      </c>
      <c r="BN39" s="53" t="n">
        <v>0</v>
      </c>
      <c r="BO39" s="53" t="n">
        <v>5.5</v>
      </c>
      <c r="BP39" s="53" t="n">
        <v>0</v>
      </c>
      <c r="BQ39" s="53" t="n">
        <v>1.5</v>
      </c>
      <c r="BR39" s="54" t="n">
        <v>4.25</v>
      </c>
      <c r="BS39" s="55" t="n">
        <f aca="false">SUM(AE39:AF39,AN39:AR39)</f>
        <v>8.75</v>
      </c>
      <c r="BT39" s="54" t="n">
        <f aca="false">SUM(AS39:AY39)</f>
        <v>2.5</v>
      </c>
      <c r="BU39" s="54" t="n">
        <f aca="false">SUM(AZ39:BF39)</f>
        <v>7.0</v>
      </c>
      <c r="BV39" s="54" t="n">
        <f aca="false">SUM(BG39:BM39)</f>
        <v>2.5</v>
      </c>
      <c r="BW39" s="56"/>
    </row>
    <row collapsed="false" customFormat="false" customHeight="false" hidden="false" ht="15.75" outlineLevel="0" r="40">
      <c r="A40" s="34" t="s">
        <v>50</v>
      </c>
      <c r="B40" s="53" t="n">
        <v>0</v>
      </c>
      <c r="C40" s="53" t="n">
        <v>0</v>
      </c>
      <c r="D40" s="53" t="n">
        <v>1</v>
      </c>
      <c r="E40" s="53" t="n">
        <v>0</v>
      </c>
      <c r="F40" s="53" t="n">
        <v>0</v>
      </c>
      <c r="G40" s="53" t="n">
        <v>1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1</v>
      </c>
      <c r="N40" s="53" t="n">
        <v>0</v>
      </c>
      <c r="O40" s="53" t="n">
        <v>0</v>
      </c>
      <c r="P40" s="53" t="n">
        <v>0</v>
      </c>
      <c r="Q40" s="53" t="n">
        <v>2</v>
      </c>
      <c r="R40" s="53" t="n">
        <v>1</v>
      </c>
      <c r="S40" s="53" t="n">
        <v>0</v>
      </c>
      <c r="T40" s="53" t="n">
        <v>0</v>
      </c>
      <c r="U40" s="53" t="n">
        <v>0</v>
      </c>
      <c r="V40" s="53" t="n">
        <v>1</v>
      </c>
      <c r="W40" s="53" t="n">
        <v>2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0</v>
      </c>
      <c r="AC40" s="53" t="n">
        <v>0</v>
      </c>
      <c r="AD40" s="53" t="n">
        <v>0</v>
      </c>
      <c r="AE40" s="53" t="n">
        <v>0</v>
      </c>
      <c r="AF40" s="54" t="n">
        <v>5</v>
      </c>
      <c r="AG40" s="55" t="n">
        <v>1</v>
      </c>
      <c r="AH40" s="54" t="n">
        <f aca="false">SUM(C40:I40)</f>
        <v>2.0</v>
      </c>
      <c r="AI40" s="54" t="n">
        <f aca="false">SUM(J40:P40)</f>
        <v>1.0</v>
      </c>
      <c r="AJ40" s="54" t="n">
        <f aca="false">SUM(Q40:W40)</f>
        <v>6.0</v>
      </c>
      <c r="AK40" s="56" t="n">
        <f aca="false">SUM(X40:AD40)</f>
        <v>0.0</v>
      </c>
      <c r="AN40" s="53" t="n">
        <v>0</v>
      </c>
      <c r="AO40" s="53" t="n">
        <v>0</v>
      </c>
      <c r="AP40" s="53" t="n">
        <v>0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0</v>
      </c>
      <c r="AV40" s="53" t="n">
        <v>0</v>
      </c>
      <c r="AW40" s="53" t="n">
        <v>1</v>
      </c>
      <c r="AX40" s="53" t="n">
        <v>0</v>
      </c>
      <c r="AY40" s="53" t="n">
        <v>1</v>
      </c>
      <c r="AZ40" s="53" t="n">
        <v>1</v>
      </c>
      <c r="BA40" s="53" t="n">
        <v>3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0</v>
      </c>
      <c r="BH40" s="53" t="n">
        <v>0</v>
      </c>
      <c r="BI40" s="53" t="n">
        <v>0</v>
      </c>
      <c r="BJ40" s="53" t="n">
        <v>0</v>
      </c>
      <c r="BK40" s="53" t="n">
        <v>1</v>
      </c>
      <c r="BL40" s="53" t="n">
        <v>0</v>
      </c>
      <c r="BM40" s="53" t="n">
        <v>0</v>
      </c>
      <c r="BN40" s="53" t="n">
        <v>1</v>
      </c>
      <c r="BO40" s="53" t="n">
        <v>1</v>
      </c>
      <c r="BP40" s="53" t="n">
        <v>1</v>
      </c>
      <c r="BQ40" s="53" t="n">
        <v>0</v>
      </c>
      <c r="BR40" s="54" t="n">
        <v>0</v>
      </c>
      <c r="BS40" s="55" t="n">
        <f aca="false">SUM(AE40:AF40,AN40:AR40)</f>
        <v>5.0</v>
      </c>
      <c r="BT40" s="54" t="n">
        <f aca="false">SUM(AS40:AY40)</f>
        <v>2.0</v>
      </c>
      <c r="BU40" s="54" t="n">
        <f aca="false">SUM(AZ40:BF40)</f>
        <v>4.0</v>
      </c>
      <c r="BV40" s="54" t="n">
        <f aca="false">SUM(BG40:BM40)</f>
        <v>1.0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0</v>
      </c>
      <c r="D41" s="53" t="n">
        <v>1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1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1</v>
      </c>
      <c r="AG41" s="55" t="n">
        <v>0</v>
      </c>
      <c r="AH41" s="54" t="n">
        <f aca="false">SUM(C41:I41)</f>
        <v>1.0</v>
      </c>
      <c r="AI41" s="54" t="n">
        <f aca="false">SUM(J41:P41)</f>
        <v>0.0</v>
      </c>
      <c r="AJ41" s="54" t="n">
        <f aca="false">SUM(Q41:W41)</f>
        <v>1.0</v>
      </c>
      <c r="AK41" s="56" t="n">
        <f aca="false">SUM(X41:AD41)</f>
        <v>0.0</v>
      </c>
      <c r="AN41" s="53" t="n">
        <v>0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0</v>
      </c>
      <c r="AV41" s="53" t="n">
        <v>0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0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1.0</v>
      </c>
      <c r="BT41" s="54" t="n">
        <f aca="false">SUM(AS41:AY41)</f>
        <v>0.0</v>
      </c>
      <c r="BU41" s="54" t="n">
        <f aca="false">SUM(AZ41:BF41)</f>
        <v>0.0</v>
      </c>
      <c r="BV41" s="54" t="n">
        <f aca="false">SUM(BG41:BM41)</f>
        <v>0.0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0</v>
      </c>
      <c r="D42" s="53" t="n">
        <v>8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8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8.0</v>
      </c>
      <c r="AI42" s="54" t="n">
        <f aca="false">SUM(J42:P42)</f>
        <v>0.0</v>
      </c>
      <c r="AJ42" s="54" t="n">
        <f aca="false">SUM(Q42:W42)</f>
        <v>8.0</v>
      </c>
      <c r="AK42" s="56" t="n">
        <f aca="false">SUM(X42:AD42)</f>
        <v>0.0</v>
      </c>
      <c r="AN42" s="53" t="n">
        <v>0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0</v>
      </c>
      <c r="AV42" s="53" t="n">
        <v>0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0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7.5</v>
      </c>
      <c r="BT42" s="54" t="n">
        <f aca="false">SUM(AS42:AY42)</f>
        <v>0.0</v>
      </c>
      <c r="BU42" s="54" t="n">
        <f aca="false">SUM(AZ42:BF42)</f>
        <v>0.0</v>
      </c>
      <c r="BV42" s="54" t="n">
        <f aca="false">SUM(BG42:BM42)</f>
        <v>0.0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54" t="n">
        <f aca="false">SUM(J43:P43)</f>
        <v>0.0</v>
      </c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fals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54" t="n">
        <f aca="false">SUM(J44:P44)</f>
        <v>0.0</v>
      </c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fals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54" t="n">
        <f aca="false">SUM(J45:P45)</f>
        <v>0.0</v>
      </c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fals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 t="n">
        <f aca="false">SUM(J46:P46)</f>
        <v>0.0</v>
      </c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fals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 t="n">
        <f aca="false">SUM(J47:P47)</f>
        <v>0.0</v>
      </c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1</v>
      </c>
      <c r="BK47" s="53" t="n">
        <v>26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fals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 t="n">
        <f aca="false">SUM(J48:P48)</f>
        <v>0.0</v>
      </c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fals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 t="n">
        <f aca="false">SUM(J49:P49)</f>
        <v>0.0</v>
      </c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2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6.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 t="n">
        <f aca="false">SUM(J50:P50)</f>
        <v>0.0</v>
      </c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1</v>
      </c>
      <c r="BK50" s="53" t="n">
        <v>24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fals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54" t="n">
        <f aca="false">SUM(J51:P51)</f>
        <v>0.0</v>
      </c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fals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 t="n">
        <f aca="false">SUM(J52:P52)</f>
        <v>0.0</v>
      </c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fals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10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 t="n">
        <f aca="false">SUM(J53:P53)</f>
        <v>10.0</v>
      </c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6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fals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1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 t="n">
        <f aca="false">SUM(J54:P54)</f>
        <v>1.0</v>
      </c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fals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 t="n">
        <f aca="false">SUM(J55:P55)</f>
        <v>0.0</v>
      </c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fals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11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 t="n">
        <f aca="false">SUM(J56:P56)</f>
        <v>11.0</v>
      </c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  <row collapsed="false" customFormat="false" customHeight="false" hidden="true" ht="15" outlineLevel="0" r="60">
      <c r="A60" s="79" t="s">
        <v>111</v>
      </c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BD1" xSplit="1" ySplit="0"/>
      <selection activeCell="A1" activeCellId="0" pane="topLeft" sqref="A1"/>
      <selection activeCell="BY3" activeCellId="0" pane="topRight" sqref="BY3"/>
    </sheetView>
  </sheetViews>
  <sheetFormatPr defaultRowHeight="15"/>
  <cols>
    <col min="1" max="1" hidden="false" style="0" width="43.852040816326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1.8622448979592" collapsed="true"/>
    <col min="73" max="73" hidden="false" style="0" width="12.4183673469388" collapsed="true"/>
    <col min="74" max="74" hidden="false" style="0" width="11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1242</v>
      </c>
      <c r="C3" s="53" t="n">
        <v>1242</v>
      </c>
      <c r="D3" s="53" t="n">
        <v>1238</v>
      </c>
      <c r="E3" s="53" t="n">
        <v>1256</v>
      </c>
      <c r="F3" s="53" t="n">
        <v>1251</v>
      </c>
      <c r="G3" s="53" t="n">
        <v>1248</v>
      </c>
      <c r="H3" s="53" t="n">
        <v>1246</v>
      </c>
      <c r="I3" s="53" t="n">
        <v>1221</v>
      </c>
      <c r="J3" s="53" t="n">
        <v>1221</v>
      </c>
      <c r="K3" s="53" t="n">
        <v>1220</v>
      </c>
      <c r="L3" s="53" t="n">
        <v>1219</v>
      </c>
      <c r="M3" s="53" t="n">
        <v>1233</v>
      </c>
      <c r="N3" s="53" t="n">
        <v>1233</v>
      </c>
      <c r="O3" s="53" t="n">
        <v>1233</v>
      </c>
      <c r="P3" s="53" t="n">
        <v>1205</v>
      </c>
      <c r="Q3" s="53" t="n">
        <v>1205</v>
      </c>
      <c r="R3" s="53" t="n">
        <v>1219</v>
      </c>
      <c r="S3" s="53" t="n">
        <v>1238</v>
      </c>
      <c r="T3" s="53" t="n">
        <v>1239</v>
      </c>
      <c r="U3" s="53" t="n">
        <v>1239</v>
      </c>
      <c r="V3" s="53" t="n">
        <v>1236</v>
      </c>
      <c r="W3" s="53" t="n">
        <v>1231</v>
      </c>
      <c r="X3" s="53" t="n">
        <v>1231</v>
      </c>
      <c r="Y3" s="53" t="n">
        <v>1229</v>
      </c>
      <c r="Z3" s="53" t="n">
        <v>1230</v>
      </c>
      <c r="AA3" s="53" t="n">
        <v>1230</v>
      </c>
      <c r="AB3" s="53" t="n">
        <v>1230</v>
      </c>
      <c r="AC3" s="53" t="n">
        <v>1229</v>
      </c>
      <c r="AD3" s="53" t="n">
        <v>1228</v>
      </c>
      <c r="AE3" s="53" t="n">
        <v>1228</v>
      </c>
      <c r="AF3" s="54" t="n">
        <v>1229</v>
      </c>
      <c r="AG3" s="55" t="n">
        <v>1244.85714285714</v>
      </c>
      <c r="AH3" s="54" t="n">
        <f aca="false">SUM(C3:I3)/7</f>
        <v>1243.142857142857</v>
      </c>
      <c r="AI3" s="54" t="n">
        <f aca="false">SUM(J3:P3)/7</f>
        <v>1223.4285714285713</v>
      </c>
      <c r="AJ3" s="54" t="n">
        <f aca="false">SUM(Q3:W3)/7</f>
        <v>1229.5714285714287</v>
      </c>
      <c r="AK3" s="56" t="n">
        <f aca="false">SUM(X3:AD3)/7</f>
        <v>1229.5714285714287</v>
      </c>
      <c r="AN3" s="53" t="n">
        <v>1271</v>
      </c>
      <c r="AO3" s="53" t="n">
        <v>1280</v>
      </c>
      <c r="AP3" s="53" t="n">
        <v>1278</v>
      </c>
      <c r="AQ3" s="53" t="n">
        <v>1277</v>
      </c>
      <c r="AR3" s="53" t="n">
        <v>1269</v>
      </c>
      <c r="AS3" s="53" t="n">
        <v>1269</v>
      </c>
      <c r="AT3" s="53" t="n">
        <v>1268</v>
      </c>
      <c r="AU3" s="53" t="n">
        <v>1268</v>
      </c>
      <c r="AV3" s="53" t="n">
        <v>1268</v>
      </c>
      <c r="AW3" s="53" t="n">
        <v>1268</v>
      </c>
      <c r="AX3" s="53" t="n">
        <v>1255</v>
      </c>
      <c r="AY3" s="53" t="n">
        <v>1239</v>
      </c>
      <c r="AZ3" s="53" t="n">
        <v>1239</v>
      </c>
      <c r="BA3" s="53" t="n">
        <v>1227</v>
      </c>
      <c r="BB3" s="53" t="n">
        <v>1245</v>
      </c>
      <c r="BC3" s="53" t="n">
        <v>1241</v>
      </c>
      <c r="BD3" s="53" t="n">
        <v>1243</v>
      </c>
      <c r="BE3" s="53" t="n">
        <v>1241</v>
      </c>
      <c r="BF3" s="53" t="n">
        <v>1226</v>
      </c>
      <c r="BG3" s="53" t="n">
        <v>1242</v>
      </c>
      <c r="BH3" s="53" t="n">
        <v>1241</v>
      </c>
      <c r="BI3" s="53" t="n">
        <v>1238</v>
      </c>
      <c r="BJ3" s="53" t="n">
        <v>1239</v>
      </c>
      <c r="BK3" s="53" t="n">
        <v>1239</v>
      </c>
      <c r="BL3" s="53" t="n">
        <v>1239</v>
      </c>
      <c r="BM3" s="53" t="n">
        <v>1236</v>
      </c>
      <c r="BN3" s="53" t="n">
        <v>1237</v>
      </c>
      <c r="BO3" s="53" t="n">
        <v>1237</v>
      </c>
      <c r="BP3" s="53" t="n">
        <v>1256</v>
      </c>
      <c r="BQ3" s="53" t="n">
        <v>1256</v>
      </c>
      <c r="BR3" s="54" t="n">
        <v>1255</v>
      </c>
      <c r="BS3" s="55" t="n">
        <f aca="false">SUM(AE3:AF3,AN3:AR3)/7</f>
        <v>1261.7142857142858</v>
      </c>
      <c r="BT3" s="54" t="n">
        <f aca="false">SUM(AS3:AY3)/7</f>
        <v>1262.142857142857</v>
      </c>
      <c r="BU3" s="54" t="n">
        <f aca="false">SUM(AZ3:BF3)/7</f>
        <v>1237.4285714285713</v>
      </c>
      <c r="BV3" s="54" t="n">
        <f aca="false">SUM(BG3:BM3)/7</f>
        <v>1239.142857142857</v>
      </c>
      <c r="BW3" s="56"/>
    </row>
    <row collapsed="false" customFormat="false" customHeight="false" hidden="false" ht="15.75" outlineLevel="0" r="4">
      <c r="A4" s="14" t="s">
        <v>25</v>
      </c>
      <c r="B4" s="53" t="n">
        <v>480</v>
      </c>
      <c r="C4" s="53" t="n">
        <v>480</v>
      </c>
      <c r="D4" s="53" t="n">
        <v>480</v>
      </c>
      <c r="E4" s="53" t="n">
        <v>479</v>
      </c>
      <c r="F4" s="53" t="n">
        <v>480</v>
      </c>
      <c r="G4" s="53" t="n">
        <v>482</v>
      </c>
      <c r="H4" s="53" t="n">
        <v>481</v>
      </c>
      <c r="I4" s="53" t="n">
        <v>481</v>
      </c>
      <c r="J4" s="53" t="n">
        <v>481</v>
      </c>
      <c r="K4" s="53" t="n">
        <v>484</v>
      </c>
      <c r="L4" s="53" t="n">
        <v>484</v>
      </c>
      <c r="M4" s="53" t="n">
        <v>487</v>
      </c>
      <c r="N4" s="53" t="n">
        <v>489</v>
      </c>
      <c r="O4" s="53" t="n">
        <v>493</v>
      </c>
      <c r="P4" s="53" t="n">
        <v>493</v>
      </c>
      <c r="Q4" s="53" t="n">
        <v>493</v>
      </c>
      <c r="R4" s="53" t="n">
        <v>495</v>
      </c>
      <c r="S4" s="53" t="n">
        <v>494</v>
      </c>
      <c r="T4" s="53" t="n">
        <v>497</v>
      </c>
      <c r="U4" s="53" t="n">
        <v>499</v>
      </c>
      <c r="V4" s="53" t="n">
        <v>501</v>
      </c>
      <c r="W4" s="53" t="n">
        <v>502</v>
      </c>
      <c r="X4" s="53" t="n">
        <v>502</v>
      </c>
      <c r="Y4" s="53" t="n">
        <v>503</v>
      </c>
      <c r="Z4" s="53" t="n">
        <v>505</v>
      </c>
      <c r="AA4" s="53" t="n">
        <v>507</v>
      </c>
      <c r="AB4" s="53" t="n">
        <v>507</v>
      </c>
      <c r="AC4" s="53" t="n">
        <v>509</v>
      </c>
      <c r="AD4" s="53" t="n">
        <v>509</v>
      </c>
      <c r="AE4" s="53" t="n">
        <v>509</v>
      </c>
      <c r="AF4" s="54" t="n">
        <v>510</v>
      </c>
      <c r="AG4" s="55" t="n">
        <v>480</v>
      </c>
      <c r="AH4" s="54" t="n">
        <f aca="false">SUM(C4:I4)/7</f>
        <v>480.42857142857144</v>
      </c>
      <c r="AI4" s="54" t="n">
        <f aca="false">SUM(J4:P4)/7</f>
        <v>487.2857142857143</v>
      </c>
      <c r="AJ4" s="54" t="n">
        <f aca="false">SUM(Q4:W4)/7</f>
        <v>497.2857142857143</v>
      </c>
      <c r="AK4" s="56" t="n">
        <f aca="false">SUM(X4:AD4)/7</f>
        <v>506.0</v>
      </c>
      <c r="AN4" s="53" t="n">
        <v>509</v>
      </c>
      <c r="AO4" s="53" t="n">
        <v>521</v>
      </c>
      <c r="AP4" s="53" t="n">
        <v>522</v>
      </c>
      <c r="AQ4" s="53" t="n">
        <v>523</v>
      </c>
      <c r="AR4" s="53" t="n">
        <v>523</v>
      </c>
      <c r="AS4" s="53" t="n">
        <v>523</v>
      </c>
      <c r="AT4" s="53" t="n">
        <v>523</v>
      </c>
      <c r="AU4" s="53" t="n">
        <v>538</v>
      </c>
      <c r="AV4" s="53" t="n">
        <v>538</v>
      </c>
      <c r="AW4" s="53" t="n">
        <v>539</v>
      </c>
      <c r="AX4" s="53" t="n">
        <v>533</v>
      </c>
      <c r="AY4" s="53" t="n">
        <v>533</v>
      </c>
      <c r="AZ4" s="53" t="n">
        <v>533</v>
      </c>
      <c r="BA4" s="53" t="n">
        <v>523</v>
      </c>
      <c r="BB4" s="53" t="n">
        <v>526</v>
      </c>
      <c r="BC4" s="53" t="n">
        <v>524</v>
      </c>
      <c r="BD4" s="53" t="n">
        <v>525</v>
      </c>
      <c r="BE4" s="53" t="n">
        <v>527</v>
      </c>
      <c r="BF4" s="53" t="n">
        <v>527</v>
      </c>
      <c r="BG4" s="53" t="n">
        <v>527</v>
      </c>
      <c r="BH4" s="53" t="n">
        <v>532</v>
      </c>
      <c r="BI4" s="53" t="n">
        <v>532</v>
      </c>
      <c r="BJ4" s="53" t="n">
        <v>532</v>
      </c>
      <c r="BK4" s="53" t="n">
        <v>533</v>
      </c>
      <c r="BL4" s="53" t="n">
        <v>535</v>
      </c>
      <c r="BM4" s="53" t="n">
        <v>536</v>
      </c>
      <c r="BN4" s="53" t="n">
        <v>538</v>
      </c>
      <c r="BO4" s="53" t="n">
        <v>541</v>
      </c>
      <c r="BP4" s="53" t="n">
        <v>540</v>
      </c>
      <c r="BQ4" s="53" t="n">
        <v>541</v>
      </c>
      <c r="BR4" s="54" t="n">
        <v>543</v>
      </c>
      <c r="BS4" s="55" t="n">
        <f aca="false">SUM(AE4:AF4,AN4:AR4)/7</f>
        <v>516.7142857142857</v>
      </c>
      <c r="BT4" s="54" t="n">
        <f aca="false">SUM(AS4:AY4)/7</f>
        <v>532.4285714285714</v>
      </c>
      <c r="BU4" s="54" t="n">
        <f aca="false">SUM(AZ4:BF4)/7</f>
        <v>526.4285714285714</v>
      </c>
      <c r="BV4" s="54" t="n">
        <f aca="false">SUM(BG4:BM4)/7</f>
        <v>532.4285714285714</v>
      </c>
      <c r="BW4" s="56"/>
    </row>
    <row collapsed="false" customFormat="false" customHeight="false" hidden="false" ht="15" outlineLevel="0" r="5">
      <c r="A5" s="15" t="s">
        <v>26</v>
      </c>
      <c r="B5" s="53" t="n">
        <v>108</v>
      </c>
      <c r="C5" s="53" t="n">
        <v>115</v>
      </c>
      <c r="D5" s="53" t="n">
        <v>121</v>
      </c>
      <c r="E5" s="53" t="n">
        <v>160</v>
      </c>
      <c r="F5" s="53" t="n">
        <v>151</v>
      </c>
      <c r="G5" s="53" t="n">
        <v>149</v>
      </c>
      <c r="H5" s="53" t="n">
        <v>151</v>
      </c>
      <c r="I5" s="53" t="n">
        <v>103</v>
      </c>
      <c r="J5" s="53" t="n">
        <v>114</v>
      </c>
      <c r="K5" s="53" t="n">
        <v>180</v>
      </c>
      <c r="L5" s="53" t="n">
        <v>166</v>
      </c>
      <c r="M5" s="53" t="n">
        <v>146</v>
      </c>
      <c r="N5" s="53" t="n">
        <v>165</v>
      </c>
      <c r="O5" s="53" t="n">
        <v>201</v>
      </c>
      <c r="P5" s="53" t="n">
        <v>116</v>
      </c>
      <c r="Q5" s="53" t="n">
        <v>122</v>
      </c>
      <c r="R5" s="53" t="n">
        <v>158</v>
      </c>
      <c r="S5" s="53" t="n">
        <v>144</v>
      </c>
      <c r="T5" s="53" t="n">
        <v>148</v>
      </c>
      <c r="U5" s="53" t="n">
        <v>141</v>
      </c>
      <c r="V5" s="53" t="n">
        <v>174</v>
      </c>
      <c r="W5" s="53" t="n">
        <v>106</v>
      </c>
      <c r="X5" s="53" t="n">
        <v>111</v>
      </c>
      <c r="Y5" s="53" t="n">
        <v>151</v>
      </c>
      <c r="Z5" s="53" t="n">
        <v>146</v>
      </c>
      <c r="AA5" s="53" t="n">
        <v>160</v>
      </c>
      <c r="AB5" s="53" t="n">
        <v>151</v>
      </c>
      <c r="AC5" s="53" t="n">
        <v>186</v>
      </c>
      <c r="AD5" s="53" t="n">
        <v>115</v>
      </c>
      <c r="AE5" s="53" t="n">
        <v>132</v>
      </c>
      <c r="AF5" s="54" t="n">
        <v>166</v>
      </c>
      <c r="AG5" s="55" t="n">
        <v>131.428571428571</v>
      </c>
      <c r="AH5" s="54" t="n">
        <f aca="false">SUM(C5:I5)/7</f>
        <v>135.71428571428572</v>
      </c>
      <c r="AI5" s="54" t="n">
        <f aca="false">SUM(J5:P5)/7</f>
        <v>155.42857142857142</v>
      </c>
      <c r="AJ5" s="54" t="n">
        <f aca="false">SUM(Q5:W5)/7</f>
        <v>141.85714285714286</v>
      </c>
      <c r="AK5" s="56" t="n">
        <f aca="false">SUM(X5:AD5)/7</f>
        <v>145.71428571428572</v>
      </c>
      <c r="AN5" s="53" t="n">
        <v>128</v>
      </c>
      <c r="AO5" s="53" t="n">
        <v>154</v>
      </c>
      <c r="AP5" s="53" t="n">
        <v>149</v>
      </c>
      <c r="AQ5" s="53" t="n">
        <v>152</v>
      </c>
      <c r="AR5" s="53" t="n">
        <v>95</v>
      </c>
      <c r="AS5" s="53" t="n">
        <v>115</v>
      </c>
      <c r="AT5" s="53" t="n">
        <v>143</v>
      </c>
      <c r="AU5" s="53" t="n">
        <v>194</v>
      </c>
      <c r="AV5" s="53" t="n">
        <v>185</v>
      </c>
      <c r="AW5" s="53" t="n">
        <v>157</v>
      </c>
      <c r="AX5" s="53" t="n">
        <v>183</v>
      </c>
      <c r="AY5" s="53" t="n">
        <v>125</v>
      </c>
      <c r="AZ5" s="53" t="n">
        <v>125</v>
      </c>
      <c r="BA5" s="53" t="n">
        <v>167</v>
      </c>
      <c r="BB5" s="53" t="n">
        <v>177</v>
      </c>
      <c r="BC5" s="53" t="n">
        <v>146</v>
      </c>
      <c r="BD5" s="53" t="n">
        <v>141</v>
      </c>
      <c r="BE5" s="53" t="n">
        <v>139</v>
      </c>
      <c r="BF5" s="53" t="n">
        <v>114</v>
      </c>
      <c r="BG5" s="53" t="n">
        <v>140</v>
      </c>
      <c r="BH5" s="53" t="n">
        <v>177</v>
      </c>
      <c r="BI5" s="53" t="n">
        <v>179</v>
      </c>
      <c r="BJ5" s="53" t="n">
        <v>171</v>
      </c>
      <c r="BK5" s="53" t="n">
        <v>171</v>
      </c>
      <c r="BL5" s="53" t="n">
        <v>210</v>
      </c>
      <c r="BM5" s="53" t="n">
        <v>115</v>
      </c>
      <c r="BN5" s="53" t="n">
        <v>149</v>
      </c>
      <c r="BO5" s="53" t="n">
        <v>173</v>
      </c>
      <c r="BP5" s="53" t="n">
        <v>188</v>
      </c>
      <c r="BQ5" s="53" t="n">
        <v>172</v>
      </c>
      <c r="BR5" s="54" t="n">
        <v>177</v>
      </c>
      <c r="BS5" s="55" t="n">
        <f aca="false">SUM(AE5:AF5,AN5:AR5)/7</f>
        <v>139.42857142857142</v>
      </c>
      <c r="BT5" s="54" t="n">
        <f aca="false">SUM(AS5:AY5)/7</f>
        <v>157.42857142857142</v>
      </c>
      <c r="BU5" s="54" t="n">
        <f aca="false">SUM(AZ5:BF5)/7</f>
        <v>144.14285714285714</v>
      </c>
      <c r="BV5" s="54" t="n">
        <f aca="false">SUM(BG5:BM5)/7</f>
        <v>166.14285714285714</v>
      </c>
      <c r="BW5" s="56"/>
    </row>
    <row collapsed="false" customFormat="false" customHeight="false" hidden="false" ht="15" outlineLevel="0" r="6">
      <c r="A6" s="15" t="s">
        <v>27</v>
      </c>
      <c r="B6" s="53" t="n">
        <v>9</v>
      </c>
      <c r="C6" s="53" t="n">
        <v>23</v>
      </c>
      <c r="D6" s="53" t="n">
        <v>16</v>
      </c>
      <c r="E6" s="53" t="n">
        <v>20</v>
      </c>
      <c r="F6" s="53" t="n">
        <v>20</v>
      </c>
      <c r="G6" s="53" t="n">
        <v>44</v>
      </c>
      <c r="H6" s="53" t="n">
        <v>36</v>
      </c>
      <c r="I6" s="53" t="n">
        <v>14</v>
      </c>
      <c r="J6" s="53" t="n">
        <v>18</v>
      </c>
      <c r="K6" s="53" t="n">
        <v>22</v>
      </c>
      <c r="L6" s="53" t="n">
        <v>21</v>
      </c>
      <c r="M6" s="53" t="n">
        <v>25</v>
      </c>
      <c r="N6" s="53" t="n">
        <v>66</v>
      </c>
      <c r="O6" s="53" t="n">
        <v>59</v>
      </c>
      <c r="P6" s="53" t="n">
        <v>22</v>
      </c>
      <c r="Q6" s="53" t="n">
        <v>36</v>
      </c>
      <c r="R6" s="53" t="n">
        <v>36</v>
      </c>
      <c r="S6" s="53" t="n">
        <v>16</v>
      </c>
      <c r="T6" s="53" t="n">
        <v>16</v>
      </c>
      <c r="U6" s="53" t="n">
        <v>11</v>
      </c>
      <c r="V6" s="53" t="n">
        <v>64</v>
      </c>
      <c r="W6" s="53" t="n">
        <v>18</v>
      </c>
      <c r="X6" s="53" t="n">
        <v>37</v>
      </c>
      <c r="Y6" s="53" t="n">
        <v>26</v>
      </c>
      <c r="Z6" s="53" t="n">
        <v>15</v>
      </c>
      <c r="AA6" s="53" t="n">
        <v>23</v>
      </c>
      <c r="AB6" s="53" t="n">
        <v>11</v>
      </c>
      <c r="AC6" s="53" t="n">
        <v>61</v>
      </c>
      <c r="AD6" s="53" t="n">
        <v>21</v>
      </c>
      <c r="AE6" s="53" t="n">
        <v>34</v>
      </c>
      <c r="AF6" s="54" t="n">
        <v>43</v>
      </c>
      <c r="AG6" s="55" t="n">
        <v>16.1428571428571</v>
      </c>
      <c r="AH6" s="54" t="n">
        <f aca="false">SUM(C6:I6)/7</f>
        <v>24.714285714285715</v>
      </c>
      <c r="AI6" s="54" t="n">
        <f aca="false">SUM(J6:P6)/7</f>
        <v>33.285714285714285</v>
      </c>
      <c r="AJ6" s="54" t="n">
        <f aca="false">SUM(Q6:W6)/7</f>
        <v>28.142857142857142</v>
      </c>
      <c r="AK6" s="56" t="n">
        <f aca="false">SUM(X6:AD6)/7</f>
        <v>27.714285714285715</v>
      </c>
      <c r="AN6" s="53" t="n">
        <v>23</v>
      </c>
      <c r="AO6" s="53" t="n">
        <v>24</v>
      </c>
      <c r="AP6" s="53" t="n">
        <v>18</v>
      </c>
      <c r="AQ6" s="53" t="n">
        <v>17</v>
      </c>
      <c r="AR6" s="53" t="n">
        <v>5</v>
      </c>
      <c r="AS6" s="53" t="n">
        <v>25</v>
      </c>
      <c r="AT6" s="53" t="n">
        <v>25</v>
      </c>
      <c r="AU6" s="53" t="n">
        <v>32</v>
      </c>
      <c r="AV6" s="53" t="n">
        <v>31</v>
      </c>
      <c r="AW6" s="53" t="n">
        <v>26</v>
      </c>
      <c r="AX6" s="53" t="n">
        <v>82</v>
      </c>
      <c r="AY6" s="53" t="n">
        <v>23</v>
      </c>
      <c r="AZ6" s="53" t="n">
        <v>40</v>
      </c>
      <c r="BA6" s="53" t="n">
        <v>45</v>
      </c>
      <c r="BB6" s="53" t="n">
        <v>31</v>
      </c>
      <c r="BC6" s="53" t="n">
        <v>12</v>
      </c>
      <c r="BD6" s="53" t="n">
        <v>13</v>
      </c>
      <c r="BE6" s="53" t="n">
        <v>20</v>
      </c>
      <c r="BF6" s="53" t="n">
        <v>16</v>
      </c>
      <c r="BG6" s="53" t="n">
        <v>32</v>
      </c>
      <c r="BH6" s="53" t="n">
        <v>34</v>
      </c>
      <c r="BI6" s="53" t="n">
        <v>25</v>
      </c>
      <c r="BJ6" s="53" t="n">
        <v>25</v>
      </c>
      <c r="BK6" s="53" t="n">
        <v>19</v>
      </c>
      <c r="BL6" s="53" t="n">
        <v>99</v>
      </c>
      <c r="BM6" s="53" t="n">
        <v>20</v>
      </c>
      <c r="BN6" s="53" t="n">
        <v>31</v>
      </c>
      <c r="BO6" s="53" t="n">
        <v>31</v>
      </c>
      <c r="BP6" s="53" t="n">
        <v>23</v>
      </c>
      <c r="BQ6" s="53" t="n">
        <v>22</v>
      </c>
      <c r="BR6" s="54" t="n">
        <v>24</v>
      </c>
      <c r="BS6" s="55" t="n">
        <f aca="false">SUM(AE6:AF6,AN6:AR6)/7</f>
        <v>23.428571428571427</v>
      </c>
      <c r="BT6" s="54" t="n">
        <f aca="false">SUM(AS6:AY6)/7</f>
        <v>34.857142857142854</v>
      </c>
      <c r="BU6" s="54" t="n">
        <f aca="false">SUM(AZ6:BF6)/7</f>
        <v>25.285714285714285</v>
      </c>
      <c r="BV6" s="54" t="n">
        <f aca="false">SUM(BG6:BM6)/7</f>
        <v>36.285714285714285</v>
      </c>
      <c r="BW6" s="56"/>
    </row>
    <row collapsed="false" customFormat="false" customHeight="false" hidden="false" ht="15" outlineLevel="0" r="7">
      <c r="A7" s="15" t="s">
        <v>28</v>
      </c>
      <c r="B7" s="57" t="n">
        <f aca="false">B6/B5</f>
        <v>0.08333333333333333</v>
      </c>
      <c r="C7" s="57" t="n">
        <f aca="false">C6/C5</f>
        <v>0.2</v>
      </c>
      <c r="D7" s="57" t="n">
        <f aca="false">D6/D5</f>
        <v>0.1322314049586777</v>
      </c>
      <c r="E7" s="57" t="n">
        <f aca="false">E6/E5</f>
        <v>0.125</v>
      </c>
      <c r="F7" s="57" t="n">
        <f aca="false">F6/F5</f>
        <v>0.13245033112582782</v>
      </c>
      <c r="G7" s="57" t="n">
        <f aca="false">G6/G5</f>
        <v>0.2953020134228188</v>
      </c>
      <c r="H7" s="57" t="n">
        <f aca="false">H6/H5</f>
        <v>0.23841059602649006</v>
      </c>
      <c r="I7" s="57" t="n">
        <f aca="false">I6/I5</f>
        <v>0.13592233009708737</v>
      </c>
      <c r="J7" s="57" t="n">
        <f aca="false">J6/J5</f>
        <v>0.15789473684210525</v>
      </c>
      <c r="K7" s="57" t="n">
        <f aca="false">K6/K5</f>
        <v>0.12222222222222222</v>
      </c>
      <c r="L7" s="57" t="n">
        <f aca="false">L6/L5</f>
        <v>0.12650602409638553</v>
      </c>
      <c r="M7" s="57" t="n">
        <f aca="false">M6/M5</f>
        <v>0.17123287671232876</v>
      </c>
      <c r="N7" s="57" t="n">
        <f aca="false">N6/N5</f>
        <v>0.4</v>
      </c>
      <c r="O7" s="57" t="n">
        <f aca="false">O6/O5</f>
        <v>0.2935323383084577</v>
      </c>
      <c r="P7" s="57" t="n">
        <f aca="false">P6/P5</f>
        <v>0.1896551724137931</v>
      </c>
      <c r="Q7" s="57" t="n">
        <f aca="false">Q6/Q5</f>
        <v>0.29508196721311475</v>
      </c>
      <c r="R7" s="57" t="n">
        <f aca="false">R6/R5</f>
        <v>0.22784810126582278</v>
      </c>
      <c r="S7" s="57" t="n">
        <f aca="false">S6/S5</f>
        <v>0.1111111111111111</v>
      </c>
      <c r="T7" s="57" t="n">
        <f aca="false">T6/T5</f>
        <v>0.10810810810810811</v>
      </c>
      <c r="U7" s="57" t="n">
        <f aca="false">U6/U5</f>
        <v>0.07801418439716312</v>
      </c>
      <c r="V7" s="57" t="n">
        <f aca="false">V6/V5</f>
        <v>0.367816091954023</v>
      </c>
      <c r="W7" s="57" t="n">
        <f aca="false">W6/W5</f>
        <v>0.16981132075471697</v>
      </c>
      <c r="X7" s="57" t="n">
        <f aca="false">X6/X5</f>
        <v>0.3333333333333333</v>
      </c>
      <c r="Y7" s="57" t="n">
        <f aca="false">Y6/Y5</f>
        <v>0.17218543046357615</v>
      </c>
      <c r="Z7" s="57" t="n">
        <f aca="false">Z6/Z5</f>
        <v>0.10273972602739725</v>
      </c>
      <c r="AA7" s="57" t="n">
        <f aca="false">AA6/AA5</f>
        <v>0.14375</v>
      </c>
      <c r="AB7" s="57" t="n">
        <f aca="false">AB6/AB5</f>
        <v>0.0728476821192053</v>
      </c>
      <c r="AC7" s="57" t="n">
        <f aca="false">AC6/AC5</f>
        <v>0.3279569892473118</v>
      </c>
      <c r="AD7" s="57" t="n">
        <f aca="false">AD6/AD5</f>
        <v>0.1826086956521739</v>
      </c>
      <c r="AE7" s="57" t="n">
        <f aca="false">AE6/AE5</f>
        <v>0.25757575757575757</v>
      </c>
      <c r="AF7" s="57" t="n">
        <f aca="false">AF6/AF5</f>
        <v>0.25903614457831325</v>
      </c>
      <c r="AG7" s="58" t="n">
        <v>0.122826086956522</v>
      </c>
      <c r="AH7" s="57" t="n">
        <f aca="false">AH6/AH5</f>
        <v>0.18210526315789474</v>
      </c>
      <c r="AI7" s="57" t="n">
        <f aca="false">AI6/AI5</f>
        <v>0.2141544117647059</v>
      </c>
      <c r="AJ7" s="57" t="n">
        <f aca="false">AJ6/AJ5</f>
        <v>0.19838872104733132</v>
      </c>
      <c r="AK7" s="59" t="n">
        <f aca="false">AK6/AK5</f>
        <v>0.19019607843137254</v>
      </c>
      <c r="AN7" s="57" t="n">
        <f aca="false">AN6/AN5</f>
        <v>0.1796875</v>
      </c>
      <c r="AO7" s="57" t="n">
        <f aca="false">AO6/AO5</f>
        <v>0.15584415584415584</v>
      </c>
      <c r="AP7" s="57" t="n">
        <f aca="false">AP6/AP5</f>
        <v>0.12080536912751678</v>
      </c>
      <c r="AQ7" s="57" t="n">
        <f aca="false">AQ6/AQ5</f>
        <v>0.1118421052631579</v>
      </c>
      <c r="AR7" s="57" t="n">
        <f aca="false">AR6/AR5</f>
        <v>0.05263157894736842</v>
      </c>
      <c r="AS7" s="57" t="n">
        <f aca="false">AS6/AS5</f>
        <v>0.21739130434782608</v>
      </c>
      <c r="AT7" s="57" t="n">
        <f aca="false">AT6/AT5</f>
        <v>0.17482517482517482</v>
      </c>
      <c r="AU7" s="57" t="n">
        <f aca="false">AU6/AU5</f>
        <v>0.16494845360824742</v>
      </c>
      <c r="AV7" s="57" t="n">
        <f aca="false">AV6/AV5</f>
        <v>0.16756756756756758</v>
      </c>
      <c r="AW7" s="57" t="n">
        <f aca="false">AW6/AW5</f>
        <v>0.16560509554140126</v>
      </c>
      <c r="AX7" s="57" t="n">
        <f aca="false">AX6/AX5</f>
        <v>0.44808743169398907</v>
      </c>
      <c r="AY7" s="57" t="n">
        <f aca="false">AY6/AY5</f>
        <v>0.184</v>
      </c>
      <c r="AZ7" s="57" t="n">
        <f aca="false">AZ6/AZ5</f>
        <v>0.32</v>
      </c>
      <c r="BA7" s="57" t="n">
        <f aca="false">BA6/BA5</f>
        <v>0.2694610778443114</v>
      </c>
      <c r="BB7" s="57" t="n">
        <f aca="false">BB6/BB5</f>
        <v>0.1751412429378531</v>
      </c>
      <c r="BC7" s="57" t="n">
        <f aca="false">BC6/BC5</f>
        <v>0.0821917808219178</v>
      </c>
      <c r="BD7" s="57" t="n">
        <f aca="false">BD6/BD5</f>
        <v>0.09219858156028368</v>
      </c>
      <c r="BE7" s="57" t="n">
        <f aca="false">BE6/BE5</f>
        <v>0.14388489208633093</v>
      </c>
      <c r="BF7" s="57" t="n">
        <f aca="false">BF6/BF5</f>
        <v>0.14035087719298245</v>
      </c>
      <c r="BG7" s="57" t="n">
        <f aca="false">BG6/BG5</f>
        <v>0.22857142857142856</v>
      </c>
      <c r="BH7" s="57" t="n">
        <f aca="false">BH6/BH5</f>
        <v>0.192090395480226</v>
      </c>
      <c r="BI7" s="57" t="n">
        <f aca="false">BI6/BI5</f>
        <v>0.13966480446927373</v>
      </c>
      <c r="BJ7" s="57" t="n">
        <f aca="false">BJ6/BJ5</f>
        <v>0.14619883040935672</v>
      </c>
      <c r="BK7" s="57" t="n">
        <f aca="false">BK6/BK5</f>
        <v>0.1111111111111111</v>
      </c>
      <c r="BL7" s="57" t="n">
        <f aca="false">BL6/BL5</f>
        <v>0.4714285714285714</v>
      </c>
      <c r="BM7" s="57" t="n">
        <f aca="false">BM6/BM5</f>
        <v>0.17391304347826086</v>
      </c>
      <c r="BN7" s="57" t="n">
        <f aca="false">BN6/BN5</f>
        <v>0.2080536912751678</v>
      </c>
      <c r="BO7" s="57" t="n">
        <f aca="false">BO6/BO5</f>
        <v>0.1791907514450867</v>
      </c>
      <c r="BP7" s="57" t="n">
        <f aca="false">BP6/BP5</f>
        <v>0.12234042553191489</v>
      </c>
      <c r="BQ7" s="57" t="n">
        <f aca="false">BQ6/BQ5</f>
        <v>0.12790697674418605</v>
      </c>
      <c r="BR7" s="57" t="n">
        <f aca="false">BR6/BR5</f>
        <v>0.13559322033898305</v>
      </c>
      <c r="BS7" s="58" t="n">
        <f aca="false">BS6/BS5</f>
        <v>0.1680327868852459</v>
      </c>
      <c r="BT7" s="57" t="n">
        <f aca="false">BT6/BT5</f>
        <v>0.22141560798548093</v>
      </c>
      <c r="BU7" s="57" t="n">
        <f aca="false">BU6/BU5</f>
        <v>0.17542120911793854</v>
      </c>
      <c r="BV7" s="57" t="n">
        <f aca="false">BV6/BV5</f>
        <v>0.21840068787618228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0.02576489533011272</v>
      </c>
      <c r="C8" s="60" t="n">
        <f aca="false">(C16+C27+C38+C40)/C3</f>
        <v>0.07085346215780998</v>
      </c>
      <c r="D8" s="60" t="n">
        <f aca="false">(D16+D27+D38+D40)/D3</f>
        <v>0.05977382875605816</v>
      </c>
      <c r="E8" s="60" t="n">
        <f aca="false">(E16+E27+E38+E40)/E3</f>
        <v>0.07404458598726114</v>
      </c>
      <c r="F8" s="60" t="n">
        <f aca="false">(F16+F27+F38+F40)/F3</f>
        <v>0.06954436450839328</v>
      </c>
      <c r="G8" s="60" t="n">
        <f aca="false">(G16+G27+G38+G40)/G3</f>
        <v>0.21474358974358973</v>
      </c>
      <c r="H8" s="60" t="n">
        <f aca="false">(H16+H27+H38+H40)/H3</f>
        <v>0.10914927768860354</v>
      </c>
      <c r="I8" s="60" t="n">
        <f aca="false">(I16+I27+I38+I40)/I3</f>
        <v>0.03357903357903358</v>
      </c>
      <c r="J8" s="60" t="n">
        <f aca="false">(J16+J27+J38+J40)/J3</f>
        <v>0.07207207207207207</v>
      </c>
      <c r="K8" s="60" t="n">
        <f aca="false">(K16+K27+K38+K40)/K3</f>
        <v>0.09262295081967213</v>
      </c>
      <c r="L8" s="60" t="n">
        <f aca="false">(L16+L27+L38+L40)/L3</f>
        <v>0.06398687448728466</v>
      </c>
      <c r="M8" s="60" t="n">
        <f aca="false">(M16+M27+M38+M40)/M3</f>
        <v>0.07542579075425791</v>
      </c>
      <c r="N8" s="60" t="n">
        <f aca="false">(N16+N27+N38+N40)/N3</f>
        <v>0.31386861313868614</v>
      </c>
      <c r="O8" s="60" t="n">
        <f aca="false">(O16+O27+O38+O40)/O3</f>
        <v>0.23114355231143552</v>
      </c>
      <c r="P8" s="60" t="n">
        <f aca="false">(P16+P27+P38+P40)/P3</f>
        <v>0.04979253112033195</v>
      </c>
      <c r="Q8" s="60" t="n">
        <f aca="false">(Q16+Q27+Q38+Q40)/Q3</f>
        <v>0.16929460580912864</v>
      </c>
      <c r="R8" s="60" t="n">
        <f aca="false">(R16+R27+R38+R40)/R3</f>
        <v>0.15504511894995898</v>
      </c>
      <c r="S8" s="60" t="n">
        <f aca="false">(S16+S27+S38+S40)/S3</f>
        <v>0.03796445880452343</v>
      </c>
      <c r="T8" s="60" t="n">
        <f aca="false">(T16+T27+T38+T40)/T3</f>
        <v>0.05811138014527845</v>
      </c>
      <c r="U8" s="60" t="n">
        <f aca="false">(U16+U27+U38+U40)/U3</f>
        <v>0.03551251008878128</v>
      </c>
      <c r="V8" s="60" t="n">
        <f aca="false">(V16+V27+V38+V40)/V3</f>
        <v>0.24352750809061488</v>
      </c>
      <c r="W8" s="60" t="n">
        <f aca="false">(W16+W27+W38+W40)/W3</f>
        <v>0.04224207961007311</v>
      </c>
      <c r="X8" s="60" t="n">
        <f aca="false">(X16+X27+X38+X40)/X3</f>
        <v>0.15353371242891958</v>
      </c>
      <c r="Y8" s="60" t="n">
        <f aca="false">(Y16+Y27+Y38+Y40)/Y3</f>
        <v>0.12937347436940602</v>
      </c>
      <c r="Z8" s="60" t="n">
        <f aca="false">(Z16+Z27+Z38+Z40)/Z3</f>
        <v>0.04796747967479675</v>
      </c>
      <c r="AA8" s="60" t="n">
        <f aca="false">(AA16+AA27+AA38+AA40)/AA3</f>
        <v>0.08699186991869919</v>
      </c>
      <c r="AB8" s="60" t="n">
        <f aca="false">(AB16+AB27+AB38+AB40)/AB3</f>
        <v>0.05772357723577236</v>
      </c>
      <c r="AC8" s="60" t="n">
        <f aca="false">(AC16+AC27+AC38+AC40)/AC3</f>
        <v>0.2554922701383238</v>
      </c>
      <c r="AD8" s="60" t="n">
        <f aca="false">(AD16+AD27+AD38+AD40)/AD3</f>
        <v>0.06758957654723127</v>
      </c>
      <c r="AE8" s="60" t="n">
        <f aca="false">(AE16+AE27+AE38+AE40)/AE3</f>
        <v>0.13762214983713356</v>
      </c>
      <c r="AF8" s="60" t="n">
        <f aca="false">(AF16+AF27+AF38+AF40)/AF3</f>
        <v>0.16680227827502034</v>
      </c>
      <c r="AG8" s="61" t="n">
        <v>0.31328896029378</v>
      </c>
      <c r="AH8" s="60" t="n">
        <f aca="false">(AH16+AH27+AH38+AH40)/AH3</f>
        <v>0.6330728568145254</v>
      </c>
      <c r="AI8" s="60" t="n">
        <f aca="false">(AI16+AI27+AI38+AI40)/AI3</f>
        <v>0.9023820644558618</v>
      </c>
      <c r="AJ8" s="60" t="n">
        <f aca="false">(AJ16+AJ27+AJ38+AJ40)/AJ3</f>
        <v>0.7392819797838968</v>
      </c>
      <c r="AK8" s="62" t="n">
        <f aca="false">(AK16+AK27+AK38+AK40)/AK3</f>
        <v>0.7986522597885441</v>
      </c>
      <c r="AN8" s="60" t="n">
        <f aca="false">(AN16+AN27+AN38+AN40)/AN3</f>
        <v>0.06845003933910307</v>
      </c>
      <c r="AO8" s="60" t="n">
        <f aca="false">(AO16+AO27+AO38+AO40)/AO3</f>
        <v>0.0875</v>
      </c>
      <c r="AP8" s="60" t="n">
        <f aca="false">(AP16+AP27+AP38+AP40)/AP3</f>
        <v>0.05712050078247261</v>
      </c>
      <c r="AQ8" s="60" t="n">
        <f aca="false">(AQ16+AQ27+AQ38+AQ40)/AQ3</f>
        <v>0.07047768206734534</v>
      </c>
      <c r="AR8" s="60" t="n">
        <f aca="false">(AR16+AR27+AR38+AR40)/AR3</f>
        <v>0.018124507486209612</v>
      </c>
      <c r="AS8" s="60" t="n">
        <f aca="false">(AS16+AS27+AS38+AS40)/AS3</f>
        <v>0.14026792750197006</v>
      </c>
      <c r="AT8" s="60" t="n">
        <f aca="false">(AT16+AT27+AT38+AT40)/AT3</f>
        <v>0.11277602523659307</v>
      </c>
      <c r="AU8" s="60" t="n">
        <f aca="false">(AU16+AU27+AU38+AU40)/AU3</f>
        <v>0.1608832807570978</v>
      </c>
      <c r="AV8" s="60" t="n">
        <f aca="false">(AV16+AV27+AV38+AV40)/AV3</f>
        <v>0.11041009463722397</v>
      </c>
      <c r="AW8" s="60" t="n">
        <f aca="false">(AW16+AW27+AW38+AW40)/AW3</f>
        <v>0.0914826498422713</v>
      </c>
      <c r="AX8" s="60" t="n">
        <f aca="false">(AX16+AX27+AX38+AX40)/AX3</f>
        <v>0.3466135458167331</v>
      </c>
      <c r="AY8" s="60" t="n">
        <f aca="false">(AY16+AY27+AY38+AY40)/AY3</f>
        <v>0.08878127522195318</v>
      </c>
      <c r="AZ8" s="60" t="n">
        <f aca="false">(AZ16+AZ27+AZ38+AZ40)/AZ3</f>
        <v>0.20742534301856336</v>
      </c>
      <c r="BA8" s="60" t="n">
        <f aca="false">(BA16+BA27+BA38+BA40)/BA3</f>
        <v>0.19885900570497148</v>
      </c>
      <c r="BB8" s="60" t="n">
        <f aca="false">(BB16+BB27+BB38+BB40)/BB3</f>
        <v>0.10361445783132531</v>
      </c>
      <c r="BC8" s="60" t="n">
        <f aca="false">(BC16+BC27+BC38+BC40)/BC3</f>
        <v>0.053988718775181306</v>
      </c>
      <c r="BD8" s="60" t="n">
        <f aca="false">(BD16+BD27+BD38+BD40)/BD3</f>
        <v>0.036202735317779566</v>
      </c>
      <c r="BE8" s="60" t="n">
        <f aca="false">(BE16+BE27+BE38+BE40)/BE3</f>
        <v>0.0821917808219178</v>
      </c>
      <c r="BF8" s="60" t="n">
        <f aca="false">(BF16+BF27+BF38+BF40)/BF3</f>
        <v>0.02773246329526917</v>
      </c>
      <c r="BG8" s="60" t="n">
        <f aca="false">(BG16+BG27+BG38+BG40)/BG3</f>
        <v>0.11352657004830918</v>
      </c>
      <c r="BH8" s="60" t="n">
        <f aca="false">(BH16+BH27+BH38+BH40)/BH3</f>
        <v>0.15471394037066882</v>
      </c>
      <c r="BI8" s="60" t="n">
        <f aca="false">(BI16+BI27+BI38+BI40)/BI3</f>
        <v>0.10823909531502424</v>
      </c>
      <c r="BJ8" s="60" t="n">
        <f aca="false">(BJ16+BJ27+BJ38+BJ40)/BJ3</f>
        <v>0.09200968523002422</v>
      </c>
      <c r="BK8" s="60" t="n">
        <f aca="false">(BK16+BK27+BK38+BK40)/BK3</f>
        <v>0.07506053268765134</v>
      </c>
      <c r="BL8" s="60" t="n">
        <f aca="false">(BL16+BL27+BL38+BL40)/BL3</f>
        <v>0.4350282485875706</v>
      </c>
      <c r="BM8" s="60" t="n">
        <f aca="false">(BM16+BM27+BM38+BM40)/BM3</f>
        <v>0.040453074433656956</v>
      </c>
      <c r="BN8" s="60" t="n">
        <f aca="false">(BN16+BN27+BN38+BN40)/BN3</f>
        <v>0.10670978172999192</v>
      </c>
      <c r="BO8" s="60" t="n">
        <f aca="false">(BO16+BO27+BO38+BO40)/BO3</f>
        <v>0.12853678253839934</v>
      </c>
      <c r="BP8" s="60" t="n">
        <f aca="false">(BP16+BP27+BP38+BP40)/BP3</f>
        <v>0.09394904458598727</v>
      </c>
      <c r="BQ8" s="60" t="n">
        <f aca="false">(BQ16+BQ27+BQ38+BQ40)/BQ3</f>
        <v>0.09554140127388536</v>
      </c>
      <c r="BR8" s="60" t="n">
        <f aca="false">(BR16+BR27+BR38+BR40)/BR3</f>
        <v>0.07808764940239044</v>
      </c>
      <c r="BS8" s="61" t="n">
        <f aca="false">(BS16+BS27+BS38+BS40)/BS3</f>
        <v>0.6015625</v>
      </c>
      <c r="BT8" s="60" t="n">
        <f aca="false">(BT16+BT27+BT38+BT40)/BT3</f>
        <v>1.0505942275042446</v>
      </c>
      <c r="BU8" s="60" t="n">
        <f aca="false">(BU16+BU27+BU38+BU40)/BU3</f>
        <v>0.7095359039482799</v>
      </c>
      <c r="BV8" s="60" t="n">
        <f aca="false">(BV16+BV27+BV38+BV40)/BV3</f>
        <v>1.0192529398201522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0.037640901771336555</v>
      </c>
      <c r="C9" s="60" t="n">
        <f aca="false">(C17+C28+C39*2+C42*2)/C3</f>
        <v>0.1278180354267311</v>
      </c>
      <c r="D9" s="60" t="n">
        <f aca="false">(D17+D28+D39*2+D42*2)/D3</f>
        <v>0.1260096930533118</v>
      </c>
      <c r="E9" s="60" t="n">
        <f aca="false">(E17+E28+E39*2+E42*2)/E3</f>
        <v>0.14152070063694266</v>
      </c>
      <c r="F9" s="60" t="n">
        <f aca="false">(F17+F28+F39*2+F42*2)/F3</f>
        <v>0.16386890487609912</v>
      </c>
      <c r="G9" s="60" t="n">
        <f aca="false">(G17+G28+G39*2+G42*2)/G3</f>
        <v>0.516426282051282</v>
      </c>
      <c r="H9" s="60" t="n">
        <f aca="false">(H17+H28+H39*2+H42*2)/H3</f>
        <v>0.2168940609951846</v>
      </c>
      <c r="I9" s="60" t="n">
        <f aca="false">(I17+I28+I39*2+I42*2)/I3</f>
        <v>0.07678132678132678</v>
      </c>
      <c r="J9" s="60" t="n">
        <f aca="false">(J17+J28+J39*2+J42*2)/J3</f>
        <v>0.17301392301392302</v>
      </c>
      <c r="K9" s="60" t="n">
        <f aca="false">(K17+K28+K39*2+K42*2)/K3</f>
        <v>0.25040983606557377</v>
      </c>
      <c r="L9" s="60" t="n">
        <f aca="false">(L17+L28+L39*2+L42*2)/L3</f>
        <v>0.16181296144380639</v>
      </c>
      <c r="M9" s="60" t="n">
        <f aca="false">(M17+M28+M39*2+M42*2)/M3</f>
        <v>0.14476885644768855</v>
      </c>
      <c r="N9" s="60" t="n">
        <f aca="false">(N17+N28+N39*2+N42*2)/N3</f>
        <v>0.6790348742903487</v>
      </c>
      <c r="O9" s="60" t="n">
        <f aca="false">(O17+O28+O39*2+O42*2)/O3</f>
        <v>0.5557583130575832</v>
      </c>
      <c r="P9" s="60" t="n">
        <f aca="false">(P17+P28+P39*2+P42*2)/P3</f>
        <v>0.13858921161825727</v>
      </c>
      <c r="Q9" s="60" t="n">
        <f aca="false">(Q17+Q28+Q39*2+Q42*2)/Q3</f>
        <v>0.3159751037344398</v>
      </c>
      <c r="R9" s="60" t="n">
        <f aca="false">(R17+R28+R39*2+R42*2)/R3</f>
        <v>0.3894585726004922</v>
      </c>
      <c r="S9" s="60" t="n">
        <f aca="false">(S17+S28+S39*2+S42*2)/S3</f>
        <v>0.10258481421647819</v>
      </c>
      <c r="T9" s="60" t="n">
        <f aca="false">(T17+T28+T39*2+T42*2)/T3</f>
        <v>0.17635189669087975</v>
      </c>
      <c r="U9" s="60" t="n">
        <f aca="false">(U17+U28+U39*2+U42*2)/U3</f>
        <v>0.0924132364810331</v>
      </c>
      <c r="V9" s="60" t="n">
        <f aca="false">(V17+V28+V39*2+V42*2)/V3</f>
        <v>0.4799757281553398</v>
      </c>
      <c r="W9" s="60" t="n">
        <f aca="false">(W17+W28+W39*2+W42*2)/W3</f>
        <v>0.0982940698619009</v>
      </c>
      <c r="X9" s="60" t="n">
        <f aca="false">(X17+X28+X39*2+X42*2)/X3</f>
        <v>0.32534524776604384</v>
      </c>
      <c r="Y9" s="60" t="n">
        <f aca="false">(Y17+Y28+Y39*2+Y42*2)/Y3</f>
        <v>0.41700569568755086</v>
      </c>
      <c r="Z9" s="60" t="n">
        <f aca="false">(Z17+Z28+Z39*2+Z42*2)/Z3</f>
        <v>0.19593495934959348</v>
      </c>
      <c r="AA9" s="60" t="n">
        <f aca="false">(AA17+AA28+AA39*2+AA42*2)/AA3</f>
        <v>0.2184959349593496</v>
      </c>
      <c r="AB9" s="60" t="n">
        <f aca="false">(AB17+AB28+AB39*2+AB42*2)/AB3</f>
        <v>0.19634146341463415</v>
      </c>
      <c r="AC9" s="60" t="n">
        <f aca="false">(AC17+AC28+AC39*2+AC42*2)/AC3</f>
        <v>0.6086248982912937</v>
      </c>
      <c r="AD9" s="60" t="n">
        <f aca="false">(AD17+AD28+AD39*2+AD42*2)/AD3</f>
        <v>0.13884364820846906</v>
      </c>
      <c r="AE9" s="60" t="n">
        <f aca="false">(AE17+AE28+AE39*2+AE42*2)/AE3</f>
        <v>0.3963762214983713</v>
      </c>
      <c r="AF9" s="60" t="n">
        <f aca="false">(AF17+AF28+AF39*2+AF42*2)/AF3</f>
        <v>0.45402766476810413</v>
      </c>
      <c r="AG9" s="61" t="n">
        <v>0.593642414505394</v>
      </c>
      <c r="AH9" s="60" t="n">
        <f aca="false">(AH17+AH28+AH39*2+AH42*2)/AH3</f>
        <v>1.372328200413698</v>
      </c>
      <c r="AI9" s="60" t="n">
        <f aca="false">(AI17+AI28+AI39*2+AI42*2)/AI3</f>
        <v>2.1104624007473145</v>
      </c>
      <c r="AJ9" s="60" t="n">
        <f aca="false">(AJ17+AJ28+AJ39*2+AJ42*2)/AJ3</f>
        <v>1.6507784361566167</v>
      </c>
      <c r="AK9" s="62" t="n">
        <f aca="false">(AK17+AK28+AK39*2+AK42*2)/AK3</f>
        <v>2.100528639479493</v>
      </c>
      <c r="AN9" s="60" t="n">
        <f aca="false">(AN17+AN28+AN39*2+AN42*2)/AN3</f>
        <v>0.2057435090479937</v>
      </c>
      <c r="AO9" s="60" t="n">
        <f aca="false">(AO17+AO28+AO39*2+AO42*2)/AO3</f>
        <v>0.158984375</v>
      </c>
      <c r="AP9" s="60" t="n">
        <f aca="false">(AP17+AP28+AP39*2+AP42*2)/AP3</f>
        <v>0.1298904538341158</v>
      </c>
      <c r="AQ9" s="60" t="n">
        <f aca="false">(AQ17+AQ28+AQ39*2+AQ42*2)/AQ3</f>
        <v>0.10493343774471417</v>
      </c>
      <c r="AR9" s="60" t="n">
        <f aca="false">(AR17+AR28+AR39*2+AR42*2)/AR3</f>
        <v>0.028368794326241134</v>
      </c>
      <c r="AS9" s="60" t="n">
        <f aca="false">(AS17+AS28+AS39*2+AS42*2)/AS3</f>
        <v>0.32427107959022855</v>
      </c>
      <c r="AT9" s="60" t="n">
        <f aca="false">(AT17+AT28+AT39*2+AT42*2)/AT3</f>
        <v>0.30224763406940064</v>
      </c>
      <c r="AU9" s="60" t="n">
        <f aca="false">(AU17+AU28+AU39*2+AU42*2)/AU3</f>
        <v>0.3994479495268139</v>
      </c>
      <c r="AV9" s="60" t="n">
        <f aca="false">(AV17+AV28+AV39*2+AV42*2)/AV3</f>
        <v>0.31092271293375395</v>
      </c>
      <c r="AW9" s="60" t="n">
        <f aca="false">(AW17+AW28+AW39*2+AW42*2)/AW3</f>
        <v>0.263801261829653</v>
      </c>
      <c r="AX9" s="60" t="n">
        <f aca="false">(AX17+AX28+AX39*2+AX42*2)/AX3</f>
        <v>0.8396414342629482</v>
      </c>
      <c r="AY9" s="60" t="n">
        <f aca="false">(AY17+AY28+AY39*2+AY42*2)/AY3</f>
        <v>0.1642453591606134</v>
      </c>
      <c r="AZ9" s="60" t="n">
        <f aca="false">(AZ17+AZ28+AZ39*2+AZ42*2)/AZ3</f>
        <v>0.41747376916868445</v>
      </c>
      <c r="BA9" s="60" t="n">
        <f aca="false">(BA17+BA28+BA39*2+BA42*2)/BA3</f>
        <v>0.41218418907905463</v>
      </c>
      <c r="BB9" s="60" t="n">
        <f aca="false">(BB17+BB28+BB39*2+BB42*2)/BB3</f>
        <v>0.25301204819277107</v>
      </c>
      <c r="BC9" s="60" t="n">
        <f aca="false">(BC17+BC28+BC39*2+BC42*2)/BC3</f>
        <v>0.10052377115229653</v>
      </c>
      <c r="BD9" s="60" t="n">
        <f aca="false">(BD17+BD28+BD39*2+BD42*2)/BD3</f>
        <v>0.058728881737731296</v>
      </c>
      <c r="BE9" s="60" t="n">
        <f aca="false">(BE17+BE28+BE39*2+BE42*2)/BE3</f>
        <v>0.17949234488315874</v>
      </c>
      <c r="BF9" s="60" t="n">
        <f aca="false">(BF17+BF28+BF39*2+BF42*2)/BF3</f>
        <v>0.11908646003262642</v>
      </c>
      <c r="BG9" s="60" t="n">
        <f aca="false">(BG17+BG28+BG39*2+BG42*2)/BG3</f>
        <v>0.44524959742351045</v>
      </c>
      <c r="BH9" s="60" t="n">
        <f aca="false">(BH17+BH28+BH39*2+BH42*2)/BH3</f>
        <v>0.43110394842868655</v>
      </c>
      <c r="BI9" s="60" t="n">
        <f aca="false">(BI17+BI28+BI39*2+BI42*2)/BI3</f>
        <v>0.35823909531502424</v>
      </c>
      <c r="BJ9" s="60" t="n">
        <f aca="false">(BJ17+BJ28+BJ39*2+BJ42*2)/BJ3</f>
        <v>0.24515738498789347</v>
      </c>
      <c r="BK9" s="60" t="n">
        <f aca="false">(BK17+BK28+BK39*2+BK42*2)/BK3</f>
        <v>0.18220338983050846</v>
      </c>
      <c r="BL9" s="60" t="n">
        <f aca="false">(BL17+BL28+BL39*2+BL42*2)/BL3</f>
        <v>0.9856739305891848</v>
      </c>
      <c r="BM9" s="60" t="n">
        <f aca="false">(BM17+BM28+BM39*2+BM42*2)/BM3</f>
        <v>0.12641585760517798</v>
      </c>
      <c r="BN9" s="60" t="n">
        <f aca="false">(BN17+BN28+BN39*2+BN42*2)/BN3</f>
        <v>0.297696038803557</v>
      </c>
      <c r="BO9" s="60" t="n">
        <f aca="false">(BO17+BO28+BO39*2+BO42*2)/BO3</f>
        <v>0.47089733225545677</v>
      </c>
      <c r="BP9" s="60" t="n">
        <f aca="false">(BP17+BP28+BP39*2+BP42*2)/BP3</f>
        <v>0.35668789808917195</v>
      </c>
      <c r="BQ9" s="60" t="n">
        <f aca="false">(BQ17+BQ28+BQ39*2+BQ42*2)/BQ3</f>
        <v>0.2880175159235669</v>
      </c>
      <c r="BR9" s="60" t="n">
        <f aca="false">(BR17+BR28+BR39*2+BR42*2)/BR3</f>
        <v>0.24780876494023904</v>
      </c>
      <c r="BS9" s="61" t="n">
        <f aca="false">(BS17+BS28+BS39*2+BS42*2)/BS3</f>
        <v>1.462890625</v>
      </c>
      <c r="BT9" s="60" t="n">
        <f aca="false">(BT17+BT28+BT39*2+BT42*2)/BT3</f>
        <v>2.6044991511035653</v>
      </c>
      <c r="BU9" s="60" t="n">
        <f aca="false">(BU17+BU28+BU39*2+BU42*2)/BU3</f>
        <v>1.539078734703302</v>
      </c>
      <c r="BV9" s="60" t="n">
        <f aca="false">(BV17+BV28+BV39*2+BV42*2)/BV3</f>
        <v>2.7749020059949276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2.54418177645169</v>
      </c>
      <c r="AH10" s="60" t="n">
        <f aca="false">AH11/AH3</f>
        <v>5.881406573201563</v>
      </c>
      <c r="AI10" s="60" t="n">
        <f aca="false">AI11/AI3</f>
        <v>9.044838860345633</v>
      </c>
      <c r="AJ10" s="60" t="n">
        <f aca="false">AJ11/AJ3</f>
        <v>7.074764726385499</v>
      </c>
      <c r="AK10" s="62" t="n">
        <f aca="false">AK11/AK3</f>
        <v>9.002265597769256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6.26953125</v>
      </c>
      <c r="BT10" s="60" t="n">
        <f aca="false">BT11/BT3</f>
        <v>11.16213921901528</v>
      </c>
      <c r="BU10" s="60" t="n">
        <f aca="false">BU11/BU3</f>
        <v>6.596051720157008</v>
      </c>
      <c r="BV10" s="60" t="n">
        <f aca="false">BV11/BV3</f>
        <v>11.892437168549689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3167.14285714286</v>
      </c>
      <c r="AH11" s="54" t="n">
        <f aca="false">(AH17+AH28+AH39*2+AH42*2)*30/7</f>
        <v>7311.428571428572</v>
      </c>
      <c r="AI11" s="54" t="n">
        <f aca="false">(AI17+AI28+AI39*2+AI42*2)*30/7</f>
        <v>11065.714285714286</v>
      </c>
      <c r="AJ11" s="54" t="n">
        <f aca="false">(AJ17+AJ28+AJ39*2+AJ42*2)*30/7</f>
        <v>8698.92857142857</v>
      </c>
      <c r="AK11" s="56" t="n">
        <f aca="false">(AK17+AK28+AK39*2+AK42*2)*30/7</f>
        <v>11068.92857142857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7910.357142857143</v>
      </c>
      <c r="BT11" s="54" t="n">
        <f aca="false">(BT17+BT28+BT39*2+BT42*2)*30/7</f>
        <v>14088.214285714286</v>
      </c>
      <c r="BU11" s="54" t="n">
        <f aca="false">(BU17+BU28+BU39*2+BU42*2)*30/7</f>
        <v>8162.142857142857</v>
      </c>
      <c r="BV11" s="54" t="n">
        <f aca="false">(BV17+BV28+BV39*2+BV42*2)*30/7</f>
        <v>14736.42857142857</v>
      </c>
      <c r="BW11" s="56"/>
    </row>
    <row collapsed="false" customFormat="false" customHeight="false" hidden="false" ht="15.75" outlineLevel="0" r="12">
      <c r="A12" s="23" t="s">
        <v>33</v>
      </c>
      <c r="B12" s="53" t="n">
        <v>3111</v>
      </c>
      <c r="C12" s="53" t="n">
        <v>2935</v>
      </c>
      <c r="D12" s="53" t="n">
        <v>7559</v>
      </c>
      <c r="E12" s="53" t="n">
        <v>7222</v>
      </c>
      <c r="F12" s="53" t="n">
        <v>6878</v>
      </c>
      <c r="G12" s="53" t="n">
        <v>6666</v>
      </c>
      <c r="H12" s="53" t="n">
        <v>6386</v>
      </c>
      <c r="I12" s="53" t="n">
        <v>3074</v>
      </c>
      <c r="J12" s="53" t="n">
        <v>2779</v>
      </c>
      <c r="K12" s="53" t="n">
        <v>6603</v>
      </c>
      <c r="L12" s="53" t="n">
        <v>6941</v>
      </c>
      <c r="M12" s="53" t="n">
        <v>6817</v>
      </c>
      <c r="N12" s="53" t="n">
        <v>6780</v>
      </c>
      <c r="O12" s="53" t="n">
        <v>6685</v>
      </c>
      <c r="P12" s="53" t="n">
        <v>3298</v>
      </c>
      <c r="Q12" s="53" t="n">
        <v>3015</v>
      </c>
      <c r="R12" s="53" t="n">
        <v>6675</v>
      </c>
      <c r="S12" s="53" t="n">
        <v>7153</v>
      </c>
      <c r="T12" s="53" t="n">
        <v>6844</v>
      </c>
      <c r="U12" s="53" t="n">
        <v>6941</v>
      </c>
      <c r="V12" s="53" t="n">
        <v>6714</v>
      </c>
      <c r="W12" s="53" t="n">
        <v>3325</v>
      </c>
      <c r="X12" s="53" t="n">
        <v>2892</v>
      </c>
      <c r="Y12" s="53" t="n">
        <v>6752</v>
      </c>
      <c r="Z12" s="53" t="n">
        <v>7310</v>
      </c>
      <c r="AA12" s="53" t="n">
        <v>6725</v>
      </c>
      <c r="AB12" s="53" t="n">
        <v>7105</v>
      </c>
      <c r="AC12" s="53" t="n">
        <v>6676</v>
      </c>
      <c r="AD12" s="53" t="n">
        <v>3202</v>
      </c>
      <c r="AE12" s="53" t="n">
        <v>2909</v>
      </c>
      <c r="AF12" s="53" t="n">
        <v>6920</v>
      </c>
      <c r="AG12" s="63"/>
      <c r="AH12" s="53"/>
      <c r="AI12" s="53"/>
      <c r="AJ12" s="53"/>
      <c r="AK12" s="64"/>
      <c r="AN12" s="53" t="n">
        <v>7608</v>
      </c>
      <c r="AO12" s="53" t="n">
        <v>7325</v>
      </c>
      <c r="AP12" s="53" t="n">
        <v>7183</v>
      </c>
      <c r="AQ12" s="53" t="n">
        <v>6718</v>
      </c>
      <c r="AR12" s="53" t="n">
        <v>3302</v>
      </c>
      <c r="AS12" s="53" t="n">
        <v>2890</v>
      </c>
      <c r="AT12" s="53" t="n">
        <v>7406</v>
      </c>
      <c r="AU12" s="53" t="n">
        <v>7530</v>
      </c>
      <c r="AV12" s="53" t="n">
        <v>6951</v>
      </c>
      <c r="AW12" s="53" t="n">
        <v>7303</v>
      </c>
      <c r="AX12" s="53" t="n">
        <v>6938</v>
      </c>
      <c r="AY12" s="53" t="n">
        <v>3427</v>
      </c>
      <c r="AZ12" s="53" t="n">
        <v>3040</v>
      </c>
      <c r="BA12" s="53" t="n">
        <v>6848</v>
      </c>
      <c r="BB12" s="53" t="n">
        <v>7100</v>
      </c>
      <c r="BC12" s="53" t="n">
        <v>6843</v>
      </c>
      <c r="BD12" s="53" t="n">
        <v>6970</v>
      </c>
      <c r="BE12" s="53" t="n">
        <v>6721</v>
      </c>
      <c r="BF12" s="53" t="n">
        <v>3376</v>
      </c>
      <c r="BG12" s="53" t="n">
        <v>2990</v>
      </c>
      <c r="BH12" s="53" t="n">
        <v>7071</v>
      </c>
      <c r="BI12" s="53" t="n">
        <v>7362</v>
      </c>
      <c r="BJ12" s="53" t="n">
        <v>6935</v>
      </c>
      <c r="BK12" s="53" t="n">
        <v>6958</v>
      </c>
      <c r="BL12" s="53" t="n">
        <v>6819</v>
      </c>
      <c r="BM12" s="53" t="n">
        <v>3342</v>
      </c>
      <c r="BN12" s="53" t="n">
        <v>3178</v>
      </c>
      <c r="BO12" s="53" t="n">
        <v>7194</v>
      </c>
      <c r="BP12" s="53" t="n">
        <v>7782</v>
      </c>
      <c r="BQ12" s="53" t="n">
        <v>7363</v>
      </c>
      <c r="BR12" s="53" t="n">
        <v>7310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18</v>
      </c>
      <c r="C16" s="53" t="n">
        <v>80</v>
      </c>
      <c r="D16" s="53" t="n">
        <v>70</v>
      </c>
      <c r="E16" s="53" t="n">
        <v>69</v>
      </c>
      <c r="F16" s="53" t="n">
        <v>57</v>
      </c>
      <c r="G16" s="53" t="n">
        <v>261</v>
      </c>
      <c r="H16" s="53" t="n">
        <v>131</v>
      </c>
      <c r="I16" s="53" t="n">
        <v>38</v>
      </c>
      <c r="J16" s="53" t="n">
        <v>76</v>
      </c>
      <c r="K16" s="53" t="n">
        <v>63</v>
      </c>
      <c r="L16" s="53" t="n">
        <v>56</v>
      </c>
      <c r="M16" s="53" t="n">
        <v>71</v>
      </c>
      <c r="N16" s="53" t="n">
        <v>376</v>
      </c>
      <c r="O16" s="53" t="n">
        <v>258</v>
      </c>
      <c r="P16" s="53" t="n">
        <v>58</v>
      </c>
      <c r="Q16" s="53" t="n">
        <v>195</v>
      </c>
      <c r="R16" s="53" t="n">
        <v>167</v>
      </c>
      <c r="S16" s="53" t="n">
        <v>30</v>
      </c>
      <c r="T16" s="53" t="n">
        <v>29</v>
      </c>
      <c r="U16" s="53" t="n">
        <v>20</v>
      </c>
      <c r="V16" s="53" t="n">
        <v>275</v>
      </c>
      <c r="W16" s="53" t="n">
        <v>37</v>
      </c>
      <c r="X16" s="53" t="n">
        <v>172</v>
      </c>
      <c r="Y16" s="53" t="n">
        <v>137</v>
      </c>
      <c r="Z16" s="53" t="n">
        <v>37</v>
      </c>
      <c r="AA16" s="53" t="n">
        <v>82</v>
      </c>
      <c r="AB16" s="53" t="n">
        <v>52</v>
      </c>
      <c r="AC16" s="53" t="n">
        <v>274</v>
      </c>
      <c r="AD16" s="53" t="n">
        <v>69</v>
      </c>
      <c r="AE16" s="53" t="n">
        <v>147</v>
      </c>
      <c r="AF16" s="54" t="n">
        <v>155</v>
      </c>
      <c r="AG16" s="55" t="n">
        <v>282</v>
      </c>
      <c r="AH16" s="54" t="n">
        <f aca="false">SUM(C16:I16)</f>
        <v>706.0</v>
      </c>
      <c r="AI16" s="54" t="n">
        <f aca="false">SUM(J16:P16)</f>
        <v>958.0</v>
      </c>
      <c r="AJ16" s="54" t="n">
        <f aca="false">SUM(Q16:W16)</f>
        <v>753.0</v>
      </c>
      <c r="AK16" s="56" t="n">
        <f aca="false">SUM(X16:AD16)</f>
        <v>823.0</v>
      </c>
      <c r="AN16" s="53" t="n">
        <v>60</v>
      </c>
      <c r="AO16" s="53" t="n">
        <v>83</v>
      </c>
      <c r="AP16" s="53" t="n">
        <v>48</v>
      </c>
      <c r="AQ16" s="53" t="n">
        <v>38</v>
      </c>
      <c r="AR16" s="53" t="n">
        <v>11</v>
      </c>
      <c r="AS16" s="53" t="n">
        <v>157</v>
      </c>
      <c r="AT16" s="53" t="n">
        <v>108</v>
      </c>
      <c r="AU16" s="53" t="n">
        <v>150</v>
      </c>
      <c r="AV16" s="53" t="n">
        <v>100</v>
      </c>
      <c r="AW16" s="53" t="n">
        <v>92</v>
      </c>
      <c r="AX16" s="53" t="n">
        <v>415</v>
      </c>
      <c r="AY16" s="53" t="n">
        <v>101</v>
      </c>
      <c r="AZ16" s="53" t="n">
        <v>251</v>
      </c>
      <c r="BA16" s="53" t="n">
        <v>173</v>
      </c>
      <c r="BB16" s="53" t="n">
        <v>70</v>
      </c>
      <c r="BC16" s="53" t="n">
        <v>26</v>
      </c>
      <c r="BD16" s="53" t="n">
        <v>21</v>
      </c>
      <c r="BE16" s="53" t="n">
        <v>53</v>
      </c>
      <c r="BF16" s="53" t="n">
        <v>11</v>
      </c>
      <c r="BG16" s="53" t="n">
        <v>115</v>
      </c>
      <c r="BH16" s="53" t="n">
        <v>129</v>
      </c>
      <c r="BI16" s="53" t="n">
        <v>83</v>
      </c>
      <c r="BJ16" s="53" t="n">
        <v>67</v>
      </c>
      <c r="BK16" s="53" t="n">
        <v>71</v>
      </c>
      <c r="BL16" s="53" t="n">
        <v>512</v>
      </c>
      <c r="BM16" s="53" t="n">
        <v>25</v>
      </c>
      <c r="BN16" s="53" t="n">
        <v>108</v>
      </c>
      <c r="BO16" s="53" t="n">
        <v>68</v>
      </c>
      <c r="BP16" s="53" t="n">
        <v>49</v>
      </c>
      <c r="BQ16" s="53" t="n">
        <v>73</v>
      </c>
      <c r="BR16" s="54" t="n">
        <v>65</v>
      </c>
      <c r="BS16" s="55" t="n">
        <f aca="false">SUM(AE16:AF16,AN16:AR16)</f>
        <v>542.0</v>
      </c>
      <c r="BT16" s="54" t="n">
        <f aca="false">SUM(AS16:AY16)</f>
        <v>1123.0</v>
      </c>
      <c r="BU16" s="54" t="n">
        <f aca="false">SUM(AZ16:BF16)</f>
        <v>605.0</v>
      </c>
      <c r="BV16" s="54" t="n">
        <f aca="false">SUM(BG16:BM16)</f>
        <v>1002.0</v>
      </c>
      <c r="BW16" s="56"/>
    </row>
    <row collapsed="false" customFormat="false" customHeight="false" hidden="false" ht="15.75" outlineLevel="0" r="17">
      <c r="A17" s="34" t="s">
        <v>37</v>
      </c>
      <c r="B17" s="53" t="n">
        <v>27.75</v>
      </c>
      <c r="C17" s="53" t="n">
        <v>140.75</v>
      </c>
      <c r="D17" s="53" t="n">
        <v>130</v>
      </c>
      <c r="E17" s="53" t="n">
        <v>130.75</v>
      </c>
      <c r="F17" s="53" t="n">
        <v>85</v>
      </c>
      <c r="G17" s="53" t="n">
        <v>610.5</v>
      </c>
      <c r="H17" s="53" t="n">
        <v>270.25</v>
      </c>
      <c r="I17" s="53" t="n">
        <v>92.75</v>
      </c>
      <c r="J17" s="53" t="n">
        <v>133.25</v>
      </c>
      <c r="K17" s="53" t="n">
        <v>114.5</v>
      </c>
      <c r="L17" s="53" t="n">
        <v>101.25</v>
      </c>
      <c r="M17" s="53" t="n">
        <v>107.5</v>
      </c>
      <c r="N17" s="53" t="n">
        <v>785.25</v>
      </c>
      <c r="O17" s="53" t="n">
        <v>541.25</v>
      </c>
      <c r="P17" s="53" t="n">
        <v>167</v>
      </c>
      <c r="Q17" s="53" t="n">
        <v>364.75</v>
      </c>
      <c r="R17" s="53" t="n">
        <v>362.75</v>
      </c>
      <c r="S17" s="53" t="n">
        <v>73</v>
      </c>
      <c r="T17" s="53" t="n">
        <v>74.5</v>
      </c>
      <c r="U17" s="53" t="n">
        <v>56.5</v>
      </c>
      <c r="V17" s="53" t="n">
        <v>565.25</v>
      </c>
      <c r="W17" s="53" t="n">
        <v>76</v>
      </c>
      <c r="X17" s="53" t="n">
        <v>339</v>
      </c>
      <c r="Y17" s="53" t="n">
        <v>440.5</v>
      </c>
      <c r="Z17" s="53" t="n">
        <v>127</v>
      </c>
      <c r="AA17" s="53" t="n">
        <v>186.75</v>
      </c>
      <c r="AB17" s="53" t="n">
        <v>171.5</v>
      </c>
      <c r="AC17" s="53" t="n">
        <v>651.5</v>
      </c>
      <c r="AD17" s="53" t="n">
        <v>148.5</v>
      </c>
      <c r="AE17" s="53" t="n">
        <v>310.75</v>
      </c>
      <c r="AF17" s="54" t="n">
        <v>408</v>
      </c>
      <c r="AG17" s="55" t="n">
        <v>440</v>
      </c>
      <c r="AH17" s="54" t="n">
        <f aca="false">SUM(C17:I17)</f>
        <v>1460.0</v>
      </c>
      <c r="AI17" s="54" t="n">
        <f aca="false">SUM(J17:P17)</f>
        <v>1950.0</v>
      </c>
      <c r="AJ17" s="54" t="n">
        <f aca="false">SUM(Q17:W17)</f>
        <v>1572.75</v>
      </c>
      <c r="AK17" s="56" t="n">
        <f aca="false">SUM(X17:AD17)</f>
        <v>2064.75</v>
      </c>
      <c r="AN17" s="53" t="n">
        <v>100.5</v>
      </c>
      <c r="AO17" s="53" t="n">
        <v>154</v>
      </c>
      <c r="AP17" s="53" t="n">
        <v>102</v>
      </c>
      <c r="AQ17" s="53" t="n">
        <v>62</v>
      </c>
      <c r="AR17" s="53" t="n">
        <v>20</v>
      </c>
      <c r="AS17" s="53" t="n">
        <v>397.5</v>
      </c>
      <c r="AT17" s="53" t="n">
        <v>266.25</v>
      </c>
      <c r="AU17" s="53" t="n">
        <v>384.5</v>
      </c>
      <c r="AV17" s="53" t="n">
        <v>330.25</v>
      </c>
      <c r="AW17" s="53" t="n">
        <v>254.5</v>
      </c>
      <c r="AX17" s="53" t="n">
        <v>973.75</v>
      </c>
      <c r="AY17" s="53" t="n">
        <v>196.5</v>
      </c>
      <c r="AZ17" s="53" t="n">
        <v>512.25</v>
      </c>
      <c r="BA17" s="53" t="n">
        <v>337.75</v>
      </c>
      <c r="BB17" s="53" t="n">
        <v>139</v>
      </c>
      <c r="BC17" s="53" t="n">
        <v>68.75</v>
      </c>
      <c r="BD17" s="53" t="n">
        <v>38.5</v>
      </c>
      <c r="BE17" s="53" t="n">
        <v>96.75</v>
      </c>
      <c r="BF17" s="53" t="n">
        <v>16.5</v>
      </c>
      <c r="BG17" s="53" t="n">
        <v>411.5</v>
      </c>
      <c r="BH17" s="53" t="n">
        <v>299</v>
      </c>
      <c r="BI17" s="53" t="n">
        <v>209.5</v>
      </c>
      <c r="BJ17" s="53" t="n">
        <v>160.25</v>
      </c>
      <c r="BK17" s="53" t="n">
        <v>161.75</v>
      </c>
      <c r="BL17" s="53" t="n">
        <v>1128.25</v>
      </c>
      <c r="BM17" s="53" t="n">
        <v>54.25</v>
      </c>
      <c r="BN17" s="53" t="n">
        <v>298.25</v>
      </c>
      <c r="BO17" s="53" t="n">
        <v>206.5</v>
      </c>
      <c r="BP17" s="53" t="n">
        <v>211.5</v>
      </c>
      <c r="BQ17" s="53" t="n">
        <v>268.25</v>
      </c>
      <c r="BR17" s="54" t="n">
        <v>183</v>
      </c>
      <c r="BS17" s="55" t="n">
        <f aca="false">SUM(AE17:AF17,AN17:AR17)</f>
        <v>1157.25</v>
      </c>
      <c r="BT17" s="54" t="n">
        <f aca="false">SUM(AS17:AY17)</f>
        <v>2803.25</v>
      </c>
      <c r="BU17" s="54" t="n">
        <f aca="false">SUM(AZ17:BF17)</f>
        <v>1209.5</v>
      </c>
      <c r="BV17" s="54" t="n">
        <f aca="false">SUM(BG17:BM17)</f>
        <v>2424.5</v>
      </c>
      <c r="BW17" s="56"/>
    </row>
    <row collapsed="false" customFormat="false" customHeight="false" hidden="false" ht="15.75" outlineLevel="0" r="18">
      <c r="A18" s="35" t="s">
        <v>38</v>
      </c>
      <c r="B18" s="71" t="n">
        <v>18</v>
      </c>
      <c r="C18" s="71" t="n">
        <v>80</v>
      </c>
      <c r="D18" s="71" t="n">
        <v>70</v>
      </c>
      <c r="E18" s="71" t="n">
        <v>69</v>
      </c>
      <c r="F18" s="71" t="n">
        <v>57</v>
      </c>
      <c r="G18" s="71" t="n">
        <v>261</v>
      </c>
      <c r="H18" s="71" t="n">
        <v>131</v>
      </c>
      <c r="I18" s="71" t="n">
        <v>38</v>
      </c>
      <c r="J18" s="71" t="n">
        <v>76</v>
      </c>
      <c r="K18" s="71" t="n">
        <v>63</v>
      </c>
      <c r="L18" s="71" t="n">
        <v>56</v>
      </c>
      <c r="M18" s="71" t="n">
        <v>71</v>
      </c>
      <c r="N18" s="71" t="n">
        <v>376</v>
      </c>
      <c r="O18" s="71" t="n">
        <v>258</v>
      </c>
      <c r="P18" s="71" t="n">
        <v>58</v>
      </c>
      <c r="Q18" s="71" t="n">
        <v>195</v>
      </c>
      <c r="R18" s="71" t="n">
        <v>167</v>
      </c>
      <c r="S18" s="71" t="n">
        <v>30</v>
      </c>
      <c r="T18" s="71" t="n">
        <v>29</v>
      </c>
      <c r="U18" s="71" t="n">
        <v>20</v>
      </c>
      <c r="V18" s="71" t="n">
        <v>275</v>
      </c>
      <c r="W18" s="71" t="n">
        <v>37</v>
      </c>
      <c r="X18" s="71" t="n">
        <v>172</v>
      </c>
      <c r="Y18" s="71" t="n">
        <v>137</v>
      </c>
      <c r="Z18" s="71" t="n">
        <v>37</v>
      </c>
      <c r="AA18" s="71" t="n">
        <v>82</v>
      </c>
      <c r="AB18" s="71" t="n">
        <v>52</v>
      </c>
      <c r="AC18" s="71" t="n">
        <v>274</v>
      </c>
      <c r="AD18" s="71" t="n">
        <v>69</v>
      </c>
      <c r="AE18" s="71" t="n">
        <v>147</v>
      </c>
      <c r="AF18" s="72" t="n">
        <v>155</v>
      </c>
      <c r="AG18" s="73" t="n">
        <v>282</v>
      </c>
      <c r="AH18" s="72" t="n">
        <f aca="false">SUM(C18:I18)</f>
        <v>706.0</v>
      </c>
      <c r="AI18" s="72" t="n">
        <f aca="false">SUM(J18:P18)</f>
        <v>958.0</v>
      </c>
      <c r="AJ18" s="72" t="n">
        <f aca="false">SUM(Q18:W18)</f>
        <v>753.0</v>
      </c>
      <c r="AK18" s="74" t="n">
        <f aca="false">SUM(X18:AD18)</f>
        <v>823.0</v>
      </c>
      <c r="AN18" s="71" t="n">
        <v>60</v>
      </c>
      <c r="AO18" s="71" t="n">
        <v>83</v>
      </c>
      <c r="AP18" s="71" t="n">
        <v>48</v>
      </c>
      <c r="AQ18" s="71" t="n">
        <v>38</v>
      </c>
      <c r="AR18" s="71" t="n">
        <v>11</v>
      </c>
      <c r="AS18" s="71" t="n">
        <v>157</v>
      </c>
      <c r="AT18" s="71" t="n">
        <v>108</v>
      </c>
      <c r="AU18" s="71" t="n">
        <v>150</v>
      </c>
      <c r="AV18" s="71" t="n">
        <v>100</v>
      </c>
      <c r="AW18" s="71" t="n">
        <v>92</v>
      </c>
      <c r="AX18" s="71" t="n">
        <v>415</v>
      </c>
      <c r="AY18" s="71" t="n">
        <v>101</v>
      </c>
      <c r="AZ18" s="71" t="n">
        <v>251</v>
      </c>
      <c r="BA18" s="71" t="n">
        <v>173</v>
      </c>
      <c r="BB18" s="71" t="n">
        <v>70</v>
      </c>
      <c r="BC18" s="71" t="n">
        <v>26</v>
      </c>
      <c r="BD18" s="71" t="n">
        <v>21</v>
      </c>
      <c r="BE18" s="71" t="n">
        <v>53</v>
      </c>
      <c r="BF18" s="71" t="n">
        <v>11</v>
      </c>
      <c r="BG18" s="71" t="n">
        <v>115</v>
      </c>
      <c r="BH18" s="71" t="n">
        <v>129</v>
      </c>
      <c r="BI18" s="71" t="n">
        <v>83</v>
      </c>
      <c r="BJ18" s="71" t="n">
        <v>67</v>
      </c>
      <c r="BK18" s="71" t="n">
        <v>71</v>
      </c>
      <c r="BL18" s="71" t="n">
        <v>512</v>
      </c>
      <c r="BM18" s="71" t="n">
        <v>25</v>
      </c>
      <c r="BN18" s="71" t="n">
        <v>108</v>
      </c>
      <c r="BO18" s="71" t="n">
        <v>68</v>
      </c>
      <c r="BP18" s="71" t="n">
        <v>49</v>
      </c>
      <c r="BQ18" s="71" t="n">
        <v>73</v>
      </c>
      <c r="BR18" s="72" t="n">
        <v>65</v>
      </c>
      <c r="BS18" s="73" t="n">
        <f aca="false">SUM(AE18:AF18,AN18:AR18)</f>
        <v>542.0</v>
      </c>
      <c r="BT18" s="72" t="n">
        <f aca="false">SUM(AS18:AY18)</f>
        <v>1123.0</v>
      </c>
      <c r="BU18" s="72" t="n">
        <f aca="false">SUM(AZ18:BF18)</f>
        <v>605.0</v>
      </c>
      <c r="BV18" s="72" t="n">
        <f aca="false">SUM(BG18:BM18)</f>
        <v>1002.0</v>
      </c>
      <c r="BW18" s="74"/>
    </row>
    <row collapsed="false" customFormat="false" customHeight="false" hidden="false" ht="15.75" outlineLevel="0" r="19">
      <c r="A19" s="35" t="s">
        <v>39</v>
      </c>
      <c r="B19" s="71" t="n">
        <v>27.75</v>
      </c>
      <c r="C19" s="71" t="n">
        <v>140.75</v>
      </c>
      <c r="D19" s="71" t="n">
        <v>130</v>
      </c>
      <c r="E19" s="71" t="n">
        <v>130.75</v>
      </c>
      <c r="F19" s="71" t="n">
        <v>85</v>
      </c>
      <c r="G19" s="71" t="n">
        <v>610.5</v>
      </c>
      <c r="H19" s="71" t="n">
        <v>270.25</v>
      </c>
      <c r="I19" s="71" t="n">
        <v>92.75</v>
      </c>
      <c r="J19" s="71" t="n">
        <v>133.25</v>
      </c>
      <c r="K19" s="71" t="n">
        <v>114.5</v>
      </c>
      <c r="L19" s="71" t="n">
        <v>101.25</v>
      </c>
      <c r="M19" s="71" t="n">
        <v>107.5</v>
      </c>
      <c r="N19" s="71" t="n">
        <v>785.25</v>
      </c>
      <c r="O19" s="71" t="n">
        <v>541.25</v>
      </c>
      <c r="P19" s="71" t="n">
        <v>167</v>
      </c>
      <c r="Q19" s="71" t="n">
        <v>364.75</v>
      </c>
      <c r="R19" s="71" t="n">
        <v>362.75</v>
      </c>
      <c r="S19" s="71" t="n">
        <v>73</v>
      </c>
      <c r="T19" s="71" t="n">
        <v>74.5</v>
      </c>
      <c r="U19" s="71" t="n">
        <v>56.5</v>
      </c>
      <c r="V19" s="71" t="n">
        <v>565.25</v>
      </c>
      <c r="W19" s="71" t="n">
        <v>76</v>
      </c>
      <c r="X19" s="71" t="n">
        <v>339</v>
      </c>
      <c r="Y19" s="71" t="n">
        <v>440.5</v>
      </c>
      <c r="Z19" s="71" t="n">
        <v>127</v>
      </c>
      <c r="AA19" s="71" t="n">
        <v>186.75</v>
      </c>
      <c r="AB19" s="71" t="n">
        <v>171.5</v>
      </c>
      <c r="AC19" s="71" t="n">
        <v>651.5</v>
      </c>
      <c r="AD19" s="71" t="n">
        <v>148.5</v>
      </c>
      <c r="AE19" s="71" t="n">
        <v>310.75</v>
      </c>
      <c r="AF19" s="72" t="n">
        <v>408</v>
      </c>
      <c r="AG19" s="73" t="n">
        <v>440</v>
      </c>
      <c r="AH19" s="72" t="n">
        <f aca="false">SUM(C19:I19)</f>
        <v>1460.0</v>
      </c>
      <c r="AI19" s="72" t="n">
        <f aca="false">SUM(J19:P19)</f>
        <v>1950.0</v>
      </c>
      <c r="AJ19" s="72" t="n">
        <f aca="false">SUM(Q19:W19)</f>
        <v>1572.75</v>
      </c>
      <c r="AK19" s="74" t="n">
        <f aca="false">SUM(X19:AD19)</f>
        <v>2064.75</v>
      </c>
      <c r="AN19" s="71" t="n">
        <v>100.5</v>
      </c>
      <c r="AO19" s="71" t="n">
        <v>154</v>
      </c>
      <c r="AP19" s="71" t="n">
        <v>102</v>
      </c>
      <c r="AQ19" s="71" t="n">
        <v>62</v>
      </c>
      <c r="AR19" s="71" t="n">
        <v>20</v>
      </c>
      <c r="AS19" s="71" t="n">
        <v>397.5</v>
      </c>
      <c r="AT19" s="71" t="n">
        <v>266.25</v>
      </c>
      <c r="AU19" s="71" t="n">
        <v>384.5</v>
      </c>
      <c r="AV19" s="71" t="n">
        <v>330.25</v>
      </c>
      <c r="AW19" s="71" t="n">
        <v>254.5</v>
      </c>
      <c r="AX19" s="71" t="n">
        <v>973.75</v>
      </c>
      <c r="AY19" s="71" t="n">
        <v>196.5</v>
      </c>
      <c r="AZ19" s="71" t="n">
        <v>512.25</v>
      </c>
      <c r="BA19" s="71" t="n">
        <v>337.75</v>
      </c>
      <c r="BB19" s="71" t="n">
        <v>139</v>
      </c>
      <c r="BC19" s="71" t="n">
        <v>68.75</v>
      </c>
      <c r="BD19" s="71" t="n">
        <v>38.5</v>
      </c>
      <c r="BE19" s="71" t="n">
        <v>96.75</v>
      </c>
      <c r="BF19" s="71" t="n">
        <v>16.5</v>
      </c>
      <c r="BG19" s="71" t="n">
        <v>411.5</v>
      </c>
      <c r="BH19" s="71" t="n">
        <v>299</v>
      </c>
      <c r="BI19" s="71" t="n">
        <v>209.5</v>
      </c>
      <c r="BJ19" s="71" t="n">
        <v>160.25</v>
      </c>
      <c r="BK19" s="71" t="n">
        <v>161.75</v>
      </c>
      <c r="BL19" s="71" t="n">
        <v>1128.25</v>
      </c>
      <c r="BM19" s="71" t="n">
        <v>54.25</v>
      </c>
      <c r="BN19" s="71" t="n">
        <v>298.25</v>
      </c>
      <c r="BO19" s="71" t="n">
        <v>206.5</v>
      </c>
      <c r="BP19" s="71" t="n">
        <v>211.5</v>
      </c>
      <c r="BQ19" s="71" t="n">
        <v>268.25</v>
      </c>
      <c r="BR19" s="72" t="n">
        <v>183</v>
      </c>
      <c r="BS19" s="73" t="n">
        <f aca="false">SUM(AE19:AF19,AN19:AR19)</f>
        <v>1157.25</v>
      </c>
      <c r="BT19" s="72" t="n">
        <f aca="false">SUM(AS19:AY19)</f>
        <v>2803.25</v>
      </c>
      <c r="BU19" s="72" t="n">
        <f aca="false">SUM(AZ19:BF19)</f>
        <v>1209.5</v>
      </c>
      <c r="BV19" s="72" t="n">
        <f aca="false">SUM(BG19:BM19)</f>
        <v>2424.5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5</v>
      </c>
      <c r="C38" s="53" t="n">
        <v>1</v>
      </c>
      <c r="D38" s="53" t="n">
        <v>2</v>
      </c>
      <c r="E38" s="53" t="n">
        <v>8</v>
      </c>
      <c r="F38" s="53" t="n">
        <v>4</v>
      </c>
      <c r="G38" s="53" t="n">
        <v>1</v>
      </c>
      <c r="H38" s="53" t="n">
        <v>0</v>
      </c>
      <c r="I38" s="53" t="n">
        <v>1</v>
      </c>
      <c r="J38" s="53" t="n">
        <v>4</v>
      </c>
      <c r="K38" s="53" t="n">
        <v>5</v>
      </c>
      <c r="L38" s="53" t="n">
        <v>0</v>
      </c>
      <c r="M38" s="53" t="n">
        <v>2</v>
      </c>
      <c r="N38" s="53" t="n">
        <v>2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2</v>
      </c>
      <c r="T38" s="53" t="n">
        <v>7</v>
      </c>
      <c r="U38" s="53" t="n">
        <v>3</v>
      </c>
      <c r="V38" s="53" t="n">
        <v>5</v>
      </c>
      <c r="W38" s="53" t="n">
        <v>9</v>
      </c>
      <c r="X38" s="53" t="n">
        <v>5</v>
      </c>
      <c r="Y38" s="53" t="n">
        <v>8</v>
      </c>
      <c r="Z38" s="53" t="n">
        <v>3</v>
      </c>
      <c r="AA38" s="53" t="n">
        <v>1</v>
      </c>
      <c r="AB38" s="53" t="n">
        <v>2</v>
      </c>
      <c r="AC38" s="53" t="n">
        <v>4</v>
      </c>
      <c r="AD38" s="53" t="n">
        <v>5</v>
      </c>
      <c r="AE38" s="53" t="n">
        <v>0</v>
      </c>
      <c r="AF38" s="54" t="n">
        <v>2</v>
      </c>
      <c r="AG38" s="55" t="n">
        <v>22</v>
      </c>
      <c r="AH38" s="54" t="n">
        <f aca="false">SUM(C38:I38)</f>
        <v>17.0</v>
      </c>
      <c r="AI38" s="54" t="n">
        <f aca="false">SUM(J38:P38)</f>
        <v>13.0</v>
      </c>
      <c r="AJ38" s="54" t="n">
        <f aca="false">SUM(Q38:W38)</f>
        <v>26.0</v>
      </c>
      <c r="AK38" s="56" t="n">
        <f aca="false">SUM(X38:AD38)</f>
        <v>28.0</v>
      </c>
      <c r="AN38" s="53" t="n">
        <v>1</v>
      </c>
      <c r="AO38" s="53" t="n">
        <v>2</v>
      </c>
      <c r="AP38" s="53" t="n">
        <v>0</v>
      </c>
      <c r="AQ38" s="53" t="n">
        <v>2</v>
      </c>
      <c r="AR38" s="53" t="n">
        <v>0</v>
      </c>
      <c r="AS38" s="53" t="n">
        <v>4</v>
      </c>
      <c r="AT38" s="53" t="n">
        <v>1</v>
      </c>
      <c r="AU38" s="53" t="n">
        <v>2</v>
      </c>
      <c r="AV38" s="53" t="n">
        <v>0</v>
      </c>
      <c r="AW38" s="53" t="n">
        <v>0</v>
      </c>
      <c r="AX38" s="53" t="n">
        <v>0</v>
      </c>
      <c r="AY38" s="53" t="n">
        <v>2</v>
      </c>
      <c r="AZ38" s="53" t="n">
        <v>2</v>
      </c>
      <c r="BA38" s="53" t="n">
        <v>2</v>
      </c>
      <c r="BB38" s="53" t="n">
        <v>0</v>
      </c>
      <c r="BC38" s="53" t="n">
        <v>2</v>
      </c>
      <c r="BD38" s="53" t="n">
        <v>4</v>
      </c>
      <c r="BE38" s="53" t="n">
        <v>8</v>
      </c>
      <c r="BF38" s="53" t="n">
        <v>14</v>
      </c>
      <c r="BG38" s="53" t="n">
        <v>12</v>
      </c>
      <c r="BH38" s="53" t="n">
        <v>4</v>
      </c>
      <c r="BI38" s="53" t="n">
        <v>2</v>
      </c>
      <c r="BJ38" s="53" t="n">
        <v>2</v>
      </c>
      <c r="BK38" s="53" t="n">
        <v>0</v>
      </c>
      <c r="BL38" s="53" t="n">
        <v>3</v>
      </c>
      <c r="BM38" s="53" t="n">
        <v>19</v>
      </c>
      <c r="BN38" s="53" t="n">
        <v>9</v>
      </c>
      <c r="BO38" s="53" t="n">
        <v>12</v>
      </c>
      <c r="BP38" s="53" t="n">
        <v>8</v>
      </c>
      <c r="BQ38" s="53" t="n">
        <v>7</v>
      </c>
      <c r="BR38" s="54" t="n">
        <v>2</v>
      </c>
      <c r="BS38" s="55" t="n">
        <f aca="false">SUM(AE38:AF38,AN38:AR38)</f>
        <v>7.0</v>
      </c>
      <c r="BT38" s="54" t="n">
        <f aca="false">SUM(AS38:AY38)</f>
        <v>9.0</v>
      </c>
      <c r="BU38" s="54" t="n">
        <f aca="false">SUM(AZ38:BF38)</f>
        <v>32.0</v>
      </c>
      <c r="BV38" s="54" t="n">
        <f aca="false">SUM(BG38:BM38)</f>
        <v>42.0</v>
      </c>
      <c r="BW38" s="56"/>
    </row>
    <row collapsed="false" customFormat="false" customHeight="false" hidden="false" ht="15.75" outlineLevel="0" r="39">
      <c r="A39" s="34" t="s">
        <v>109</v>
      </c>
      <c r="B39" s="53" t="n">
        <v>9.5</v>
      </c>
      <c r="C39" s="53" t="n">
        <v>1</v>
      </c>
      <c r="D39" s="53" t="n">
        <v>5</v>
      </c>
      <c r="E39" s="53" t="n">
        <v>7.5</v>
      </c>
      <c r="F39" s="53" t="n">
        <v>4</v>
      </c>
      <c r="G39" s="53" t="n">
        <v>1</v>
      </c>
      <c r="H39" s="53" t="n">
        <v>0</v>
      </c>
      <c r="I39" s="53" t="n">
        <v>0.5</v>
      </c>
      <c r="J39" s="53" t="n">
        <v>7</v>
      </c>
      <c r="K39" s="53" t="n">
        <v>7.5</v>
      </c>
      <c r="L39" s="53" t="n">
        <v>0</v>
      </c>
      <c r="M39" s="53" t="n">
        <v>3.5</v>
      </c>
      <c r="N39" s="53" t="n">
        <v>2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3</v>
      </c>
      <c r="T39" s="53" t="n">
        <v>8</v>
      </c>
      <c r="U39" s="53" t="n">
        <v>5</v>
      </c>
      <c r="V39" s="53" t="n">
        <v>6</v>
      </c>
      <c r="W39" s="53" t="n">
        <v>14.5</v>
      </c>
      <c r="X39" s="53" t="n">
        <v>6.75</v>
      </c>
      <c r="Y39" s="53" t="n">
        <v>12</v>
      </c>
      <c r="Z39" s="53" t="n">
        <v>17</v>
      </c>
      <c r="AA39" s="53" t="n">
        <v>1</v>
      </c>
      <c r="AB39" s="53" t="n">
        <v>3</v>
      </c>
      <c r="AC39" s="53" t="n">
        <v>8.25</v>
      </c>
      <c r="AD39" s="53" t="n">
        <v>11</v>
      </c>
      <c r="AE39" s="53" t="n">
        <v>0</v>
      </c>
      <c r="AF39" s="54" t="n">
        <v>11</v>
      </c>
      <c r="AG39" s="55" t="n">
        <v>37.5</v>
      </c>
      <c r="AH39" s="54" t="n">
        <f aca="false">SUM(C39:I39)</f>
        <v>19.0</v>
      </c>
      <c r="AI39" s="54" t="n">
        <f aca="false">SUM(J39:P39)</f>
        <v>20.0</v>
      </c>
      <c r="AJ39" s="54" t="n">
        <f aca="false">SUM(Q39:W39)</f>
        <v>36.5</v>
      </c>
      <c r="AK39" s="56" t="n">
        <f aca="false">SUM(X39:AD39)</f>
        <v>59.0</v>
      </c>
      <c r="AN39" s="53" t="n">
        <v>0.5</v>
      </c>
      <c r="AO39" s="53" t="n">
        <v>0.75</v>
      </c>
      <c r="AP39" s="53" t="n">
        <v>0</v>
      </c>
      <c r="AQ39" s="53" t="n">
        <v>4</v>
      </c>
      <c r="AR39" s="53" t="n">
        <v>0</v>
      </c>
      <c r="AS39" s="53" t="n">
        <v>7</v>
      </c>
      <c r="AT39" s="53" t="n">
        <v>2.5</v>
      </c>
      <c r="AU39" s="53" t="n">
        <v>5</v>
      </c>
      <c r="AV39" s="53" t="n">
        <v>0</v>
      </c>
      <c r="AW39" s="53" t="n">
        <v>0</v>
      </c>
      <c r="AX39" s="53" t="n">
        <v>0</v>
      </c>
      <c r="AY39" s="53" t="n">
        <v>3.5</v>
      </c>
      <c r="AZ39" s="53" t="n">
        <v>2.5</v>
      </c>
      <c r="BA39" s="53" t="n">
        <v>4</v>
      </c>
      <c r="BB39" s="53" t="n">
        <v>0</v>
      </c>
      <c r="BC39" s="53" t="n">
        <v>4</v>
      </c>
      <c r="BD39" s="53" t="n">
        <v>9.25</v>
      </c>
      <c r="BE39" s="53" t="n">
        <v>15</v>
      </c>
      <c r="BF39" s="53" t="n">
        <v>40.75</v>
      </c>
      <c r="BG39" s="53" t="n">
        <v>38.75</v>
      </c>
      <c r="BH39" s="53" t="n">
        <v>14</v>
      </c>
      <c r="BI39" s="53" t="n">
        <v>13</v>
      </c>
      <c r="BJ39" s="53" t="n">
        <v>7.75</v>
      </c>
      <c r="BK39" s="53" t="n">
        <v>0</v>
      </c>
      <c r="BL39" s="53" t="n">
        <v>6.5</v>
      </c>
      <c r="BM39" s="53" t="n">
        <v>51</v>
      </c>
      <c r="BN39" s="53" t="n">
        <v>27</v>
      </c>
      <c r="BO39" s="53" t="n">
        <v>44</v>
      </c>
      <c r="BP39" s="53" t="n">
        <v>22.25</v>
      </c>
      <c r="BQ39" s="53" t="n">
        <v>22.75</v>
      </c>
      <c r="BR39" s="54" t="n">
        <v>8</v>
      </c>
      <c r="BS39" s="55" t="n">
        <f aca="false">SUM(AE39:AF39,AN39:AR39)</f>
        <v>16.25</v>
      </c>
      <c r="BT39" s="54" t="n">
        <f aca="false">SUM(AS39:AY39)</f>
        <v>18.0</v>
      </c>
      <c r="BU39" s="54" t="n">
        <f aca="false">SUM(AZ39:BF39)</f>
        <v>75.5</v>
      </c>
      <c r="BV39" s="54" t="n">
        <f aca="false">SUM(BG39:BM39)</f>
        <v>131.0</v>
      </c>
      <c r="BW39" s="56"/>
    </row>
    <row collapsed="false" customFormat="false" customHeight="false" hidden="false" ht="15.75" outlineLevel="0" r="40">
      <c r="A40" s="34" t="s">
        <v>50</v>
      </c>
      <c r="B40" s="53" t="n">
        <v>9</v>
      </c>
      <c r="C40" s="53" t="n">
        <v>7</v>
      </c>
      <c r="D40" s="53" t="n">
        <v>2</v>
      </c>
      <c r="E40" s="53" t="n">
        <v>16</v>
      </c>
      <c r="F40" s="53" t="n">
        <v>26</v>
      </c>
      <c r="G40" s="53" t="n">
        <v>6</v>
      </c>
      <c r="H40" s="53" t="n">
        <v>5</v>
      </c>
      <c r="I40" s="53" t="n">
        <v>2</v>
      </c>
      <c r="J40" s="53" t="n">
        <v>8</v>
      </c>
      <c r="K40" s="53" t="n">
        <v>45</v>
      </c>
      <c r="L40" s="53" t="n">
        <v>22</v>
      </c>
      <c r="M40" s="53" t="n">
        <v>20</v>
      </c>
      <c r="N40" s="53" t="n">
        <v>9</v>
      </c>
      <c r="O40" s="53" t="n">
        <v>27</v>
      </c>
      <c r="P40" s="53" t="n">
        <v>2</v>
      </c>
      <c r="Q40" s="53" t="n">
        <v>9</v>
      </c>
      <c r="R40" s="53" t="n">
        <v>22</v>
      </c>
      <c r="S40" s="53" t="n">
        <v>15</v>
      </c>
      <c r="T40" s="53" t="n">
        <v>36</v>
      </c>
      <c r="U40" s="53" t="n">
        <v>21</v>
      </c>
      <c r="V40" s="53" t="n">
        <v>21</v>
      </c>
      <c r="W40" s="53" t="n">
        <v>6</v>
      </c>
      <c r="X40" s="53" t="n">
        <v>12</v>
      </c>
      <c r="Y40" s="53" t="n">
        <v>14</v>
      </c>
      <c r="Z40" s="53" t="n">
        <v>19</v>
      </c>
      <c r="AA40" s="53" t="n">
        <v>24</v>
      </c>
      <c r="AB40" s="53" t="n">
        <v>17</v>
      </c>
      <c r="AC40" s="53" t="n">
        <v>36</v>
      </c>
      <c r="AD40" s="53" t="n">
        <v>9</v>
      </c>
      <c r="AE40" s="53" t="n">
        <v>22</v>
      </c>
      <c r="AF40" s="54" t="n">
        <v>48</v>
      </c>
      <c r="AG40" s="55" t="n">
        <v>86</v>
      </c>
      <c r="AH40" s="54" t="n">
        <f aca="false">SUM(C40:I40)</f>
        <v>64.0</v>
      </c>
      <c r="AI40" s="54" t="n">
        <f aca="false">SUM(J40:P40)</f>
        <v>133.0</v>
      </c>
      <c r="AJ40" s="54" t="n">
        <f aca="false">SUM(Q40:W40)</f>
        <v>130.0</v>
      </c>
      <c r="AK40" s="56" t="n">
        <f aca="false">SUM(X40:AD40)</f>
        <v>131.0</v>
      </c>
      <c r="AN40" s="53" t="n">
        <v>26</v>
      </c>
      <c r="AO40" s="53" t="n">
        <v>27</v>
      </c>
      <c r="AP40" s="53" t="n">
        <v>25</v>
      </c>
      <c r="AQ40" s="53" t="n">
        <v>50</v>
      </c>
      <c r="AR40" s="53" t="n">
        <v>12</v>
      </c>
      <c r="AS40" s="53" t="n">
        <v>17</v>
      </c>
      <c r="AT40" s="53" t="n">
        <v>34</v>
      </c>
      <c r="AU40" s="53" t="n">
        <v>52</v>
      </c>
      <c r="AV40" s="53" t="n">
        <v>40</v>
      </c>
      <c r="AW40" s="53" t="n">
        <v>24</v>
      </c>
      <c r="AX40" s="53" t="n">
        <v>20</v>
      </c>
      <c r="AY40" s="53" t="n">
        <v>7</v>
      </c>
      <c r="AZ40" s="53" t="n">
        <v>4</v>
      </c>
      <c r="BA40" s="53" t="n">
        <v>69</v>
      </c>
      <c r="BB40" s="53" t="n">
        <v>59</v>
      </c>
      <c r="BC40" s="53" t="n">
        <v>39</v>
      </c>
      <c r="BD40" s="53" t="n">
        <v>20</v>
      </c>
      <c r="BE40" s="53" t="n">
        <v>41</v>
      </c>
      <c r="BF40" s="53" t="n">
        <v>9</v>
      </c>
      <c r="BG40" s="53" t="n">
        <v>14</v>
      </c>
      <c r="BH40" s="53" t="n">
        <v>59</v>
      </c>
      <c r="BI40" s="53" t="n">
        <v>49</v>
      </c>
      <c r="BJ40" s="53" t="n">
        <v>45</v>
      </c>
      <c r="BK40" s="53" t="n">
        <v>22</v>
      </c>
      <c r="BL40" s="53" t="n">
        <v>24</v>
      </c>
      <c r="BM40" s="53" t="n">
        <v>6</v>
      </c>
      <c r="BN40" s="53" t="n">
        <v>15</v>
      </c>
      <c r="BO40" s="53" t="n">
        <v>79</v>
      </c>
      <c r="BP40" s="53" t="n">
        <v>61</v>
      </c>
      <c r="BQ40" s="53" t="n">
        <v>40</v>
      </c>
      <c r="BR40" s="54" t="n">
        <v>31</v>
      </c>
      <c r="BS40" s="55" t="n">
        <f aca="false">SUM(AE40:AF40,AN40:AR40)</f>
        <v>210.0</v>
      </c>
      <c r="BT40" s="54" t="n">
        <f aca="false">SUM(AS40:AY40)</f>
        <v>194.0</v>
      </c>
      <c r="BU40" s="54" t="n">
        <f aca="false">SUM(AZ40:BF40)</f>
        <v>241.0</v>
      </c>
      <c r="BV40" s="54" t="n">
        <f aca="false">SUM(BG40:BM40)</f>
        <v>219.0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1</v>
      </c>
      <c r="D41" s="53" t="n">
        <v>1</v>
      </c>
      <c r="E41" s="53" t="n">
        <v>2</v>
      </c>
      <c r="F41" s="53" t="n">
        <v>7</v>
      </c>
      <c r="G41" s="53" t="n">
        <v>2</v>
      </c>
      <c r="H41" s="53" t="n">
        <v>0</v>
      </c>
      <c r="I41" s="53" t="n">
        <v>0</v>
      </c>
      <c r="J41" s="53" t="n">
        <v>4</v>
      </c>
      <c r="K41" s="53" t="n">
        <v>11</v>
      </c>
      <c r="L41" s="53" t="n">
        <v>6</v>
      </c>
      <c r="M41" s="53" t="n">
        <v>4</v>
      </c>
      <c r="N41" s="53" t="n">
        <v>3</v>
      </c>
      <c r="O41" s="53" t="n">
        <v>9</v>
      </c>
      <c r="P41" s="53" t="n">
        <v>0</v>
      </c>
      <c r="Q41" s="53" t="n">
        <v>1</v>
      </c>
      <c r="R41" s="53" t="n">
        <v>7</v>
      </c>
      <c r="S41" s="53" t="n">
        <v>3</v>
      </c>
      <c r="T41" s="53" t="n">
        <v>8</v>
      </c>
      <c r="U41" s="53" t="n">
        <v>3</v>
      </c>
      <c r="V41" s="53" t="n">
        <v>1</v>
      </c>
      <c r="W41" s="53" t="n">
        <v>1</v>
      </c>
      <c r="X41" s="53" t="n">
        <v>3</v>
      </c>
      <c r="Y41" s="53" t="n">
        <v>3</v>
      </c>
      <c r="Z41" s="53" t="n">
        <v>5</v>
      </c>
      <c r="AA41" s="53" t="n">
        <v>5</v>
      </c>
      <c r="AB41" s="53" t="n">
        <v>4</v>
      </c>
      <c r="AC41" s="53" t="n">
        <v>5</v>
      </c>
      <c r="AD41" s="53" t="n">
        <v>0</v>
      </c>
      <c r="AE41" s="53" t="n">
        <v>11</v>
      </c>
      <c r="AF41" s="54" t="n">
        <v>8</v>
      </c>
      <c r="AG41" s="55" t="n">
        <v>14</v>
      </c>
      <c r="AH41" s="54" t="n">
        <f aca="false">SUM(C41:I41)</f>
        <v>13.0</v>
      </c>
      <c r="AI41" s="54" t="n">
        <f aca="false">SUM(J41:P41)</f>
        <v>37.0</v>
      </c>
      <c r="AJ41" s="54" t="n">
        <f aca="false">SUM(Q41:W41)</f>
        <v>24.0</v>
      </c>
      <c r="AK41" s="56" t="n">
        <f aca="false">SUM(X41:AD41)</f>
        <v>25.0</v>
      </c>
      <c r="AN41" s="53" t="n">
        <v>10</v>
      </c>
      <c r="AO41" s="53" t="n">
        <v>3</v>
      </c>
      <c r="AP41" s="53" t="n">
        <v>4</v>
      </c>
      <c r="AQ41" s="53" t="n">
        <v>4</v>
      </c>
      <c r="AR41" s="53" t="n">
        <v>1</v>
      </c>
      <c r="AS41" s="53" t="n">
        <v>0</v>
      </c>
      <c r="AT41" s="53" t="n">
        <v>7</v>
      </c>
      <c r="AU41" s="53" t="n">
        <v>7</v>
      </c>
      <c r="AV41" s="53" t="n">
        <v>4</v>
      </c>
      <c r="AW41" s="53" t="n">
        <v>5</v>
      </c>
      <c r="AX41" s="53" t="n">
        <v>5</v>
      </c>
      <c r="AY41" s="53" t="n">
        <v>0</v>
      </c>
      <c r="AZ41" s="53" t="n">
        <v>0</v>
      </c>
      <c r="BA41" s="53" t="n">
        <v>10</v>
      </c>
      <c r="BB41" s="53" t="n">
        <v>11</v>
      </c>
      <c r="BC41" s="53" t="n">
        <v>3</v>
      </c>
      <c r="BD41" s="53" t="n">
        <v>1</v>
      </c>
      <c r="BE41" s="53" t="n">
        <v>6</v>
      </c>
      <c r="BF41" s="53" t="n">
        <v>3</v>
      </c>
      <c r="BG41" s="53" t="n">
        <v>4</v>
      </c>
      <c r="BH41" s="53" t="n">
        <v>13</v>
      </c>
      <c r="BI41" s="53" t="n">
        <v>13</v>
      </c>
      <c r="BJ41" s="53" t="n">
        <v>8</v>
      </c>
      <c r="BK41" s="53" t="n">
        <v>4</v>
      </c>
      <c r="BL41" s="53" t="n">
        <v>5</v>
      </c>
      <c r="BM41" s="53" t="n">
        <v>0</v>
      </c>
      <c r="BN41" s="53" t="n">
        <v>1</v>
      </c>
      <c r="BO41" s="53" t="n">
        <v>18</v>
      </c>
      <c r="BP41" s="53" t="n">
        <v>12</v>
      </c>
      <c r="BQ41" s="53" t="n">
        <v>3</v>
      </c>
      <c r="BR41" s="54" t="n">
        <v>7</v>
      </c>
      <c r="BS41" s="55" t="n">
        <f aca="false">SUM(AE41:AF41,AN41:AR41)</f>
        <v>41.0</v>
      </c>
      <c r="BT41" s="54" t="n">
        <f aca="false">SUM(AS41:AY41)</f>
        <v>28.0</v>
      </c>
      <c r="BU41" s="54" t="n">
        <f aca="false">SUM(AZ41:BF41)</f>
        <v>34.0</v>
      </c>
      <c r="BV41" s="54" t="n">
        <f aca="false">SUM(BG41:BM41)</f>
        <v>47.0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8</v>
      </c>
      <c r="D42" s="53" t="n">
        <v>8</v>
      </c>
      <c r="E42" s="53" t="n">
        <v>16</v>
      </c>
      <c r="F42" s="53" t="n">
        <v>56</v>
      </c>
      <c r="G42" s="53" t="n">
        <v>16</v>
      </c>
      <c r="H42" s="53" t="n">
        <v>0</v>
      </c>
      <c r="I42" s="53" t="n">
        <v>0</v>
      </c>
      <c r="J42" s="53" t="n">
        <v>32</v>
      </c>
      <c r="K42" s="53" t="n">
        <v>88</v>
      </c>
      <c r="L42" s="53" t="n">
        <v>48</v>
      </c>
      <c r="M42" s="53" t="n">
        <v>32</v>
      </c>
      <c r="N42" s="53" t="n">
        <v>24</v>
      </c>
      <c r="O42" s="53" t="n">
        <v>72</v>
      </c>
      <c r="P42" s="53" t="n">
        <v>0</v>
      </c>
      <c r="Q42" s="53" t="n">
        <v>8</v>
      </c>
      <c r="R42" s="53" t="n">
        <v>56</v>
      </c>
      <c r="S42" s="53" t="n">
        <v>24</v>
      </c>
      <c r="T42" s="53" t="n">
        <v>64</v>
      </c>
      <c r="U42" s="53" t="n">
        <v>24</v>
      </c>
      <c r="V42" s="53" t="n">
        <v>8</v>
      </c>
      <c r="W42" s="53" t="n">
        <v>8</v>
      </c>
      <c r="X42" s="53" t="n">
        <v>24</v>
      </c>
      <c r="Y42" s="53" t="n">
        <v>24</v>
      </c>
      <c r="Z42" s="53" t="n">
        <v>40</v>
      </c>
      <c r="AA42" s="53" t="n">
        <v>40</v>
      </c>
      <c r="AB42" s="53" t="n">
        <v>32</v>
      </c>
      <c r="AC42" s="53" t="n">
        <v>40</v>
      </c>
      <c r="AD42" s="53" t="n">
        <v>0</v>
      </c>
      <c r="AE42" s="53" t="n">
        <v>88</v>
      </c>
      <c r="AF42" s="54" t="n">
        <v>64</v>
      </c>
      <c r="AG42" s="55" t="n">
        <v>112</v>
      </c>
      <c r="AH42" s="54" t="n">
        <f aca="false">SUM(C42:I42)</f>
        <v>104.0</v>
      </c>
      <c r="AI42" s="54" t="n">
        <f aca="false">SUM(J42:P42)</f>
        <v>296.0</v>
      </c>
      <c r="AJ42" s="54" t="n">
        <f aca="false">SUM(Q42:W42)</f>
        <v>192.0</v>
      </c>
      <c r="AK42" s="56" t="n">
        <f aca="false">SUM(X42:AD42)</f>
        <v>200.0</v>
      </c>
      <c r="AN42" s="53" t="n">
        <v>80</v>
      </c>
      <c r="AO42" s="53" t="n">
        <v>24</v>
      </c>
      <c r="AP42" s="53" t="n">
        <v>32</v>
      </c>
      <c r="AQ42" s="53" t="n">
        <v>32</v>
      </c>
      <c r="AR42" s="53" t="n">
        <v>8</v>
      </c>
      <c r="AS42" s="53" t="n">
        <v>0</v>
      </c>
      <c r="AT42" s="53" t="n">
        <v>56</v>
      </c>
      <c r="AU42" s="53" t="n">
        <v>56</v>
      </c>
      <c r="AV42" s="53" t="n">
        <v>32</v>
      </c>
      <c r="AW42" s="53" t="n">
        <v>40</v>
      </c>
      <c r="AX42" s="53" t="n">
        <v>40</v>
      </c>
      <c r="AY42" s="53" t="n">
        <v>0</v>
      </c>
      <c r="AZ42" s="53" t="n">
        <v>0</v>
      </c>
      <c r="BA42" s="53" t="n">
        <v>80</v>
      </c>
      <c r="BB42" s="53" t="n">
        <v>88</v>
      </c>
      <c r="BC42" s="53" t="n">
        <v>24</v>
      </c>
      <c r="BD42" s="53" t="n">
        <v>8</v>
      </c>
      <c r="BE42" s="53" t="n">
        <v>48</v>
      </c>
      <c r="BF42" s="53" t="n">
        <v>24</v>
      </c>
      <c r="BG42" s="53" t="n">
        <v>32</v>
      </c>
      <c r="BH42" s="53" t="n">
        <v>104</v>
      </c>
      <c r="BI42" s="53" t="n">
        <v>104</v>
      </c>
      <c r="BJ42" s="53" t="n">
        <v>64</v>
      </c>
      <c r="BK42" s="53" t="n">
        <v>32</v>
      </c>
      <c r="BL42" s="53" t="n">
        <v>40</v>
      </c>
      <c r="BM42" s="53" t="n">
        <v>0</v>
      </c>
      <c r="BN42" s="53" t="n">
        <v>8</v>
      </c>
      <c r="BO42" s="53" t="n">
        <v>144</v>
      </c>
      <c r="BP42" s="53" t="n">
        <v>96</v>
      </c>
      <c r="BQ42" s="53" t="n">
        <v>24</v>
      </c>
      <c r="BR42" s="54" t="n">
        <v>56</v>
      </c>
      <c r="BS42" s="55" t="n">
        <f aca="false">SUM(AE42:AF42,AN42:AR42)</f>
        <v>328.0</v>
      </c>
      <c r="BT42" s="54" t="n">
        <f aca="false">SUM(AS42:AY42)</f>
        <v>224.0</v>
      </c>
      <c r="BU42" s="54" t="n">
        <f aca="false">SUM(AZ42:BF42)</f>
        <v>272.0</v>
      </c>
      <c r="BV42" s="54" t="n">
        <f aca="false">SUM(BG42:BM42)</f>
        <v>376.0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0.0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tru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0.0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tru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0.0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tru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0.0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tru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0.0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tru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0.0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tru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0.0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5.7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0.0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tru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0.0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tru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0.0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tru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0.0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tru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0.0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tru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0.0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tru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0.0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R11" activeCellId="0" pane="topRight" sqref="BR11"/>
    </sheetView>
  </sheetViews>
  <sheetFormatPr defaultRowHeight="15"/>
  <cols>
    <col min="1" max="1" hidden="false" style="0" width="46.4183673469388" collapsed="true"/>
    <col min="2" max="39" hidden="true" style="0" width="0.0" collapsed="true"/>
    <col min="40" max="70" hidden="false" style="0" width="8.72959183673469" collapsed="true"/>
    <col min="71" max="71" hidden="false" style="0" width="11.4183673469388" collapsed="true"/>
    <col min="72" max="72" hidden="false" style="0" width="11.9948979591837" collapsed="true"/>
    <col min="73" max="73" hidden="false" style="0" width="11.2857142857143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1436</v>
      </c>
      <c r="C3" s="53" t="n">
        <v>1436</v>
      </c>
      <c r="D3" s="53" t="n">
        <v>1431</v>
      </c>
      <c r="E3" s="53" t="n">
        <v>1429</v>
      </c>
      <c r="F3" s="53" t="n">
        <v>1425</v>
      </c>
      <c r="G3" s="53" t="n">
        <v>1422</v>
      </c>
      <c r="H3" s="53" t="n">
        <v>1418</v>
      </c>
      <c r="I3" s="53" t="n">
        <v>1418</v>
      </c>
      <c r="J3" s="53" t="n">
        <v>1411</v>
      </c>
      <c r="K3" s="53" t="n">
        <v>1409</v>
      </c>
      <c r="L3" s="53" t="n">
        <v>1397</v>
      </c>
      <c r="M3" s="53" t="n">
        <v>1396</v>
      </c>
      <c r="N3" s="53" t="n">
        <v>1392</v>
      </c>
      <c r="O3" s="53" t="n">
        <v>1392</v>
      </c>
      <c r="P3" s="53" t="n">
        <v>1389</v>
      </c>
      <c r="Q3" s="53" t="n">
        <v>1389</v>
      </c>
      <c r="R3" s="53" t="n">
        <v>1384</v>
      </c>
      <c r="S3" s="53" t="n">
        <v>1380</v>
      </c>
      <c r="T3" s="53" t="n">
        <v>1380</v>
      </c>
      <c r="U3" s="53" t="n">
        <v>1380</v>
      </c>
      <c r="V3" s="53" t="n">
        <v>1378</v>
      </c>
      <c r="W3" s="53" t="n">
        <v>1362</v>
      </c>
      <c r="X3" s="53" t="n">
        <v>1362</v>
      </c>
      <c r="Y3" s="53" t="n">
        <v>1362</v>
      </c>
      <c r="Z3" s="53" t="n">
        <v>1340</v>
      </c>
      <c r="AA3" s="53" t="n">
        <v>1340</v>
      </c>
      <c r="AB3" s="53" t="n">
        <v>1340</v>
      </c>
      <c r="AC3" s="53" t="n">
        <v>1336</v>
      </c>
      <c r="AD3" s="53" t="n">
        <v>1330</v>
      </c>
      <c r="AE3" s="53" t="n">
        <v>1330</v>
      </c>
      <c r="AF3" s="54" t="n">
        <v>1324</v>
      </c>
      <c r="AG3" s="55" t="n">
        <v>1236</v>
      </c>
      <c r="AH3" s="54" t="n">
        <f aca="false">SUM(C3:I3)/7</f>
        <v>1425.5714285714287</v>
      </c>
      <c r="AI3" s="54" t="n">
        <f aca="false">SUM(J3:P3)/7</f>
        <v>1398.0</v>
      </c>
      <c r="AJ3" s="54" t="n">
        <f aca="false">SUM(Q3:W3)/7</f>
        <v>1379.0</v>
      </c>
      <c r="AK3" s="56" t="n">
        <f aca="false">SUM(X3:AD3)/7</f>
        <v>1344.2857142857142</v>
      </c>
      <c r="AN3" s="53" t="n">
        <v>1320</v>
      </c>
      <c r="AO3" s="53" t="n">
        <v>1319</v>
      </c>
      <c r="AP3" s="53" t="n">
        <v>1317</v>
      </c>
      <c r="AQ3" s="53" t="n">
        <v>1313</v>
      </c>
      <c r="AR3" s="53" t="n">
        <v>1309</v>
      </c>
      <c r="AS3" s="53" t="n">
        <v>1309</v>
      </c>
      <c r="AT3" s="53" t="n">
        <v>1308</v>
      </c>
      <c r="AU3" s="53" t="n">
        <v>1288</v>
      </c>
      <c r="AV3" s="53" t="n">
        <v>1284</v>
      </c>
      <c r="AW3" s="53" t="n">
        <v>1284</v>
      </c>
      <c r="AX3" s="53" t="n">
        <v>1301</v>
      </c>
      <c r="AY3" s="53" t="n">
        <v>1297</v>
      </c>
      <c r="AZ3" s="53" t="n">
        <v>1297</v>
      </c>
      <c r="BA3" s="53" t="n">
        <v>1293</v>
      </c>
      <c r="BB3" s="53" t="n">
        <v>1293</v>
      </c>
      <c r="BC3" s="53" t="n">
        <v>1316</v>
      </c>
      <c r="BD3" s="53" t="n">
        <v>1311</v>
      </c>
      <c r="BE3" s="53" t="n">
        <v>1307</v>
      </c>
      <c r="BF3" s="53" t="n">
        <v>1306</v>
      </c>
      <c r="BG3" s="53" t="n">
        <v>1300</v>
      </c>
      <c r="BH3" s="53" t="n">
        <v>1315</v>
      </c>
      <c r="BI3" s="53" t="n">
        <v>1307</v>
      </c>
      <c r="BJ3" s="53" t="n">
        <v>1304</v>
      </c>
      <c r="BK3" s="53" t="n">
        <v>1301</v>
      </c>
      <c r="BL3" s="53" t="n">
        <v>1300</v>
      </c>
      <c r="BM3" s="53" t="n">
        <v>1299</v>
      </c>
      <c r="BN3" s="53" t="n">
        <v>1299</v>
      </c>
      <c r="BO3" s="53" t="n">
        <v>1299</v>
      </c>
      <c r="BP3" s="53" t="n">
        <v>1281</v>
      </c>
      <c r="BQ3" s="53" t="n">
        <v>1281</v>
      </c>
      <c r="BR3" s="54" t="n">
        <v>1280</v>
      </c>
      <c r="BS3" s="55" t="n">
        <f aca="false">SUM(AE3:AF3,AN3:AR3)/7</f>
        <v>1318.857142857143</v>
      </c>
      <c r="BT3" s="54" t="n">
        <f aca="false">SUM(AS3:AY3)/7</f>
        <v>1295.857142857143</v>
      </c>
      <c r="BU3" s="54" t="n">
        <f aca="false">SUM(AZ3:BF3)/7</f>
        <v>1303.2857142857142</v>
      </c>
      <c r="BV3" s="54" t="n">
        <f aca="false">SUM(BG3:BM3)/7</f>
        <v>1303.7142857142858</v>
      </c>
      <c r="BW3" s="56"/>
    </row>
    <row collapsed="false" customFormat="false" customHeight="false" hidden="false" ht="15.75" outlineLevel="0" r="4">
      <c r="A4" s="14" t="s">
        <v>25</v>
      </c>
      <c r="B4" s="53" t="n">
        <v>1</v>
      </c>
      <c r="C4" s="53" t="n">
        <v>1</v>
      </c>
      <c r="D4" s="53" t="n">
        <v>1</v>
      </c>
      <c r="E4" s="53" t="n">
        <v>1</v>
      </c>
      <c r="F4" s="53" t="n">
        <v>1</v>
      </c>
      <c r="G4" s="53" t="n">
        <v>1</v>
      </c>
      <c r="H4" s="53" t="n">
        <v>2</v>
      </c>
      <c r="I4" s="53" t="n">
        <v>3</v>
      </c>
      <c r="J4" s="53" t="n">
        <v>4</v>
      </c>
      <c r="K4" s="53" t="n">
        <v>5</v>
      </c>
      <c r="L4" s="53" t="n">
        <v>30</v>
      </c>
      <c r="M4" s="53" t="n">
        <v>61</v>
      </c>
      <c r="N4" s="53" t="n">
        <v>81</v>
      </c>
      <c r="O4" s="53" t="n">
        <v>109</v>
      </c>
      <c r="P4" s="53" t="n">
        <v>111</v>
      </c>
      <c r="Q4" s="53" t="n">
        <v>114</v>
      </c>
      <c r="R4" s="53" t="n">
        <v>119</v>
      </c>
      <c r="S4" s="53" t="n">
        <v>128</v>
      </c>
      <c r="T4" s="53" t="n">
        <v>130</v>
      </c>
      <c r="U4" s="53" t="n">
        <v>150</v>
      </c>
      <c r="V4" s="53" t="n">
        <v>164</v>
      </c>
      <c r="W4" s="53" t="n">
        <v>169</v>
      </c>
      <c r="X4" s="53" t="n">
        <v>170</v>
      </c>
      <c r="Y4" s="53" t="n">
        <v>173</v>
      </c>
      <c r="Z4" s="53" t="n">
        <v>196</v>
      </c>
      <c r="AA4" s="53" t="n">
        <v>221</v>
      </c>
      <c r="AB4" s="53" t="n">
        <v>254</v>
      </c>
      <c r="AC4" s="53" t="n">
        <v>286</v>
      </c>
      <c r="AD4" s="53" t="n">
        <v>291</v>
      </c>
      <c r="AE4" s="53" t="n">
        <v>298</v>
      </c>
      <c r="AF4" s="54" t="n">
        <v>299</v>
      </c>
      <c r="AG4" s="55" t="n">
        <v>0.428571428571429</v>
      </c>
      <c r="AH4" s="54" t="n">
        <f aca="false">SUM(C4:I4)/7</f>
        <v>1.4285714285714286</v>
      </c>
      <c r="AI4" s="54" t="n">
        <f aca="false">SUM(J4:P4)/7</f>
        <v>57.285714285714285</v>
      </c>
      <c r="AJ4" s="54" t="n">
        <f aca="false">SUM(Q4:W4)/7</f>
        <v>139.14285714285714</v>
      </c>
      <c r="AK4" s="56" t="n">
        <f aca="false">SUM(X4:AD4)/7</f>
        <v>227.28571428571428</v>
      </c>
      <c r="AN4" s="53" t="n">
        <v>309</v>
      </c>
      <c r="AO4" s="53" t="n">
        <v>318</v>
      </c>
      <c r="AP4" s="53" t="n">
        <v>334</v>
      </c>
      <c r="AQ4" s="53" t="n">
        <v>343</v>
      </c>
      <c r="AR4" s="53" t="n">
        <v>352</v>
      </c>
      <c r="AS4" s="53" t="n">
        <v>354</v>
      </c>
      <c r="AT4" s="53" t="n">
        <v>356</v>
      </c>
      <c r="AU4" s="53" t="n">
        <v>361</v>
      </c>
      <c r="AV4" s="53" t="n">
        <v>364</v>
      </c>
      <c r="AW4" s="53" t="n">
        <v>377</v>
      </c>
      <c r="AX4" s="53" t="n">
        <v>382</v>
      </c>
      <c r="AY4" s="53" t="n">
        <v>382</v>
      </c>
      <c r="AZ4" s="53" t="n">
        <v>382</v>
      </c>
      <c r="BA4" s="53" t="n">
        <v>385</v>
      </c>
      <c r="BB4" s="53" t="n">
        <v>396</v>
      </c>
      <c r="BC4" s="53" t="n">
        <v>403</v>
      </c>
      <c r="BD4" s="53" t="n">
        <v>412</v>
      </c>
      <c r="BE4" s="53" t="n">
        <v>411</v>
      </c>
      <c r="BF4" s="53" t="n">
        <v>412</v>
      </c>
      <c r="BG4" s="53" t="n">
        <v>412</v>
      </c>
      <c r="BH4" s="53" t="n">
        <v>414</v>
      </c>
      <c r="BI4" s="53" t="n">
        <v>414</v>
      </c>
      <c r="BJ4" s="53" t="n">
        <v>414</v>
      </c>
      <c r="BK4" s="53" t="n">
        <v>415</v>
      </c>
      <c r="BL4" s="53" t="n">
        <v>415</v>
      </c>
      <c r="BM4" s="53" t="n">
        <v>415</v>
      </c>
      <c r="BN4" s="53" t="n">
        <v>416</v>
      </c>
      <c r="BO4" s="53" t="n">
        <v>417</v>
      </c>
      <c r="BP4" s="53" t="n">
        <v>419</v>
      </c>
      <c r="BQ4" s="53" t="n">
        <v>421</v>
      </c>
      <c r="BR4" s="54" t="n">
        <v>421</v>
      </c>
      <c r="BS4" s="55" t="n">
        <f aca="false">SUM(AE4:AF4,AN4:AR4)/7</f>
        <v>321.85714285714283</v>
      </c>
      <c r="BT4" s="54" t="n">
        <f aca="false">SUM(AS4:AY4)/7</f>
        <v>368.0</v>
      </c>
      <c r="BU4" s="54" t="n">
        <f aca="false">SUM(AZ4:BF4)/7</f>
        <v>400.14285714285717</v>
      </c>
      <c r="BV4" s="54" t="n">
        <f aca="false">SUM(BG4:BM4)/7</f>
        <v>414.14285714285717</v>
      </c>
      <c r="BW4" s="56"/>
    </row>
    <row collapsed="false" customFormat="false" customHeight="false" hidden="false" ht="15" outlineLevel="0" r="5">
      <c r="A5" s="15" t="s">
        <v>26</v>
      </c>
      <c r="B5" s="53" t="n">
        <v>0</v>
      </c>
      <c r="C5" s="53" t="n">
        <v>0</v>
      </c>
      <c r="D5" s="53" t="n">
        <v>0</v>
      </c>
      <c r="E5" s="53" t="n">
        <v>1</v>
      </c>
      <c r="F5" s="53" t="n">
        <v>1</v>
      </c>
      <c r="G5" s="53" t="n">
        <v>0</v>
      </c>
      <c r="H5" s="53" t="n">
        <v>1</v>
      </c>
      <c r="I5" s="53" t="n">
        <v>1</v>
      </c>
      <c r="J5" s="53" t="n">
        <v>1</v>
      </c>
      <c r="K5" s="53" t="n">
        <v>3</v>
      </c>
      <c r="L5" s="53" t="n">
        <v>38</v>
      </c>
      <c r="M5" s="53" t="n">
        <v>53</v>
      </c>
      <c r="N5" s="53" t="n">
        <v>52</v>
      </c>
      <c r="O5" s="53" t="n">
        <v>54</v>
      </c>
      <c r="P5" s="53" t="n">
        <v>23</v>
      </c>
      <c r="Q5" s="53" t="n">
        <v>22</v>
      </c>
      <c r="R5" s="53" t="n">
        <v>26</v>
      </c>
      <c r="S5" s="53" t="n">
        <v>40</v>
      </c>
      <c r="T5" s="53" t="n">
        <v>28</v>
      </c>
      <c r="U5" s="53" t="n">
        <v>48</v>
      </c>
      <c r="V5" s="53" t="n">
        <v>54</v>
      </c>
      <c r="W5" s="53" t="n">
        <v>31</v>
      </c>
      <c r="X5" s="53" t="n">
        <v>31</v>
      </c>
      <c r="Y5" s="53" t="n">
        <v>46</v>
      </c>
      <c r="Z5" s="53" t="n">
        <v>64</v>
      </c>
      <c r="AA5" s="53" t="n">
        <v>70</v>
      </c>
      <c r="AB5" s="53" t="n">
        <v>80</v>
      </c>
      <c r="AC5" s="53" t="n">
        <v>104</v>
      </c>
      <c r="AD5" s="53" t="n">
        <v>61</v>
      </c>
      <c r="AE5" s="53" t="n">
        <v>59</v>
      </c>
      <c r="AF5" s="54" t="n">
        <v>62</v>
      </c>
      <c r="AG5" s="55" t="n">
        <v>0.142857142857143</v>
      </c>
      <c r="AH5" s="54" t="n">
        <f aca="false">SUM(C5:I5)/7</f>
        <v>0.5714285714285714</v>
      </c>
      <c r="AI5" s="54" t="n">
        <f aca="false">SUM(J5:P5)/7</f>
        <v>32.0</v>
      </c>
      <c r="AJ5" s="54" t="n">
        <f aca="false">SUM(Q5:W5)/7</f>
        <v>35.57142857142857</v>
      </c>
      <c r="AK5" s="56" t="n">
        <f aca="false">SUM(X5:AD5)/7</f>
        <v>65.14285714285714</v>
      </c>
      <c r="AN5" s="53" t="n">
        <v>74</v>
      </c>
      <c r="AO5" s="53" t="n">
        <v>86</v>
      </c>
      <c r="AP5" s="53" t="n">
        <v>86</v>
      </c>
      <c r="AQ5" s="53" t="n">
        <v>79</v>
      </c>
      <c r="AR5" s="53" t="n">
        <v>58</v>
      </c>
      <c r="AS5" s="53" t="n">
        <v>67</v>
      </c>
      <c r="AT5" s="53" t="n">
        <v>64</v>
      </c>
      <c r="AU5" s="53" t="n">
        <v>76</v>
      </c>
      <c r="AV5" s="53" t="n">
        <v>60</v>
      </c>
      <c r="AW5" s="53" t="n">
        <v>77</v>
      </c>
      <c r="AX5" s="53" t="n">
        <v>64</v>
      </c>
      <c r="AY5" s="53" t="n">
        <v>50</v>
      </c>
      <c r="AZ5" s="53" t="n">
        <v>54</v>
      </c>
      <c r="BA5" s="53" t="n">
        <v>57</v>
      </c>
      <c r="BB5" s="53" t="n">
        <v>81</v>
      </c>
      <c r="BC5" s="53" t="n">
        <v>93</v>
      </c>
      <c r="BD5" s="53" t="n">
        <v>82</v>
      </c>
      <c r="BE5" s="53" t="n">
        <v>60</v>
      </c>
      <c r="BF5" s="53" t="n">
        <v>53</v>
      </c>
      <c r="BG5" s="53" t="n">
        <v>38</v>
      </c>
      <c r="BH5" s="53" t="n">
        <v>58</v>
      </c>
      <c r="BI5" s="53" t="n">
        <v>56</v>
      </c>
      <c r="BJ5" s="53" t="n">
        <v>63</v>
      </c>
      <c r="BK5" s="53" t="n">
        <v>52</v>
      </c>
      <c r="BL5" s="53" t="n">
        <v>57</v>
      </c>
      <c r="BM5" s="53" t="n">
        <v>47</v>
      </c>
      <c r="BN5" s="53" t="n">
        <v>64</v>
      </c>
      <c r="BO5" s="53" t="n">
        <v>75</v>
      </c>
      <c r="BP5" s="53" t="n">
        <v>69</v>
      </c>
      <c r="BQ5" s="53" t="n">
        <v>68</v>
      </c>
      <c r="BR5" s="54" t="n">
        <v>58</v>
      </c>
      <c r="BS5" s="55" t="n">
        <f aca="false">SUM(AE5:AF5,AN5:AR5)/7</f>
        <v>72.0</v>
      </c>
      <c r="BT5" s="54" t="n">
        <f aca="false">SUM(AS5:AY5)/7</f>
        <v>65.42857142857143</v>
      </c>
      <c r="BU5" s="54" t="n">
        <f aca="false">SUM(AZ5:BF5)/7</f>
        <v>68.57142857142857</v>
      </c>
      <c r="BV5" s="54" t="n">
        <f aca="false">SUM(BG5:BM5)/7</f>
        <v>53.0</v>
      </c>
      <c r="BW5" s="56"/>
    </row>
    <row collapsed="false" customFormat="false" customHeight="false" hidden="false" ht="15" outlineLevel="0" r="6">
      <c r="A6" s="15" t="s">
        <v>27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0.0</v>
      </c>
      <c r="AI6" s="54" t="n">
        <f aca="false">SUM(J6:P6)/7</f>
        <v>0.0</v>
      </c>
      <c r="AJ6" s="54" t="n">
        <f aca="false">SUM(Q6:W6)/7</f>
        <v>0.0</v>
      </c>
      <c r="AK6" s="56" t="n">
        <f aca="false">SUM(X6:AD6)/7</f>
        <v>0.0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0.0</v>
      </c>
      <c r="BT6" s="54" t="n">
        <f aca="false">SUM(AS6:AY6)/7</f>
        <v>0.0</v>
      </c>
      <c r="BU6" s="54" t="n">
        <f aca="false">SUM(AZ6:BF6)/7</f>
        <v>0.0</v>
      </c>
      <c r="BV6" s="54" t="n">
        <f aca="false">SUM(BG6:BM6)/7</f>
        <v>0.0</v>
      </c>
      <c r="BW6" s="56"/>
    </row>
    <row collapsed="false" customFormat="false" customHeight="false" hidden="false" ht="15" outlineLevel="0" r="7">
      <c r="A7" s="15" t="s">
        <v>28</v>
      </c>
      <c r="B7" s="57" t="e">
        <f aca="false">B6/B5</f>
        <v>#DIV/0!</v>
      </c>
      <c r="C7" s="57" t="e">
        <f aca="false">C6/C5</f>
        <v>#DIV/0!</v>
      </c>
      <c r="D7" s="57" t="e">
        <f aca="false">D6/D5</f>
        <v>#DIV/0!</v>
      </c>
      <c r="E7" s="57" t="n">
        <f aca="false">E6/E5</f>
        <v>0.0</v>
      </c>
      <c r="F7" s="57" t="n">
        <f aca="false">F6/F5</f>
        <v>0.0</v>
      </c>
      <c r="G7" s="57" t="e">
        <f aca="false">G6/G5</f>
        <v>#DIV/0!</v>
      </c>
      <c r="H7" s="57" t="n">
        <f aca="false">H6/H5</f>
        <v>0.0</v>
      </c>
      <c r="I7" s="57" t="n">
        <f aca="false">I6/I5</f>
        <v>0.0</v>
      </c>
      <c r="J7" s="57" t="n">
        <f aca="false">J6/J5</f>
        <v>0.0</v>
      </c>
      <c r="K7" s="57" t="n">
        <f aca="false">K6/K5</f>
        <v>0.0</v>
      </c>
      <c r="L7" s="57" t="n">
        <f aca="false">L6/L5</f>
        <v>0.0</v>
      </c>
      <c r="M7" s="57" t="n">
        <f aca="false">M6/M5</f>
        <v>0.0</v>
      </c>
      <c r="N7" s="57" t="n">
        <f aca="false">N6/N5</f>
        <v>0.0</v>
      </c>
      <c r="O7" s="57" t="n">
        <f aca="false">O6/O5</f>
        <v>0.0</v>
      </c>
      <c r="P7" s="57" t="n">
        <f aca="false">P6/P5</f>
        <v>0.0</v>
      </c>
      <c r="Q7" s="57" t="n">
        <f aca="false">Q6/Q5</f>
        <v>0.0</v>
      </c>
      <c r="R7" s="57" t="n">
        <f aca="false">R6/R5</f>
        <v>0.0</v>
      </c>
      <c r="S7" s="57" t="n">
        <f aca="false">S6/S5</f>
        <v>0.0</v>
      </c>
      <c r="T7" s="57" t="n">
        <f aca="false">T6/T5</f>
        <v>0.0</v>
      </c>
      <c r="U7" s="57" t="n">
        <f aca="false">U6/U5</f>
        <v>0.0</v>
      </c>
      <c r="V7" s="57" t="n">
        <f aca="false">V6/V5</f>
        <v>0.0</v>
      </c>
      <c r="W7" s="57" t="n">
        <f aca="false">W6/W5</f>
        <v>0.0</v>
      </c>
      <c r="X7" s="57" t="n">
        <f aca="false">X6/X5</f>
        <v>0.0</v>
      </c>
      <c r="Y7" s="57" t="n">
        <f aca="false">Y6/Y5</f>
        <v>0.0</v>
      </c>
      <c r="Z7" s="57" t="n">
        <f aca="false">Z6/Z5</f>
        <v>0.0</v>
      </c>
      <c r="AA7" s="57" t="n">
        <f aca="false">AA6/AA5</f>
        <v>0.0</v>
      </c>
      <c r="AB7" s="57" t="n">
        <f aca="false">AB6/AB5</f>
        <v>0.0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</v>
      </c>
      <c r="AF7" s="57" t="n">
        <f aca="false">AF6/AF5</f>
        <v>0.0</v>
      </c>
      <c r="AG7" s="58" t="n">
        <v>0</v>
      </c>
      <c r="AH7" s="57" t="n">
        <f aca="false">AH6/AH5</f>
        <v>0.0</v>
      </c>
      <c r="AI7" s="57" t="n">
        <f aca="false">AI6/AI5</f>
        <v>0.0</v>
      </c>
      <c r="AJ7" s="57" t="n">
        <f aca="false">AJ6/AJ5</f>
        <v>0.0</v>
      </c>
      <c r="AK7" s="59" t="n">
        <f aca="false">AK6/AK5</f>
        <v>0.0</v>
      </c>
      <c r="AN7" s="57" t="n">
        <f aca="false">AN6/AN5</f>
        <v>0.0</v>
      </c>
      <c r="AO7" s="57" t="n">
        <f aca="false">AO6/AO5</f>
        <v>0.0</v>
      </c>
      <c r="AP7" s="57" t="n">
        <f aca="false">AP6/AP5</f>
        <v>0.0</v>
      </c>
      <c r="AQ7" s="57" t="n">
        <f aca="false">AQ6/AQ5</f>
        <v>0.0</v>
      </c>
      <c r="AR7" s="57" t="n">
        <f aca="false">AR6/AR5</f>
        <v>0.0</v>
      </c>
      <c r="AS7" s="57" t="n">
        <f aca="false">AS6/AS5</f>
        <v>0.0</v>
      </c>
      <c r="AT7" s="57" t="n">
        <f aca="false">AT6/AT5</f>
        <v>0.0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</v>
      </c>
      <c r="AX7" s="57" t="n">
        <f aca="false">AX6/AX5</f>
        <v>0.0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</v>
      </c>
      <c r="BB7" s="57" t="n">
        <f aca="false">BB6/BB5</f>
        <v>0.0</v>
      </c>
      <c r="BC7" s="57" t="n">
        <f aca="false">BC6/BC5</f>
        <v>0.0</v>
      </c>
      <c r="BD7" s="57" t="n">
        <f aca="false">BD6/BD5</f>
        <v>0.0</v>
      </c>
      <c r="BE7" s="57" t="n">
        <f aca="false">BE6/BE5</f>
        <v>0.0</v>
      </c>
      <c r="BF7" s="57" t="n">
        <f aca="false">BF6/BF5</f>
        <v>0.0</v>
      </c>
      <c r="BG7" s="57" t="n">
        <f aca="false">BG6/BG5</f>
        <v>0.0</v>
      </c>
      <c r="BH7" s="57" t="n">
        <f aca="false">BH6/BH5</f>
        <v>0.0</v>
      </c>
      <c r="BI7" s="57" t="n">
        <f aca="false">BI6/BI5</f>
        <v>0.0</v>
      </c>
      <c r="BJ7" s="57" t="n">
        <f aca="false">BJ6/BJ5</f>
        <v>0.0</v>
      </c>
      <c r="BK7" s="57" t="n">
        <f aca="false">BK6/BK5</f>
        <v>0.0</v>
      </c>
      <c r="BL7" s="57" t="n">
        <f aca="false">BL6/BL5</f>
        <v>0.0</v>
      </c>
      <c r="BM7" s="57" t="n">
        <f aca="false">BM6/BM5</f>
        <v>0.0</v>
      </c>
      <c r="BN7" s="57" t="n">
        <f aca="false">BN6/BN5</f>
        <v>0.0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 t="n">
        <f aca="false">BS6/BS5</f>
        <v>0.0</v>
      </c>
      <c r="BT7" s="57" t="n">
        <f aca="false">BT6/BT5</f>
        <v>0.0</v>
      </c>
      <c r="BU7" s="57" t="n">
        <f aca="false">BU6/BU5</f>
        <v>0.0</v>
      </c>
      <c r="BV7" s="57" t="n">
        <f aca="false">BV6/BV5</f>
        <v>0.0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</v>
      </c>
      <c r="C8" s="60" t="n">
        <f aca="false">(C16+C27+C38+C40)/C3</f>
        <v>0.0</v>
      </c>
      <c r="D8" s="60" t="n">
        <f aca="false">(D16+D27+D38+D40)/D3</f>
        <v>0.0</v>
      </c>
      <c r="E8" s="60" t="n">
        <f aca="false">(E16+E27+E38+E40)/E3</f>
        <v>0.0</v>
      </c>
      <c r="F8" s="60" t="n">
        <f aca="false">(F16+F27+F38+F40)/F3</f>
        <v>0.0</v>
      </c>
      <c r="G8" s="60" t="n">
        <f aca="false">(G16+G27+G38+G40)/G3</f>
        <v>0.0</v>
      </c>
      <c r="H8" s="60" t="n">
        <f aca="false">(H16+H27+H38+H40)/H3</f>
        <v>0.0</v>
      </c>
      <c r="I8" s="60" t="n">
        <f aca="false">(I16+I27+I38+I40)/I3</f>
        <v>0.0</v>
      </c>
      <c r="J8" s="60" t="n">
        <f aca="false">(J16+J27+J38+J40)/J3</f>
        <v>0.0</v>
      </c>
      <c r="K8" s="60" t="n">
        <f aca="false">(K16+K27+K38+K40)/K3</f>
        <v>0.0</v>
      </c>
      <c r="L8" s="60" t="n">
        <f aca="false">(L16+L27+L38+L40)/L3</f>
        <v>0.0</v>
      </c>
      <c r="M8" s="60" t="n">
        <f aca="false">(M16+M27+M38+M40)/M3</f>
        <v>0.0</v>
      </c>
      <c r="N8" s="60" t="n">
        <f aca="false">(N16+N27+N38+N40)/N3</f>
        <v>0.0</v>
      </c>
      <c r="O8" s="60" t="n">
        <f aca="false">(O16+O27+O38+O40)/O3</f>
        <v>0.0</v>
      </c>
      <c r="P8" s="60" t="n">
        <f aca="false">(P16+P27+P38+P40)/P3</f>
        <v>0.0</v>
      </c>
      <c r="Q8" s="60" t="n">
        <f aca="false">(Q16+Q27+Q38+Q40)/Q3</f>
        <v>0.0</v>
      </c>
      <c r="R8" s="60" t="n">
        <f aca="false">(R16+R27+R38+R40)/R3</f>
        <v>0.0</v>
      </c>
      <c r="S8" s="60" t="n">
        <f aca="false">(S16+S27+S38+S40)/S3</f>
        <v>0.0</v>
      </c>
      <c r="T8" s="60" t="n">
        <f aca="false">(T16+T27+T38+T40)/T3</f>
        <v>0.0</v>
      </c>
      <c r="U8" s="60" t="n">
        <f aca="false">(U16+U27+U38+U40)/U3</f>
        <v>0.0</v>
      </c>
      <c r="V8" s="60" t="n">
        <f aca="false">(V16+V27+V38+V40)/V3</f>
        <v>0.0</v>
      </c>
      <c r="W8" s="60" t="n">
        <f aca="false">(W16+W27+W38+W40)/W3</f>
        <v>0.0</v>
      </c>
      <c r="X8" s="60" t="n">
        <f aca="false">(X16+X27+X38+X40)/X3</f>
        <v>0.0</v>
      </c>
      <c r="Y8" s="60" t="n">
        <f aca="false">(Y16+Y27+Y38+Y40)/Y3</f>
        <v>7.342143906020558E-4</v>
      </c>
      <c r="Z8" s="60" t="n">
        <f aca="false">(Z16+Z27+Z38+Z40)/Z3</f>
        <v>0.0</v>
      </c>
      <c r="AA8" s="60" t="n">
        <f aca="false">(AA16+AA27+AA38+AA40)/AA3</f>
        <v>7.462686567164179E-4</v>
      </c>
      <c r="AB8" s="60" t="n">
        <f aca="false">(AB16+AB27+AB38+AB40)/AB3</f>
        <v>0.0</v>
      </c>
      <c r="AC8" s="60" t="n">
        <f aca="false">(AC16+AC27+AC38+AC40)/AC3</f>
        <v>0.005239520958083832</v>
      </c>
      <c r="AD8" s="60" t="n">
        <f aca="false">(AD16+AD27+AD38+AD40)/AD3</f>
        <v>0.0030075187969924814</v>
      </c>
      <c r="AE8" s="60" t="n">
        <f aca="false">(AE16+AE27+AE38+AE40)/AE3</f>
        <v>0.0</v>
      </c>
      <c r="AF8" s="60" t="n">
        <f aca="false">(AF16+AF27+AF38+AF40)/AF3</f>
        <v>0.0037764350453172208</v>
      </c>
      <c r="AG8" s="61" t="n">
        <v>0</v>
      </c>
      <c r="AH8" s="60" t="n">
        <f aca="false">(AH16+AH27+AH38+AH40)/AH3</f>
        <v>0.0</v>
      </c>
      <c r="AI8" s="60" t="n">
        <f aca="false">(AI16+AI27+AI38+AI40)/AI3</f>
        <v>0.0</v>
      </c>
      <c r="AJ8" s="60" t="n">
        <f aca="false">(AJ16+AJ27+AJ38+AJ40)/AJ3</f>
        <v>0.0</v>
      </c>
      <c r="AK8" s="62" t="n">
        <f aca="false">(AK16+AK27+AK38+AK40)/AK3</f>
        <v>0.00967056323060574</v>
      </c>
      <c r="AN8" s="60" t="n">
        <f aca="false">(AN16+AN27+AN38+AN40)/AN3</f>
        <v>0.0015151515151515152</v>
      </c>
      <c r="AO8" s="60" t="n">
        <f aca="false">(AO16+AO27+AO38+AO40)/AO3</f>
        <v>0.014404852160727824</v>
      </c>
      <c r="AP8" s="60" t="n">
        <f aca="false">(AP16+AP27+AP38+AP40)/AP3</f>
        <v>0.005315110098709187</v>
      </c>
      <c r="AQ8" s="60" t="n">
        <f aca="false">(AQ16+AQ27+AQ38+AQ40)/AQ3</f>
        <v>0.0</v>
      </c>
      <c r="AR8" s="60" t="n">
        <f aca="false">(AR16+AR27+AR38+AR40)/AR3</f>
        <v>7.639419404125286E-4</v>
      </c>
      <c r="AS8" s="60" t="n">
        <f aca="false">(AS16+AS27+AS38+AS40)/AS3</f>
        <v>0.004583651642475172</v>
      </c>
      <c r="AT8" s="60" t="n">
        <f aca="false">(AT16+AT27+AT38+AT40)/AT3</f>
        <v>0.0030581039755351682</v>
      </c>
      <c r="AU8" s="60" t="n">
        <f aca="false">(AU16+AU27+AU38+AU40)/AU3</f>
        <v>0.002329192546583851</v>
      </c>
      <c r="AV8" s="60" t="n">
        <f aca="false">(AV16+AV27+AV38+AV40)/AV3</f>
        <v>0.003894080996884735</v>
      </c>
      <c r="AW8" s="60" t="n">
        <f aca="false">(AW16+AW27+AW38+AW40)/AW3</f>
        <v>0.0</v>
      </c>
      <c r="AX8" s="60" t="n">
        <f aca="false">(AX16+AX27+AX38+AX40)/AX3</f>
        <v>0.0</v>
      </c>
      <c r="AY8" s="60" t="n">
        <f aca="false">(AY16+AY27+AY38+AY40)/AY3</f>
        <v>0.002313030069390902</v>
      </c>
      <c r="AZ8" s="60" t="n">
        <f aca="false">(AZ16+AZ27+AZ38+AZ40)/AZ3</f>
        <v>0.0</v>
      </c>
      <c r="BA8" s="60" t="n">
        <f aca="false">(BA16+BA27+BA38+BA40)/BA3</f>
        <v>0.0030935808197989174</v>
      </c>
      <c r="BB8" s="60" t="n">
        <f aca="false">(BB16+BB27+BB38+BB40)/BB3</f>
        <v>0.004640371229698376</v>
      </c>
      <c r="BC8" s="60" t="n">
        <f aca="false">(BC16+BC27+BC38+BC40)/BC3</f>
        <v>0.004559270516717325</v>
      </c>
      <c r="BD8" s="60" t="n">
        <f aca="false">(BD16+BD27+BD38+BD40)/BD3</f>
        <v>0.0038138825324180014</v>
      </c>
      <c r="BE8" s="60" t="n">
        <f aca="false">(BE16+BE27+BE38+BE40)/BE3</f>
        <v>0.0</v>
      </c>
      <c r="BF8" s="60" t="n">
        <f aca="false">(BF16+BF27+BF38+BF40)/BF3</f>
        <v>0.0</v>
      </c>
      <c r="BG8" s="60" t="n">
        <f aca="false">(BG16+BG27+BG38+BG40)/BG3</f>
        <v>0.0</v>
      </c>
      <c r="BH8" s="60" t="n">
        <f aca="false">(BH16+BH27+BH38+BH40)/BH3</f>
        <v>7.604562737642585E-4</v>
      </c>
      <c r="BI8" s="60" t="n">
        <f aca="false">(BI16+BI27+BI38+BI40)/BI3</f>
        <v>7.651109410864575E-4</v>
      </c>
      <c r="BJ8" s="60" t="n">
        <f aca="false">(BJ16+BJ27+BJ38+BJ40)/BJ3</f>
        <v>0.0</v>
      </c>
      <c r="BK8" s="60" t="n">
        <f aca="false">(BK16+BK27+BK38+BK40)/BK3</f>
        <v>0.0015372790161414297</v>
      </c>
      <c r="BL8" s="60" t="n">
        <f aca="false">(BL16+BL27+BL38+BL40)/BL3</f>
        <v>0.0</v>
      </c>
      <c r="BM8" s="60" t="n">
        <f aca="false">(BM16+BM27+BM38+BM40)/BM3</f>
        <v>7.698229407236335E-4</v>
      </c>
      <c r="BN8" s="60" t="n">
        <f aca="false">(BN16+BN27+BN38+BN40)/BN3</f>
        <v>0.0</v>
      </c>
      <c r="BO8" s="60" t="n">
        <f aca="false">(BO16+BO27+BO38+BO40)/BO3</f>
        <v>7.698229407236335E-4</v>
      </c>
      <c r="BP8" s="60" t="n">
        <f aca="false">(BP16+BP27+BP38+BP40)/BP3</f>
        <v>0.00468384074941452</v>
      </c>
      <c r="BQ8" s="60" t="n">
        <f aca="false">(BQ16+BQ27+BQ38+BQ40)/BQ3</f>
        <v>7.8064012490242E-4</v>
      </c>
      <c r="BR8" s="60" t="n">
        <f aca="false">(BR16+BR27+BR38+BR40)/BR3</f>
        <v>7.8125E-4</v>
      </c>
      <c r="BS8" s="61" t="n">
        <f aca="false">(BS16+BS27+BS38+BS40)/BS3</f>
        <v>0.02577989601386482</v>
      </c>
      <c r="BT8" s="60" t="n">
        <f aca="false">(BT16+BT27+BT38+BT40)/BT3</f>
        <v>0.0162054900231507</v>
      </c>
      <c r="BU8" s="60" t="n">
        <f aca="false">(BU16+BU27+BU38+BU40)/BU3</f>
        <v>0.016113120683985533</v>
      </c>
      <c r="BV8" s="60" t="n">
        <f aca="false">(BV16+BV27+BV38+BV40)/BV3</f>
        <v>0.0038351961428884506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</v>
      </c>
      <c r="C9" s="60" t="n">
        <f aca="false">(C17+C28+C39*2+C42*2)/C3</f>
        <v>0.0</v>
      </c>
      <c r="D9" s="60" t="n">
        <f aca="false">(D17+D28+D39*2+D42*2)/D3</f>
        <v>0.0</v>
      </c>
      <c r="E9" s="60" t="n">
        <f aca="false">(E17+E28+E39*2+E42*2)/E3</f>
        <v>0.0</v>
      </c>
      <c r="F9" s="60" t="n">
        <f aca="false">(F17+F28+F39*2+F42*2)/F3</f>
        <v>0.0</v>
      </c>
      <c r="G9" s="60" t="n">
        <f aca="false">(G17+G28+G39*2+G42*2)/G3</f>
        <v>0.0</v>
      </c>
      <c r="H9" s="60" t="n">
        <f aca="false">(H17+H28+H39*2+H42*2)/H3</f>
        <v>0.0</v>
      </c>
      <c r="I9" s="60" t="n">
        <f aca="false">(I17+I28+I39*2+I42*2)/I3</f>
        <v>0.0</v>
      </c>
      <c r="J9" s="60" t="n">
        <f aca="false">(J17+J28+J39*2+J42*2)/J3</f>
        <v>0.0</v>
      </c>
      <c r="K9" s="60" t="n">
        <f aca="false">(K17+K28+K39*2+K42*2)/K3</f>
        <v>0.0</v>
      </c>
      <c r="L9" s="60" t="n">
        <f aca="false">(L17+L28+L39*2+L42*2)/L3</f>
        <v>0.0</v>
      </c>
      <c r="M9" s="60" t="n">
        <f aca="false">(M17+M28+M39*2+M42*2)/M3</f>
        <v>0.0</v>
      </c>
      <c r="N9" s="60" t="n">
        <f aca="false">(N17+N28+N39*2+N42*2)/N3</f>
        <v>0.0</v>
      </c>
      <c r="O9" s="60" t="n">
        <f aca="false">(O17+O28+O39*2+O42*2)/O3</f>
        <v>0.0</v>
      </c>
      <c r="P9" s="60" t="n">
        <f aca="false">(P17+P28+P39*2+P42*2)/P3</f>
        <v>0.0</v>
      </c>
      <c r="Q9" s="60" t="n">
        <f aca="false">(Q17+Q28+Q39*2+Q42*2)/Q3</f>
        <v>0.0</v>
      </c>
      <c r="R9" s="60" t="n">
        <f aca="false">(R17+R28+R39*2+R42*2)/R3</f>
        <v>0.0</v>
      </c>
      <c r="S9" s="60" t="n">
        <f aca="false">(S17+S28+S39*2+S42*2)/S3</f>
        <v>0.0</v>
      </c>
      <c r="T9" s="60" t="n">
        <f aca="false">(T17+T28+T39*2+T42*2)/T3</f>
        <v>0.0</v>
      </c>
      <c r="U9" s="60" t="n">
        <f aca="false">(U17+U28+U39*2+U42*2)/U3</f>
        <v>0.0</v>
      </c>
      <c r="V9" s="60" t="n">
        <f aca="false">(V17+V28+V39*2+V42*2)/V3</f>
        <v>0.0</v>
      </c>
      <c r="W9" s="60" t="n">
        <f aca="false">(W17+W28+W39*2+W42*2)/W3</f>
        <v>0.0</v>
      </c>
      <c r="X9" s="60" t="n">
        <f aca="false">(X17+X28+X39*2+X42*2)/X3</f>
        <v>0.0</v>
      </c>
      <c r="Y9" s="60" t="n">
        <f aca="false">(Y17+Y28+Y39*2+Y42*2)/Y3</f>
        <v>0.011747430249632892</v>
      </c>
      <c r="Z9" s="60" t="n">
        <f aca="false">(Z17+Z28+Z39*2+Z42*2)/Z3</f>
        <v>0.0</v>
      </c>
      <c r="AA9" s="60" t="n">
        <f aca="false">(AA17+AA28+AA39*2+AA42*2)/AA3</f>
        <v>0.0</v>
      </c>
      <c r="AB9" s="60" t="n">
        <f aca="false">(AB17+AB28+AB39*2+AB42*2)/AB3</f>
        <v>0.0</v>
      </c>
      <c r="AC9" s="60" t="n">
        <f aca="false">(AC17+AC28+AC39*2+AC42*2)/AC3</f>
        <v>0.02245508982035928</v>
      </c>
      <c r="AD9" s="60" t="n">
        <f aca="false">(AD17+AD28+AD39*2+AD42*2)/AD3</f>
        <v>0.011278195488721804</v>
      </c>
      <c r="AE9" s="60" t="n">
        <f aca="false">(AE17+AE28+AE39*2+AE42*2)/AE3</f>
        <v>0.0</v>
      </c>
      <c r="AF9" s="60" t="n">
        <f aca="false">(AF17+AF28+AF39*2+AF42*2)/AF3</f>
        <v>0.011329305135951661</v>
      </c>
      <c r="AG9" s="61" t="n">
        <v>0</v>
      </c>
      <c r="AH9" s="60" t="n">
        <f aca="false">(AH17+AH28+AH39*2+AH42*2)/AH3</f>
        <v>0.0</v>
      </c>
      <c r="AI9" s="60" t="n">
        <f aca="false">(AI17+AI28+AI39*2+AI42*2)/AI3</f>
        <v>0.0</v>
      </c>
      <c r="AJ9" s="60" t="n">
        <f aca="false">(AJ17+AJ28+AJ39*2+AJ42*2)/AJ3</f>
        <v>0.0</v>
      </c>
      <c r="AK9" s="62" t="n">
        <f aca="false">(AK17+AK28+AK39*2+AK42*2)/AK3</f>
        <v>0.04537725823591924</v>
      </c>
      <c r="AN9" s="60" t="n">
        <f aca="false">(AN17+AN28+AN39*2+AN42*2)/AN3</f>
        <v>0.011363636363636364</v>
      </c>
      <c r="AO9" s="60" t="n">
        <f aca="false">(AO17+AO28+AO39*2+AO42*2)/AO3</f>
        <v>0.09628506444275967</v>
      </c>
      <c r="AP9" s="60" t="n">
        <f aca="false">(AP17+AP28+AP39*2+AP42*2)/AP3</f>
        <v>0.011389521640091117</v>
      </c>
      <c r="AQ9" s="60" t="n">
        <f aca="false">(AQ17+AQ28+AQ39*2+AQ42*2)/AQ3</f>
        <v>0.0</v>
      </c>
      <c r="AR9" s="60" t="n">
        <f aca="false">(AR17+AR28+AR39*2+AR42*2)/AR3</f>
        <v>0.0</v>
      </c>
      <c r="AS9" s="60" t="n">
        <f aca="false">(AS17+AS28+AS39*2+AS42*2)/AS3</f>
        <v>0.03132161955691368</v>
      </c>
      <c r="AT9" s="60" t="n">
        <f aca="false">(AT17+AT28+AT39*2+AT42*2)/AT3</f>
        <v>0.019877675840978593</v>
      </c>
      <c r="AU9" s="60" t="n">
        <f aca="false">(AU17+AU28+AU39*2+AU42*2)/AU3</f>
        <v>0.011645962732919254</v>
      </c>
      <c r="AV9" s="60" t="n">
        <f aca="false">(AV17+AV28+AV39*2+AV42*2)/AV3</f>
        <v>0.011682242990654205</v>
      </c>
      <c r="AW9" s="60" t="n">
        <f aca="false">(AW17+AW28+AW39*2+AW42*2)/AW3</f>
        <v>0.0</v>
      </c>
      <c r="AX9" s="60" t="n">
        <f aca="false">(AX17+AX28+AX39*2+AX42*2)/AX3</f>
        <v>0.0</v>
      </c>
      <c r="AY9" s="60" t="n">
        <f aca="false">(AY17+AY28+AY39*2+AY42*2)/AY3</f>
        <v>0.01156515034695451</v>
      </c>
      <c r="AZ9" s="60" t="n">
        <f aca="false">(AZ17+AZ28+AZ39*2+AZ42*2)/AZ3</f>
        <v>0.0</v>
      </c>
      <c r="BA9" s="60" t="n">
        <f aca="false">(BA17+BA28+BA39*2+BA42*2)/BA3</f>
        <v>0.01237432327919567</v>
      </c>
      <c r="BB9" s="60" t="n">
        <f aca="false">(BB17+BB28+BB39*2+BB42*2)/BB3</f>
        <v>0.0</v>
      </c>
      <c r="BC9" s="60" t="n">
        <f aca="false">(BC17+BC28+BC39*2+BC42*2)/BC3</f>
        <v>0.0121580547112462</v>
      </c>
      <c r="BD9" s="60" t="n">
        <f aca="false">(BD17+BD28+BD39*2+BD42*2)/BD3</f>
        <v>0.02364607170099161</v>
      </c>
      <c r="BE9" s="60" t="n">
        <f aca="false">(BE17+BE28+BE39*2+BE42*2)/BE3</f>
        <v>0.0</v>
      </c>
      <c r="BF9" s="60" t="n">
        <f aca="false">(BF17+BF28+BF39*2+BF42*2)/BF3</f>
        <v>0.0</v>
      </c>
      <c r="BG9" s="60" t="n">
        <f aca="false">(BG17+BG28+BG39*2+BG42*2)/BG3</f>
        <v>0.0</v>
      </c>
      <c r="BH9" s="60" t="n">
        <f aca="false">(BH17+BH28+BH39*2+BH42*2)/BH3</f>
        <v>0.01064638783269962</v>
      </c>
      <c r="BI9" s="60" t="n">
        <f aca="false">(BI17+BI28+BI39*2+BI42*2)/BI3</f>
        <v>0.01224177505738332</v>
      </c>
      <c r="BJ9" s="60" t="n">
        <f aca="false">(BJ17+BJ28+BJ39*2+BJ42*2)/BJ3</f>
        <v>0.0</v>
      </c>
      <c r="BK9" s="60" t="n">
        <f aca="false">(BK17+BK28+BK39*2+BK42*2)/BK3</f>
        <v>0.0</v>
      </c>
      <c r="BL9" s="60" t="n">
        <f aca="false">(BL17+BL28+BL39*2+BL42*2)/BL3</f>
        <v>0.0</v>
      </c>
      <c r="BM9" s="60" t="n">
        <f aca="false">(BM17+BM28+BM39*2+BM42*2)/BM3</f>
        <v>0.0</v>
      </c>
      <c r="BN9" s="60" t="n">
        <f aca="false">(BN17+BN28+BN39*2+BN42*2)/BN3</f>
        <v>0.0</v>
      </c>
      <c r="BO9" s="60" t="n">
        <f aca="false">(BO17+BO28+BO39*2+BO42*2)/BO3</f>
        <v>0.010007698229407237</v>
      </c>
      <c r="BP9" s="60" t="n">
        <f aca="false">(BP17+BP28+BP39*2+BP42*2)/BP3</f>
        <v>0.04137392661982826</v>
      </c>
      <c r="BQ9" s="60" t="n">
        <f aca="false">(BQ17+BQ28+BQ39*2+BQ42*2)/BQ3</f>
        <v>0.0</v>
      </c>
      <c r="BR9" s="60" t="n">
        <f aca="false">(BR17+BR28+BR39*2+BR42*2)/BR3</f>
        <v>0.0</v>
      </c>
      <c r="BS9" s="61" t="n">
        <f aca="false">(BS17+BS28+BS39*2+BS42*2)/BS3</f>
        <v>0.1304159445407279</v>
      </c>
      <c r="BT9" s="60" t="n">
        <f aca="false">(BT17+BT28+BT39*2+BT42*2)/BT3</f>
        <v>0.0864292801234704</v>
      </c>
      <c r="BU9" s="60" t="n">
        <f aca="false">(BU17+BU28+BU39*2+BU42*2)/BU3</f>
        <v>0.048339362051956596</v>
      </c>
      <c r="BV9" s="60" t="n">
        <f aca="false">(BV17+BV28+BV39*2+BV42*2)/BV3</f>
        <v>0.0230111768573307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0.0</v>
      </c>
      <c r="AI10" s="60" t="n">
        <f aca="false">AI11/AI3</f>
        <v>0.0</v>
      </c>
      <c r="AJ10" s="60" t="n">
        <f aca="false">AJ11/AJ3</f>
        <v>0.0</v>
      </c>
      <c r="AK10" s="62" t="n">
        <f aca="false">AK11/AK3</f>
        <v>0.19447396386822532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0.5589254766031195</v>
      </c>
      <c r="BT10" s="60" t="n">
        <f aca="false">BT11/BT3</f>
        <v>0.3704112005291588</v>
      </c>
      <c r="BU10" s="60" t="n">
        <f aca="false">BU11/BU3</f>
        <v>0.2071686945083854</v>
      </c>
      <c r="BV10" s="60" t="n">
        <f aca="false">BV11/BV3</f>
        <v>0.09861932938856016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0.0</v>
      </c>
      <c r="AI11" s="54" t="n">
        <f aca="false">(AI17+AI28+AI39*2+AI42*2)*30/7</f>
        <v>0.0</v>
      </c>
      <c r="AJ11" s="54" t="n">
        <f aca="false">(AJ17+AJ28+AJ39*2+AJ42*2)*30/7</f>
        <v>0.0</v>
      </c>
      <c r="AK11" s="56" t="n">
        <f aca="false">(AK17+AK28+AK39*2+AK42*2)*30/7</f>
        <v>261.42857142857144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737.1428571428571</v>
      </c>
      <c r="BT11" s="54" t="n">
        <f aca="false">(BT17+BT28+BT39*2+BT42*2)*30/7</f>
        <v>480.0</v>
      </c>
      <c r="BU11" s="54" t="n">
        <f aca="false">(BU17+BU28+BU39*2+BU42*2)*30/7</f>
        <v>270.0</v>
      </c>
      <c r="BV11" s="54" t="n">
        <f aca="false">(BV17+BV28+BV39*2+BV42*2)*30/7</f>
        <v>128.57142857142858</v>
      </c>
      <c r="BW11" s="56"/>
    </row>
    <row collapsed="false" customFormat="false" customHeight="false" hidden="false" ht="15.75" outlineLevel="0" r="12">
      <c r="A12" s="23" t="s">
        <v>33</v>
      </c>
      <c r="B12" s="53" t="n">
        <v>4841</v>
      </c>
      <c r="C12" s="53" t="n">
        <v>3880</v>
      </c>
      <c r="D12" s="53" t="n">
        <v>8729</v>
      </c>
      <c r="E12" s="53" t="n">
        <v>8864</v>
      </c>
      <c r="F12" s="53" t="n">
        <v>8555</v>
      </c>
      <c r="G12" s="53" t="n">
        <v>8174</v>
      </c>
      <c r="H12" s="53" t="n">
        <v>8166</v>
      </c>
      <c r="I12" s="53" t="n">
        <v>4786</v>
      </c>
      <c r="J12" s="53" t="n">
        <v>4358</v>
      </c>
      <c r="K12" s="53" t="n">
        <v>8471</v>
      </c>
      <c r="L12" s="53" t="n">
        <v>8452</v>
      </c>
      <c r="M12" s="53" t="n">
        <v>8230</v>
      </c>
      <c r="N12" s="53" t="n">
        <v>7931</v>
      </c>
      <c r="O12" s="53" t="n">
        <v>8093</v>
      </c>
      <c r="P12" s="53" t="n">
        <v>4804</v>
      </c>
      <c r="Q12" s="53" t="n">
        <v>4410</v>
      </c>
      <c r="R12" s="53" t="n">
        <v>8446</v>
      </c>
      <c r="S12" s="53" t="n">
        <v>8382</v>
      </c>
      <c r="T12" s="53" t="n">
        <v>8277</v>
      </c>
      <c r="U12" s="53" t="n">
        <v>7992</v>
      </c>
      <c r="V12" s="53" t="n">
        <v>8010</v>
      </c>
      <c r="W12" s="53" t="n">
        <v>4687</v>
      </c>
      <c r="X12" s="53" t="n">
        <v>4162</v>
      </c>
      <c r="Y12" s="53" t="n">
        <v>8281</v>
      </c>
      <c r="Z12" s="53" t="n">
        <v>8340</v>
      </c>
      <c r="AA12" s="53" t="n">
        <v>8262</v>
      </c>
      <c r="AB12" s="53" t="n">
        <v>8056</v>
      </c>
      <c r="AC12" s="53" t="n">
        <v>7978</v>
      </c>
      <c r="AD12" s="53" t="n">
        <v>4552</v>
      </c>
      <c r="AE12" s="53" t="n">
        <v>4081</v>
      </c>
      <c r="AF12" s="53" t="n">
        <v>8229</v>
      </c>
      <c r="AG12" s="63"/>
      <c r="AH12" s="53"/>
      <c r="AI12" s="53"/>
      <c r="AJ12" s="53"/>
      <c r="AK12" s="64"/>
      <c r="AN12" s="53" t="n">
        <v>8313</v>
      </c>
      <c r="AO12" s="53" t="n">
        <v>8287</v>
      </c>
      <c r="AP12" s="53" t="n">
        <v>8067</v>
      </c>
      <c r="AQ12" s="53" t="n">
        <v>8012</v>
      </c>
      <c r="AR12" s="53" t="n">
        <v>4446</v>
      </c>
      <c r="AS12" s="53" t="n">
        <v>4077</v>
      </c>
      <c r="AT12" s="53" t="n">
        <v>8547</v>
      </c>
      <c r="AU12" s="53" t="n">
        <v>8316</v>
      </c>
      <c r="AV12" s="53" t="n">
        <v>8315</v>
      </c>
      <c r="AW12" s="53" t="n">
        <v>7980</v>
      </c>
      <c r="AX12" s="53" t="n">
        <v>7688</v>
      </c>
      <c r="AY12" s="53" t="n">
        <v>4520</v>
      </c>
      <c r="AZ12" s="53" t="n">
        <v>4049</v>
      </c>
      <c r="BA12" s="53" t="n">
        <v>7971</v>
      </c>
      <c r="BB12" s="53" t="n">
        <v>8271</v>
      </c>
      <c r="BC12" s="53" t="n">
        <v>8173</v>
      </c>
      <c r="BD12" s="53" t="n">
        <v>7848</v>
      </c>
      <c r="BE12" s="53" t="n">
        <v>7839</v>
      </c>
      <c r="BF12" s="53" t="n">
        <v>4419</v>
      </c>
      <c r="BG12" s="53" t="n">
        <v>3965</v>
      </c>
      <c r="BH12" s="53" t="n">
        <v>7997</v>
      </c>
      <c r="BI12" s="53" t="n">
        <v>8251</v>
      </c>
      <c r="BJ12" s="53" t="n">
        <v>8088</v>
      </c>
      <c r="BK12" s="53" t="n">
        <v>7719</v>
      </c>
      <c r="BL12" s="53" t="n">
        <v>7971</v>
      </c>
      <c r="BM12" s="53" t="n">
        <v>4571</v>
      </c>
      <c r="BN12" s="53" t="n">
        <v>4183</v>
      </c>
      <c r="BO12" s="53" t="n">
        <v>8151</v>
      </c>
      <c r="BP12" s="53" t="n">
        <v>8233</v>
      </c>
      <c r="BQ12" s="53" t="n">
        <v>8156</v>
      </c>
      <c r="BR12" s="53" t="n">
        <v>7841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0.0</v>
      </c>
      <c r="AI16" s="54" t="n">
        <f aca="false">SUM(J16:P16)</f>
        <v>0.0</v>
      </c>
      <c r="AJ16" s="54" t="n">
        <f aca="false">SUM(Q16:W16)</f>
        <v>0.0</v>
      </c>
      <c r="AK16" s="56" t="n">
        <f aca="false">SUM(X16:AD16)</f>
        <v>0.0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0.0</v>
      </c>
      <c r="BT16" s="54" t="n">
        <f aca="false">SUM(AS16:AY16)</f>
        <v>0.0</v>
      </c>
      <c r="BU16" s="54" t="n">
        <f aca="false">SUM(AZ16:BF16)</f>
        <v>0.0</v>
      </c>
      <c r="BV16" s="54" t="n">
        <f aca="false">SUM(BG16:BM16)</f>
        <v>0.0</v>
      </c>
      <c r="BW16" s="56"/>
    </row>
    <row collapsed="false" customFormat="false" customHeight="false" hidden="false" ht="15.75" outlineLevel="0" r="17">
      <c r="A17" s="34" t="s">
        <v>37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0.0</v>
      </c>
      <c r="AI17" s="54" t="n">
        <f aca="false">SUM(J17:P17)</f>
        <v>0.0</v>
      </c>
      <c r="AJ17" s="54" t="n">
        <f aca="false">SUM(Q17:W17)</f>
        <v>0.0</v>
      </c>
      <c r="AK17" s="56" t="n">
        <f aca="false">SUM(X17:AD17)</f>
        <v>0.0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0.0</v>
      </c>
      <c r="BT17" s="54" t="n">
        <f aca="false">SUM(AS17:AY17)</f>
        <v>0.0</v>
      </c>
      <c r="BU17" s="54" t="n">
        <f aca="false">SUM(AZ17:BF17)</f>
        <v>0.0</v>
      </c>
      <c r="BV17" s="54" t="n">
        <f aca="false">SUM(BG17:BM17)</f>
        <v>0.0</v>
      </c>
      <c r="BW17" s="56"/>
    </row>
    <row collapsed="false" customFormat="false" customHeight="false" hidden="false" ht="15.75" outlineLevel="0" r="18">
      <c r="A18" s="35" t="s">
        <v>38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0.0</v>
      </c>
      <c r="AI18" s="72" t="n">
        <f aca="false">SUM(J18:P18)</f>
        <v>0.0</v>
      </c>
      <c r="AJ18" s="72" t="n">
        <f aca="false">SUM(Q18:W18)</f>
        <v>0.0</v>
      </c>
      <c r="AK18" s="74" t="n">
        <f aca="false">SUM(X18:AD18)</f>
        <v>0.0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0.0</v>
      </c>
      <c r="BT18" s="72" t="n">
        <f aca="false">SUM(AS18:AY18)</f>
        <v>0.0</v>
      </c>
      <c r="BU18" s="72" t="n">
        <f aca="false">SUM(AZ18:BF18)</f>
        <v>0.0</v>
      </c>
      <c r="BV18" s="72" t="n">
        <f aca="false">SUM(BG18:BM18)</f>
        <v>0.0</v>
      </c>
      <c r="BW18" s="74"/>
    </row>
    <row collapsed="false" customFormat="false" customHeight="false" hidden="false" ht="15.75" outlineLevel="0" r="19">
      <c r="A19" s="35" t="s">
        <v>39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0.0</v>
      </c>
      <c r="AI19" s="72" t="n">
        <f aca="false">SUM(J19:P19)</f>
        <v>0.0</v>
      </c>
      <c r="AJ19" s="72" t="n">
        <f aca="false">SUM(Q19:W19)</f>
        <v>0.0</v>
      </c>
      <c r="AK19" s="74" t="n">
        <f aca="false">SUM(X19:AD19)</f>
        <v>0.0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0.0</v>
      </c>
      <c r="BT19" s="72" t="n">
        <f aca="false">SUM(AS19:AY19)</f>
        <v>0.0</v>
      </c>
      <c r="BU19" s="72" t="n">
        <f aca="false">SUM(AZ19:BF19)</f>
        <v>0.0</v>
      </c>
      <c r="BV19" s="72" t="n">
        <f aca="false">SUM(BG19:BM19)</f>
        <v>0.0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0.0</v>
      </c>
      <c r="AI38" s="54" t="n">
        <f aca="false">SUM(J38:P38)</f>
        <v>0.0</v>
      </c>
      <c r="AJ38" s="54" t="n">
        <f aca="false">SUM(Q38:W38)</f>
        <v>0.0</v>
      </c>
      <c r="AK38" s="56" t="n">
        <f aca="false">SUM(X38:AD38)</f>
        <v>0.0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0.0</v>
      </c>
      <c r="BT38" s="54" t="n">
        <f aca="false">SUM(AS38:AY38)</f>
        <v>0.0</v>
      </c>
      <c r="BU38" s="54" t="n">
        <f aca="false">SUM(AZ38:BF38)</f>
        <v>0.0</v>
      </c>
      <c r="BV38" s="54" t="n">
        <f aca="false">SUM(BG38:BM38)</f>
        <v>0.0</v>
      </c>
      <c r="BW38" s="56"/>
    </row>
    <row collapsed="false" customFormat="false" customHeight="false" hidden="false" ht="15.75" outlineLevel="0" r="39">
      <c r="A39" s="34" t="s">
        <v>109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0.0</v>
      </c>
      <c r="AI39" s="54" t="n">
        <f aca="false">SUM(J39:P39)</f>
        <v>0.0</v>
      </c>
      <c r="AJ39" s="54" t="n">
        <f aca="false">SUM(Q39:W39)</f>
        <v>0.0</v>
      </c>
      <c r="AK39" s="56" t="n">
        <f aca="false">SUM(X39:AD39)</f>
        <v>0.0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0.0</v>
      </c>
      <c r="BT39" s="54" t="n">
        <f aca="false">SUM(AS39:AY39)</f>
        <v>0.0</v>
      </c>
      <c r="BU39" s="54" t="n">
        <f aca="false">SUM(AZ39:BF39)</f>
        <v>0.0</v>
      </c>
      <c r="BV39" s="54" t="n">
        <f aca="false">SUM(BG39:BM39)</f>
        <v>0.0</v>
      </c>
      <c r="BW39" s="56"/>
    </row>
    <row collapsed="false" customFormat="false" customHeight="false" hidden="false" ht="15.75" outlineLevel="0" r="40">
      <c r="A40" s="34" t="s">
        <v>50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0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0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1</v>
      </c>
      <c r="Z40" s="53" t="n">
        <v>0</v>
      </c>
      <c r="AA40" s="53" t="n">
        <v>1</v>
      </c>
      <c r="AB40" s="53" t="n">
        <v>0</v>
      </c>
      <c r="AC40" s="53" t="n">
        <v>7</v>
      </c>
      <c r="AD40" s="53" t="n">
        <v>4</v>
      </c>
      <c r="AE40" s="53" t="n">
        <v>0</v>
      </c>
      <c r="AF40" s="54" t="n">
        <v>5</v>
      </c>
      <c r="AG40" s="55" t="n">
        <v>0</v>
      </c>
      <c r="AH40" s="54" t="n">
        <f aca="false">SUM(C40:I40)</f>
        <v>0.0</v>
      </c>
      <c r="AI40" s="54" t="n">
        <f aca="false">SUM(J40:P40)</f>
        <v>0.0</v>
      </c>
      <c r="AJ40" s="54" t="n">
        <f aca="false">SUM(Q40:W40)</f>
        <v>0.0</v>
      </c>
      <c r="AK40" s="56" t="n">
        <f aca="false">SUM(X40:AD40)</f>
        <v>13.0</v>
      </c>
      <c r="AN40" s="53" t="n">
        <v>2</v>
      </c>
      <c r="AO40" s="53" t="n">
        <v>19</v>
      </c>
      <c r="AP40" s="53" t="n">
        <v>7</v>
      </c>
      <c r="AQ40" s="53" t="n">
        <v>0</v>
      </c>
      <c r="AR40" s="53" t="n">
        <v>1</v>
      </c>
      <c r="AS40" s="53" t="n">
        <v>6</v>
      </c>
      <c r="AT40" s="53" t="n">
        <v>4</v>
      </c>
      <c r="AU40" s="53" t="n">
        <v>3</v>
      </c>
      <c r="AV40" s="53" t="n">
        <v>5</v>
      </c>
      <c r="AW40" s="53" t="n">
        <v>0</v>
      </c>
      <c r="AX40" s="53" t="n">
        <v>0</v>
      </c>
      <c r="AY40" s="53" t="n">
        <v>3</v>
      </c>
      <c r="AZ40" s="53" t="n">
        <v>0</v>
      </c>
      <c r="BA40" s="53" t="n">
        <v>4</v>
      </c>
      <c r="BB40" s="53" t="n">
        <v>6</v>
      </c>
      <c r="BC40" s="53" t="n">
        <v>6</v>
      </c>
      <c r="BD40" s="53" t="n">
        <v>5</v>
      </c>
      <c r="BE40" s="53" t="n">
        <v>0</v>
      </c>
      <c r="BF40" s="53" t="n">
        <v>0</v>
      </c>
      <c r="BG40" s="53" t="n">
        <v>0</v>
      </c>
      <c r="BH40" s="53" t="n">
        <v>1</v>
      </c>
      <c r="BI40" s="53" t="n">
        <v>1</v>
      </c>
      <c r="BJ40" s="53" t="n">
        <v>0</v>
      </c>
      <c r="BK40" s="53" t="n">
        <v>2</v>
      </c>
      <c r="BL40" s="53" t="n">
        <v>0</v>
      </c>
      <c r="BM40" s="53" t="n">
        <v>1</v>
      </c>
      <c r="BN40" s="53" t="n">
        <v>0</v>
      </c>
      <c r="BO40" s="53" t="n">
        <v>1</v>
      </c>
      <c r="BP40" s="53" t="n">
        <v>6</v>
      </c>
      <c r="BQ40" s="53" t="n">
        <v>1</v>
      </c>
      <c r="BR40" s="54" t="n">
        <v>1</v>
      </c>
      <c r="BS40" s="55" t="n">
        <f aca="false">SUM(AE40:AF40,AN40:AR40)</f>
        <v>34.0</v>
      </c>
      <c r="BT40" s="54" t="n">
        <f aca="false">SUM(AS40:AY40)</f>
        <v>21.0</v>
      </c>
      <c r="BU40" s="54" t="n">
        <f aca="false">SUM(AZ40:BF40)</f>
        <v>21.0</v>
      </c>
      <c r="BV40" s="54" t="n">
        <f aca="false">SUM(BG40:BM40)</f>
        <v>5.0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1</v>
      </c>
      <c r="Z41" s="53" t="n">
        <v>0</v>
      </c>
      <c r="AA41" s="53" t="n">
        <v>0</v>
      </c>
      <c r="AB41" s="53" t="n">
        <v>0</v>
      </c>
      <c r="AC41" s="53" t="n">
        <v>2</v>
      </c>
      <c r="AD41" s="53" t="n">
        <v>1</v>
      </c>
      <c r="AE41" s="53" t="n">
        <v>0</v>
      </c>
      <c r="AF41" s="54" t="n">
        <v>1</v>
      </c>
      <c r="AG41" s="55" t="n">
        <v>0</v>
      </c>
      <c r="AH41" s="54" t="n">
        <f aca="false">SUM(C41:I41)</f>
        <v>0.0</v>
      </c>
      <c r="AI41" s="54" t="n">
        <f aca="false">SUM(J41:P41)</f>
        <v>0.0</v>
      </c>
      <c r="AJ41" s="54" t="n">
        <f aca="false">SUM(Q41:W41)</f>
        <v>0.0</v>
      </c>
      <c r="AK41" s="56" t="n">
        <f aca="false">SUM(X41:AD41)</f>
        <v>4.0</v>
      </c>
      <c r="AN41" s="53" t="n">
        <v>1</v>
      </c>
      <c r="AO41" s="53" t="n">
        <v>8</v>
      </c>
      <c r="AP41" s="53" t="n">
        <v>1</v>
      </c>
      <c r="AQ41" s="53" t="n">
        <v>0</v>
      </c>
      <c r="AR41" s="53" t="n">
        <v>0</v>
      </c>
      <c r="AS41" s="53" t="n">
        <v>3</v>
      </c>
      <c r="AT41" s="53" t="n">
        <v>2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1</v>
      </c>
      <c r="AZ41" s="53" t="n">
        <v>0</v>
      </c>
      <c r="BA41" s="53" t="n">
        <v>1</v>
      </c>
      <c r="BB41" s="53" t="n">
        <v>0</v>
      </c>
      <c r="BC41" s="53" t="n">
        <v>1</v>
      </c>
      <c r="BD41" s="53" t="n">
        <v>2</v>
      </c>
      <c r="BE41" s="53" t="n">
        <v>0</v>
      </c>
      <c r="BF41" s="53" t="n">
        <v>0</v>
      </c>
      <c r="BG41" s="53" t="n">
        <v>0</v>
      </c>
      <c r="BH41" s="53" t="n">
        <v>1</v>
      </c>
      <c r="BI41" s="53" t="n">
        <v>1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1</v>
      </c>
      <c r="BP41" s="53" t="n">
        <v>4</v>
      </c>
      <c r="BQ41" s="53" t="n">
        <v>0</v>
      </c>
      <c r="BR41" s="54" t="n">
        <v>0</v>
      </c>
      <c r="BS41" s="55" t="n">
        <f aca="false">SUM(AE41:AF41,AN41:AR41)</f>
        <v>11.0</v>
      </c>
      <c r="BT41" s="54" t="n">
        <f aca="false">SUM(AS41:AY41)</f>
        <v>8.0</v>
      </c>
      <c r="BU41" s="54" t="n">
        <f aca="false">SUM(AZ41:BF41)</f>
        <v>4.0</v>
      </c>
      <c r="BV41" s="54" t="n">
        <f aca="false">SUM(BG41:BM41)</f>
        <v>2.0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8</v>
      </c>
      <c r="Z42" s="53" t="n">
        <v>0</v>
      </c>
      <c r="AA42" s="53" t="n">
        <v>0</v>
      </c>
      <c r="AB42" s="53" t="n">
        <v>0</v>
      </c>
      <c r="AC42" s="53" t="n">
        <v>15</v>
      </c>
      <c r="AD42" s="53" t="n">
        <v>7.5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0.0</v>
      </c>
      <c r="AI42" s="54" t="n">
        <f aca="false">SUM(J42:P42)</f>
        <v>0.0</v>
      </c>
      <c r="AJ42" s="54" t="n">
        <f aca="false">SUM(Q42:W42)</f>
        <v>0.0</v>
      </c>
      <c r="AK42" s="56" t="n">
        <f aca="false">SUM(X42:AD42)</f>
        <v>30.5</v>
      </c>
      <c r="AN42" s="53" t="n">
        <v>7.5</v>
      </c>
      <c r="AO42" s="53" t="n">
        <v>63.5</v>
      </c>
      <c r="AP42" s="53" t="n">
        <v>7.5</v>
      </c>
      <c r="AQ42" s="53" t="n">
        <v>0</v>
      </c>
      <c r="AR42" s="53" t="n">
        <v>0</v>
      </c>
      <c r="AS42" s="53" t="n">
        <v>20.5</v>
      </c>
      <c r="AT42" s="53" t="n">
        <v>13</v>
      </c>
      <c r="AU42" s="53" t="n">
        <v>7.5</v>
      </c>
      <c r="AV42" s="53" t="n">
        <v>7.5</v>
      </c>
      <c r="AW42" s="53" t="n">
        <v>0</v>
      </c>
      <c r="AX42" s="53" t="n">
        <v>0</v>
      </c>
      <c r="AY42" s="53" t="n">
        <v>7.5</v>
      </c>
      <c r="AZ42" s="53" t="n">
        <v>0</v>
      </c>
      <c r="BA42" s="53" t="n">
        <v>8</v>
      </c>
      <c r="BB42" s="53" t="n">
        <v>0</v>
      </c>
      <c r="BC42" s="53" t="n">
        <v>8</v>
      </c>
      <c r="BD42" s="53" t="n">
        <v>15.5</v>
      </c>
      <c r="BE42" s="53" t="n">
        <v>0</v>
      </c>
      <c r="BF42" s="53" t="n">
        <v>0</v>
      </c>
      <c r="BG42" s="53" t="n">
        <v>0</v>
      </c>
      <c r="BH42" s="53" t="n">
        <v>7</v>
      </c>
      <c r="BI42" s="53" t="n">
        <v>8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6.5</v>
      </c>
      <c r="BP42" s="53" t="n">
        <v>26.5</v>
      </c>
      <c r="BQ42" s="53" t="n">
        <v>0</v>
      </c>
      <c r="BR42" s="54" t="n">
        <v>0</v>
      </c>
      <c r="BS42" s="55" t="n">
        <f aca="false">SUM(AE42:AF42,AN42:AR42)</f>
        <v>86.0</v>
      </c>
      <c r="BT42" s="54" t="n">
        <f aca="false">SUM(AS42:AY42)</f>
        <v>56.0</v>
      </c>
      <c r="BU42" s="54" t="n">
        <f aca="false">SUM(AZ42:BF42)</f>
        <v>31.5</v>
      </c>
      <c r="BV42" s="54" t="n">
        <f aca="false">SUM(BG42:BM42)</f>
        <v>15.0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0.0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fals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0.0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fals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0.0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fals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0.0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fals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0.0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fals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0.0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fals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0.0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false" hidden="true" ht="15.7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0.0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fals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0.0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fals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0.0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fals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0.0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fals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0.0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fals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0.0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fals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0.0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U1" xSplit="1" ySplit="0"/>
      <selection activeCell="A1" activeCellId="0" pane="topLeft" sqref="A1"/>
      <selection activeCell="BX3" activeCellId="0" pane="topRight" sqref="BX3"/>
    </sheetView>
  </sheetViews>
  <sheetFormatPr defaultRowHeight="15"/>
  <cols>
    <col min="1" max="1" hidden="false" style="0" width="46.1377551020408" collapsed="true"/>
    <col min="2" max="39" hidden="true" style="0" width="0.0" collapsed="true"/>
    <col min="40" max="70" hidden="false" style="0" width="8.72959183673469" collapsed="true"/>
    <col min="71" max="71" hidden="false" style="0" width="12.2857142857143" collapsed="true"/>
    <col min="72" max="72" hidden="false" style="0" width="11.8622448979592" collapsed="true"/>
    <col min="73" max="73" hidden="false" style="0" width="12.8622448979592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470</v>
      </c>
      <c r="C3" s="53" t="n">
        <v>470</v>
      </c>
      <c r="D3" s="53" t="n">
        <v>469</v>
      </c>
      <c r="E3" s="53" t="n">
        <v>469</v>
      </c>
      <c r="F3" s="53" t="n">
        <v>471</v>
      </c>
      <c r="G3" s="53" t="n">
        <v>470</v>
      </c>
      <c r="H3" s="53" t="n">
        <v>470</v>
      </c>
      <c r="I3" s="53" t="n">
        <v>491</v>
      </c>
      <c r="J3" s="53" t="n">
        <v>491</v>
      </c>
      <c r="K3" s="53" t="n">
        <v>489</v>
      </c>
      <c r="L3" s="53" t="n">
        <v>488</v>
      </c>
      <c r="M3" s="53" t="n">
        <v>475</v>
      </c>
      <c r="N3" s="53" t="n">
        <v>475</v>
      </c>
      <c r="O3" s="53" t="n">
        <v>472</v>
      </c>
      <c r="P3" s="53" t="n">
        <v>482</v>
      </c>
      <c r="Q3" s="53" t="n">
        <v>483</v>
      </c>
      <c r="R3" s="53" t="n">
        <v>483</v>
      </c>
      <c r="S3" s="53" t="n">
        <v>482</v>
      </c>
      <c r="T3" s="53" t="n">
        <v>482</v>
      </c>
      <c r="U3" s="53" t="n">
        <v>482</v>
      </c>
      <c r="V3" s="53" t="n">
        <v>481</v>
      </c>
      <c r="W3" s="53" t="n">
        <v>481</v>
      </c>
      <c r="X3" s="53" t="n">
        <v>481</v>
      </c>
      <c r="Y3" s="53" t="n">
        <v>481</v>
      </c>
      <c r="Z3" s="53" t="n">
        <v>481</v>
      </c>
      <c r="AA3" s="53" t="n">
        <v>481</v>
      </c>
      <c r="AB3" s="53" t="n">
        <v>481</v>
      </c>
      <c r="AC3" s="53" t="n">
        <v>480</v>
      </c>
      <c r="AD3" s="53" t="n">
        <v>480</v>
      </c>
      <c r="AE3" s="53" t="n">
        <v>480</v>
      </c>
      <c r="AF3" s="54" t="n">
        <v>480</v>
      </c>
      <c r="AG3" s="55" t="n">
        <v>403.571428571429</v>
      </c>
      <c r="AH3" s="54" t="n">
        <f aca="false">SUM(C3:I3)/7</f>
        <v>472.85714285714283</v>
      </c>
      <c r="AI3" s="54" t="n">
        <f aca="false">SUM(J3:P3)/7</f>
        <v>481.7142857142857</v>
      </c>
      <c r="AJ3" s="54" t="n">
        <f aca="false">SUM(Q3:W3)/7</f>
        <v>482.0</v>
      </c>
      <c r="AK3" s="56" t="n">
        <f aca="false">SUM(X3:AD3)/7</f>
        <v>480.7142857142857</v>
      </c>
      <c r="AN3" s="53" t="n">
        <v>478</v>
      </c>
      <c r="AO3" s="53" t="n">
        <v>478</v>
      </c>
      <c r="AP3" s="53" t="n">
        <v>478</v>
      </c>
      <c r="AQ3" s="53" t="n">
        <v>477</v>
      </c>
      <c r="AR3" s="53" t="n">
        <v>477</v>
      </c>
      <c r="AS3" s="53" t="n">
        <v>477</v>
      </c>
      <c r="AT3" s="53" t="n">
        <v>477</v>
      </c>
      <c r="AU3" s="53" t="n">
        <v>477</v>
      </c>
      <c r="AV3" s="53" t="n">
        <v>476</v>
      </c>
      <c r="AW3" s="53" t="n">
        <v>476</v>
      </c>
      <c r="AX3" s="53" t="n">
        <v>475</v>
      </c>
      <c r="AY3" s="53" t="n">
        <v>490</v>
      </c>
      <c r="AZ3" s="53" t="n">
        <v>490</v>
      </c>
      <c r="BA3" s="53" t="n">
        <v>500</v>
      </c>
      <c r="BB3" s="53" t="n">
        <v>498</v>
      </c>
      <c r="BC3" s="53" t="n">
        <v>498</v>
      </c>
      <c r="BD3" s="53" t="n">
        <v>498</v>
      </c>
      <c r="BE3" s="53" t="n">
        <v>498</v>
      </c>
      <c r="BF3" s="53" t="n">
        <v>508</v>
      </c>
      <c r="BG3" s="53" t="n">
        <v>508</v>
      </c>
      <c r="BH3" s="53" t="n">
        <v>507</v>
      </c>
      <c r="BI3" s="53" t="n">
        <v>506</v>
      </c>
      <c r="BJ3" s="53" t="n">
        <v>506</v>
      </c>
      <c r="BK3" s="53" t="n">
        <v>505</v>
      </c>
      <c r="BL3" s="53" t="n">
        <v>505</v>
      </c>
      <c r="BM3" s="53" t="n">
        <v>504</v>
      </c>
      <c r="BN3" s="53" t="n">
        <v>505</v>
      </c>
      <c r="BO3" s="53" t="n">
        <v>505</v>
      </c>
      <c r="BP3" s="53" t="n">
        <v>505</v>
      </c>
      <c r="BQ3" s="53" t="n">
        <v>504</v>
      </c>
      <c r="BR3" s="54" t="n">
        <v>496</v>
      </c>
      <c r="BS3" s="55" t="n">
        <f aca="false">SUM(AE3:AF3,AN3:AR3)/7</f>
        <v>478.2857142857143</v>
      </c>
      <c r="BT3" s="54" t="n">
        <f aca="false">SUM(AS3:AY3)/7</f>
        <v>478.2857142857143</v>
      </c>
      <c r="BU3" s="54" t="n">
        <f aca="false">SUM(AZ3:BF3)/7</f>
        <v>498.57142857142856</v>
      </c>
      <c r="BV3" s="54" t="n">
        <f aca="false">SUM(BG3:BM3)/7</f>
        <v>505.85714285714283</v>
      </c>
      <c r="BW3" s="56"/>
    </row>
    <row collapsed="false" customFormat="false" customHeight="false" hidden="false" ht="15.75" outlineLevel="0" r="4">
      <c r="A4" s="14" t="s">
        <v>25</v>
      </c>
      <c r="B4" s="53" t="n">
        <v>44</v>
      </c>
      <c r="C4" s="53" t="n">
        <v>44</v>
      </c>
      <c r="D4" s="53" t="n">
        <v>44</v>
      </c>
      <c r="E4" s="53" t="n">
        <v>44</v>
      </c>
      <c r="F4" s="53" t="n">
        <v>46</v>
      </c>
      <c r="G4" s="53" t="n">
        <v>47</v>
      </c>
      <c r="H4" s="53" t="n">
        <v>48</v>
      </c>
      <c r="I4" s="53" t="n">
        <v>48</v>
      </c>
      <c r="J4" s="53" t="n">
        <v>48</v>
      </c>
      <c r="K4" s="53" t="n">
        <v>49</v>
      </c>
      <c r="L4" s="53" t="n">
        <v>56</v>
      </c>
      <c r="M4" s="53" t="n">
        <v>63</v>
      </c>
      <c r="N4" s="53" t="n">
        <v>81</v>
      </c>
      <c r="O4" s="53" t="n">
        <v>90</v>
      </c>
      <c r="P4" s="53" t="n">
        <v>90</v>
      </c>
      <c r="Q4" s="53" t="n">
        <v>91</v>
      </c>
      <c r="R4" s="53" t="n">
        <v>91</v>
      </c>
      <c r="S4" s="53" t="n">
        <v>101</v>
      </c>
      <c r="T4" s="53" t="n">
        <v>107</v>
      </c>
      <c r="U4" s="53" t="n">
        <v>114</v>
      </c>
      <c r="V4" s="53" t="n">
        <v>122</v>
      </c>
      <c r="W4" s="53" t="n">
        <v>122</v>
      </c>
      <c r="X4" s="53" t="n">
        <v>123</v>
      </c>
      <c r="Y4" s="53" t="n">
        <v>124</v>
      </c>
      <c r="Z4" s="53" t="n">
        <v>130</v>
      </c>
      <c r="AA4" s="53" t="n">
        <v>139</v>
      </c>
      <c r="AB4" s="53" t="n">
        <v>148</v>
      </c>
      <c r="AC4" s="53" t="n">
        <v>154</v>
      </c>
      <c r="AD4" s="53" t="n">
        <v>154</v>
      </c>
      <c r="AE4" s="53" t="n">
        <v>154</v>
      </c>
      <c r="AF4" s="54" t="n">
        <v>155</v>
      </c>
      <c r="AG4" s="55" t="n">
        <v>25.5714285714286</v>
      </c>
      <c r="AH4" s="54" t="n">
        <f aca="false">SUM(C4:I4)/7</f>
        <v>45.857142857142854</v>
      </c>
      <c r="AI4" s="54" t="n">
        <f aca="false">SUM(J4:P4)/7</f>
        <v>68.14285714285714</v>
      </c>
      <c r="AJ4" s="54" t="n">
        <f aca="false">SUM(Q4:W4)/7</f>
        <v>106.85714285714286</v>
      </c>
      <c r="AK4" s="56" t="n">
        <f aca="false">SUM(X4:AD4)/7</f>
        <v>138.85714285714286</v>
      </c>
      <c r="AN4" s="53" t="n">
        <v>157</v>
      </c>
      <c r="AO4" s="53" t="n">
        <v>163</v>
      </c>
      <c r="AP4" s="53" t="n">
        <v>179</v>
      </c>
      <c r="AQ4" s="53" t="n">
        <v>186</v>
      </c>
      <c r="AR4" s="53" t="n">
        <v>186</v>
      </c>
      <c r="AS4" s="53" t="n">
        <v>188</v>
      </c>
      <c r="AT4" s="53" t="n">
        <v>188</v>
      </c>
      <c r="AU4" s="53" t="n">
        <v>191</v>
      </c>
      <c r="AV4" s="53" t="n">
        <v>191</v>
      </c>
      <c r="AW4" s="53" t="n">
        <v>191</v>
      </c>
      <c r="AX4" s="53" t="n">
        <v>192</v>
      </c>
      <c r="AY4" s="53" t="n">
        <v>192</v>
      </c>
      <c r="AZ4" s="53" t="n">
        <v>192</v>
      </c>
      <c r="BA4" s="53" t="n">
        <v>206</v>
      </c>
      <c r="BB4" s="53" t="n">
        <v>206</v>
      </c>
      <c r="BC4" s="53" t="n">
        <v>208</v>
      </c>
      <c r="BD4" s="53" t="n">
        <v>208</v>
      </c>
      <c r="BE4" s="53" t="n">
        <v>211</v>
      </c>
      <c r="BF4" s="53" t="n">
        <v>211</v>
      </c>
      <c r="BG4" s="53" t="n">
        <v>212</v>
      </c>
      <c r="BH4" s="53" t="n">
        <v>211</v>
      </c>
      <c r="BI4" s="53" t="n">
        <v>210</v>
      </c>
      <c r="BJ4" s="53" t="n">
        <v>210</v>
      </c>
      <c r="BK4" s="53" t="n">
        <v>209</v>
      </c>
      <c r="BL4" s="53" t="n">
        <v>209</v>
      </c>
      <c r="BM4" s="53" t="n">
        <v>209</v>
      </c>
      <c r="BN4" s="53" t="n">
        <v>209</v>
      </c>
      <c r="BO4" s="53" t="n">
        <v>209</v>
      </c>
      <c r="BP4" s="53" t="n">
        <v>209</v>
      </c>
      <c r="BQ4" s="53" t="n">
        <v>208</v>
      </c>
      <c r="BR4" s="54" t="n">
        <v>200</v>
      </c>
      <c r="BS4" s="55" t="n">
        <f aca="false">SUM(AE4:AF4,AN4:AR4)/7</f>
        <v>168.57142857142858</v>
      </c>
      <c r="BT4" s="54" t="n">
        <f aca="false">SUM(AS4:AY4)/7</f>
        <v>190.42857142857142</v>
      </c>
      <c r="BU4" s="54" t="n">
        <f aca="false">SUM(AZ4:BF4)/7</f>
        <v>206.0</v>
      </c>
      <c r="BV4" s="54" t="n">
        <f aca="false">SUM(BG4:BM4)/7</f>
        <v>210.0</v>
      </c>
      <c r="BW4" s="56"/>
    </row>
    <row collapsed="false" customFormat="false" customHeight="false" hidden="false" ht="15" outlineLevel="0" r="5">
      <c r="A5" s="15" t="s">
        <v>26</v>
      </c>
      <c r="B5" s="53" t="n">
        <v>2</v>
      </c>
      <c r="C5" s="53" t="n">
        <v>0</v>
      </c>
      <c r="D5" s="53" t="n">
        <v>2</v>
      </c>
      <c r="E5" s="53" t="n">
        <v>2</v>
      </c>
      <c r="F5" s="53" t="n">
        <v>2</v>
      </c>
      <c r="G5" s="53" t="n">
        <v>3</v>
      </c>
      <c r="H5" s="53" t="n">
        <v>2</v>
      </c>
      <c r="I5" s="53" t="n">
        <v>1</v>
      </c>
      <c r="J5" s="53" t="n">
        <v>1</v>
      </c>
      <c r="K5" s="53" t="n">
        <v>4</v>
      </c>
      <c r="L5" s="53" t="n">
        <v>20</v>
      </c>
      <c r="M5" s="53" t="n">
        <v>14</v>
      </c>
      <c r="N5" s="53" t="n">
        <v>37</v>
      </c>
      <c r="O5" s="53" t="n">
        <v>35</v>
      </c>
      <c r="P5" s="53" t="n">
        <v>7</v>
      </c>
      <c r="Q5" s="53" t="n">
        <v>13</v>
      </c>
      <c r="R5" s="53" t="n">
        <v>15</v>
      </c>
      <c r="S5" s="53" t="n">
        <v>30</v>
      </c>
      <c r="T5" s="53" t="n">
        <v>33</v>
      </c>
      <c r="U5" s="53" t="n">
        <v>35</v>
      </c>
      <c r="V5" s="53" t="n">
        <v>33</v>
      </c>
      <c r="W5" s="53" t="n">
        <v>15</v>
      </c>
      <c r="X5" s="53" t="n">
        <v>23</v>
      </c>
      <c r="Y5" s="53" t="n">
        <v>26</v>
      </c>
      <c r="Z5" s="53" t="n">
        <v>32</v>
      </c>
      <c r="AA5" s="53" t="n">
        <v>36</v>
      </c>
      <c r="AB5" s="53" t="n">
        <v>44</v>
      </c>
      <c r="AC5" s="53" t="n">
        <v>35</v>
      </c>
      <c r="AD5" s="53" t="n">
        <v>30</v>
      </c>
      <c r="AE5" s="53" t="n">
        <v>25</v>
      </c>
      <c r="AF5" s="54" t="n">
        <v>26</v>
      </c>
      <c r="AG5" s="55" t="n">
        <v>8.14285714285714</v>
      </c>
      <c r="AH5" s="54" t="n">
        <f aca="false">SUM(C5:I5)/7</f>
        <v>1.7142857142857142</v>
      </c>
      <c r="AI5" s="54" t="n">
        <f aca="false">SUM(J5:P5)/7</f>
        <v>16.857142857142858</v>
      </c>
      <c r="AJ5" s="54" t="n">
        <f aca="false">SUM(Q5:W5)/7</f>
        <v>24.857142857142858</v>
      </c>
      <c r="AK5" s="56" t="n">
        <f aca="false">SUM(X5:AD5)/7</f>
        <v>32.285714285714285</v>
      </c>
      <c r="AN5" s="53" t="n">
        <v>39</v>
      </c>
      <c r="AO5" s="53" t="n">
        <v>31</v>
      </c>
      <c r="AP5" s="53" t="n">
        <v>56</v>
      </c>
      <c r="AQ5" s="53" t="n">
        <v>40</v>
      </c>
      <c r="AR5" s="53" t="n">
        <v>25</v>
      </c>
      <c r="AS5" s="53" t="n">
        <v>29</v>
      </c>
      <c r="AT5" s="53" t="n">
        <v>35</v>
      </c>
      <c r="AU5" s="53" t="n">
        <v>39</v>
      </c>
      <c r="AV5" s="53" t="n">
        <v>33</v>
      </c>
      <c r="AW5" s="53" t="n">
        <v>26</v>
      </c>
      <c r="AX5" s="53" t="n">
        <v>25</v>
      </c>
      <c r="AY5" s="53" t="n">
        <v>21</v>
      </c>
      <c r="AZ5" s="53" t="n">
        <v>30</v>
      </c>
      <c r="BA5" s="53" t="n">
        <v>48</v>
      </c>
      <c r="BB5" s="53" t="n">
        <v>33</v>
      </c>
      <c r="BC5" s="53" t="n">
        <v>30</v>
      </c>
      <c r="BD5" s="53" t="n">
        <v>26</v>
      </c>
      <c r="BE5" s="53" t="n">
        <v>26</v>
      </c>
      <c r="BF5" s="53" t="n">
        <v>17</v>
      </c>
      <c r="BG5" s="53" t="n">
        <v>34</v>
      </c>
      <c r="BH5" s="53" t="n">
        <v>27</v>
      </c>
      <c r="BI5" s="53" t="n">
        <v>35</v>
      </c>
      <c r="BJ5" s="53" t="n">
        <v>20</v>
      </c>
      <c r="BK5" s="53" t="n">
        <v>23</v>
      </c>
      <c r="BL5" s="53" t="n">
        <v>22</v>
      </c>
      <c r="BM5" s="53" t="n">
        <v>16</v>
      </c>
      <c r="BN5" s="53" t="n">
        <v>25</v>
      </c>
      <c r="BO5" s="53" t="n">
        <v>28</v>
      </c>
      <c r="BP5" s="53" t="n">
        <v>31</v>
      </c>
      <c r="BQ5" s="53" t="n">
        <v>31</v>
      </c>
      <c r="BR5" s="54" t="n">
        <v>27</v>
      </c>
      <c r="BS5" s="55" t="n">
        <f aca="false">SUM(AE5:AF5,AN5:AR5)/7</f>
        <v>34.57142857142857</v>
      </c>
      <c r="BT5" s="54" t="n">
        <f aca="false">SUM(AS5:AY5)/7</f>
        <v>29.714285714285715</v>
      </c>
      <c r="BU5" s="54" t="n">
        <f aca="false">SUM(AZ5:BF5)/7</f>
        <v>30.0</v>
      </c>
      <c r="BV5" s="54" t="n">
        <f aca="false">SUM(BG5:BM5)/7</f>
        <v>25.285714285714285</v>
      </c>
      <c r="BW5" s="56"/>
    </row>
    <row collapsed="false" customFormat="false" customHeight="false" hidden="false" ht="15" outlineLevel="0" r="6">
      <c r="A6" s="15" t="s">
        <v>27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0.0</v>
      </c>
      <c r="AI6" s="54" t="n">
        <f aca="false">SUM(J6:P6)/7</f>
        <v>0.0</v>
      </c>
      <c r="AJ6" s="54" t="n">
        <f aca="false">SUM(Q6:W6)/7</f>
        <v>0.0</v>
      </c>
      <c r="AK6" s="56" t="n">
        <f aca="false">SUM(X6:AD6)/7</f>
        <v>0.0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0.0</v>
      </c>
      <c r="BT6" s="54" t="n">
        <f aca="false">SUM(AS6:AY6)/7</f>
        <v>0.0</v>
      </c>
      <c r="BU6" s="54" t="n">
        <f aca="false">SUM(AZ6:BF6)/7</f>
        <v>0.0</v>
      </c>
      <c r="BV6" s="54" t="n">
        <f aca="false">SUM(BG6:BM6)/7</f>
        <v>0.0</v>
      </c>
      <c r="BW6" s="56"/>
    </row>
    <row collapsed="false" customFormat="false" customHeight="false" hidden="false" ht="15" outlineLevel="0" r="7">
      <c r="A7" s="15" t="s">
        <v>28</v>
      </c>
      <c r="B7" s="57" t="n">
        <f aca="false">B6/B5</f>
        <v>0.0</v>
      </c>
      <c r="C7" s="57" t="e">
        <f aca="false">C6/C5</f>
        <v>#DIV/0!</v>
      </c>
      <c r="D7" s="57" t="n">
        <f aca="false">D6/D5</f>
        <v>0.0</v>
      </c>
      <c r="E7" s="57" t="n">
        <f aca="false">E6/E5</f>
        <v>0.0</v>
      </c>
      <c r="F7" s="57" t="n">
        <f aca="false">F6/F5</f>
        <v>0.0</v>
      </c>
      <c r="G7" s="57" t="n">
        <f aca="false">G6/G5</f>
        <v>0.0</v>
      </c>
      <c r="H7" s="57" t="n">
        <f aca="false">H6/H5</f>
        <v>0.0</v>
      </c>
      <c r="I7" s="57" t="n">
        <f aca="false">I6/I5</f>
        <v>0.0</v>
      </c>
      <c r="J7" s="57" t="n">
        <f aca="false">J6/J5</f>
        <v>0.0</v>
      </c>
      <c r="K7" s="57" t="n">
        <f aca="false">K6/K5</f>
        <v>0.0</v>
      </c>
      <c r="L7" s="57" t="n">
        <f aca="false">L6/L5</f>
        <v>0.0</v>
      </c>
      <c r="M7" s="57" t="n">
        <f aca="false">M6/M5</f>
        <v>0.0</v>
      </c>
      <c r="N7" s="57" t="n">
        <f aca="false">N6/N5</f>
        <v>0.0</v>
      </c>
      <c r="O7" s="57" t="n">
        <f aca="false">O6/O5</f>
        <v>0.0</v>
      </c>
      <c r="P7" s="57" t="n">
        <f aca="false">P6/P5</f>
        <v>0.0</v>
      </c>
      <c r="Q7" s="57" t="n">
        <f aca="false">Q6/Q5</f>
        <v>0.0</v>
      </c>
      <c r="R7" s="57" t="n">
        <f aca="false">R6/R5</f>
        <v>0.0</v>
      </c>
      <c r="S7" s="57" t="n">
        <f aca="false">S6/S5</f>
        <v>0.0</v>
      </c>
      <c r="T7" s="57" t="n">
        <f aca="false">T6/T5</f>
        <v>0.0</v>
      </c>
      <c r="U7" s="57" t="n">
        <f aca="false">U6/U5</f>
        <v>0.0</v>
      </c>
      <c r="V7" s="57" t="n">
        <f aca="false">V6/V5</f>
        <v>0.0</v>
      </c>
      <c r="W7" s="57" t="n">
        <f aca="false">W6/W5</f>
        <v>0.0</v>
      </c>
      <c r="X7" s="57" t="n">
        <f aca="false">X6/X5</f>
        <v>0.0</v>
      </c>
      <c r="Y7" s="57" t="n">
        <f aca="false">Y6/Y5</f>
        <v>0.0</v>
      </c>
      <c r="Z7" s="57" t="n">
        <f aca="false">Z6/Z5</f>
        <v>0.0</v>
      </c>
      <c r="AA7" s="57" t="n">
        <f aca="false">AA6/AA5</f>
        <v>0.0</v>
      </c>
      <c r="AB7" s="57" t="n">
        <f aca="false">AB6/AB5</f>
        <v>0.0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</v>
      </c>
      <c r="AF7" s="57" t="n">
        <f aca="false">AF6/AF5</f>
        <v>0.0</v>
      </c>
      <c r="AG7" s="58" t="n">
        <v>0</v>
      </c>
      <c r="AH7" s="57" t="n">
        <f aca="false">AH6/AH5</f>
        <v>0.0</v>
      </c>
      <c r="AI7" s="57" t="n">
        <f aca="false">AI6/AI5</f>
        <v>0.0</v>
      </c>
      <c r="AJ7" s="57" t="n">
        <f aca="false">AJ6/AJ5</f>
        <v>0.0</v>
      </c>
      <c r="AK7" s="59" t="n">
        <f aca="false">AK6/AK5</f>
        <v>0.0</v>
      </c>
      <c r="AN7" s="57" t="n">
        <f aca="false">AN6/AN5</f>
        <v>0.0</v>
      </c>
      <c r="AO7" s="57" t="n">
        <f aca="false">AO6/AO5</f>
        <v>0.0</v>
      </c>
      <c r="AP7" s="57" t="n">
        <f aca="false">AP6/AP5</f>
        <v>0.0</v>
      </c>
      <c r="AQ7" s="57" t="n">
        <f aca="false">AQ6/AQ5</f>
        <v>0.0</v>
      </c>
      <c r="AR7" s="57" t="n">
        <f aca="false">AR6/AR5</f>
        <v>0.0</v>
      </c>
      <c r="AS7" s="57" t="n">
        <f aca="false">AS6/AS5</f>
        <v>0.0</v>
      </c>
      <c r="AT7" s="57" t="n">
        <f aca="false">AT6/AT5</f>
        <v>0.0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</v>
      </c>
      <c r="AX7" s="57" t="n">
        <f aca="false">AX6/AX5</f>
        <v>0.0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</v>
      </c>
      <c r="BB7" s="57" t="n">
        <f aca="false">BB6/BB5</f>
        <v>0.0</v>
      </c>
      <c r="BC7" s="57" t="n">
        <f aca="false">BC6/BC5</f>
        <v>0.0</v>
      </c>
      <c r="BD7" s="57" t="n">
        <f aca="false">BD6/BD5</f>
        <v>0.0</v>
      </c>
      <c r="BE7" s="57" t="n">
        <f aca="false">BE6/BE5</f>
        <v>0.0</v>
      </c>
      <c r="BF7" s="57" t="n">
        <f aca="false">BF6/BF5</f>
        <v>0.0</v>
      </c>
      <c r="BG7" s="57" t="n">
        <f aca="false">BG6/BG5</f>
        <v>0.0</v>
      </c>
      <c r="BH7" s="57" t="n">
        <f aca="false">BH6/BH5</f>
        <v>0.0</v>
      </c>
      <c r="BI7" s="57" t="n">
        <f aca="false">BI6/BI5</f>
        <v>0.0</v>
      </c>
      <c r="BJ7" s="57" t="n">
        <f aca="false">BJ6/BJ5</f>
        <v>0.0</v>
      </c>
      <c r="BK7" s="57" t="n">
        <f aca="false">BK6/BK5</f>
        <v>0.0</v>
      </c>
      <c r="BL7" s="57" t="n">
        <f aca="false">BL6/BL5</f>
        <v>0.0</v>
      </c>
      <c r="BM7" s="57" t="n">
        <f aca="false">BM6/BM5</f>
        <v>0.0</v>
      </c>
      <c r="BN7" s="57" t="n">
        <f aca="false">BN6/BN5</f>
        <v>0.0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 t="n">
        <f aca="false">BS6/BS5</f>
        <v>0.0</v>
      </c>
      <c r="BT7" s="57" t="n">
        <f aca="false">BT6/BT5</f>
        <v>0.0</v>
      </c>
      <c r="BU7" s="57" t="n">
        <f aca="false">BU6/BU5</f>
        <v>0.0</v>
      </c>
      <c r="BV7" s="57" t="n">
        <f aca="false">BV6/BV5</f>
        <v>0.0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</v>
      </c>
      <c r="C8" s="60" t="n">
        <f aca="false">(C16+C27+C38+C40)/C3</f>
        <v>0.0</v>
      </c>
      <c r="D8" s="60" t="n">
        <f aca="false">(D16+D27+D38+D40)/D3</f>
        <v>0.0</v>
      </c>
      <c r="E8" s="60" t="n">
        <f aca="false">(E16+E27+E38+E40)/E3</f>
        <v>0.0</v>
      </c>
      <c r="F8" s="60" t="n">
        <f aca="false">(F16+F27+F38+F40)/F3</f>
        <v>0.0</v>
      </c>
      <c r="G8" s="60" t="n">
        <f aca="false">(G16+G27+G38+G40)/G3</f>
        <v>0.0</v>
      </c>
      <c r="H8" s="60" t="n">
        <f aca="false">(H16+H27+H38+H40)/H3</f>
        <v>0.0</v>
      </c>
      <c r="I8" s="60" t="n">
        <f aca="false">(I16+I27+I38+I40)/I3</f>
        <v>0.0</v>
      </c>
      <c r="J8" s="60" t="n">
        <f aca="false">(J16+J27+J38+J40)/J3</f>
        <v>0.0</v>
      </c>
      <c r="K8" s="60" t="n">
        <f aca="false">(K16+K27+K38+K40)/K3</f>
        <v>0.0</v>
      </c>
      <c r="L8" s="60" t="n">
        <f aca="false">(L16+L27+L38+L40)/L3</f>
        <v>0.0</v>
      </c>
      <c r="M8" s="60" t="n">
        <f aca="false">(M16+M27+M38+M40)/M3</f>
        <v>0.0</v>
      </c>
      <c r="N8" s="60" t="n">
        <f aca="false">(N16+N27+N38+N40)/N3</f>
        <v>0.002105263157894737</v>
      </c>
      <c r="O8" s="60" t="n">
        <f aca="false">(O16+O27+O38+O40)/O3</f>
        <v>0.0</v>
      </c>
      <c r="P8" s="60" t="n">
        <f aca="false">(P16+P27+P38+P40)/P3</f>
        <v>0.0</v>
      </c>
      <c r="Q8" s="60" t="n">
        <f aca="false">(Q16+Q27+Q38+Q40)/Q3</f>
        <v>0.0</v>
      </c>
      <c r="R8" s="60" t="n">
        <f aca="false">(R16+R27+R38+R40)/R3</f>
        <v>0.0</v>
      </c>
      <c r="S8" s="60" t="n">
        <f aca="false">(S16+S27+S38+S40)/S3</f>
        <v>0.004149377593360996</v>
      </c>
      <c r="T8" s="60" t="n">
        <f aca="false">(T16+T27+T38+T40)/T3</f>
        <v>0.0</v>
      </c>
      <c r="U8" s="60" t="n">
        <f aca="false">(U16+U27+U38+U40)/U3</f>
        <v>0.0</v>
      </c>
      <c r="V8" s="60" t="n">
        <f aca="false">(V16+V27+V38+V40)/V3</f>
        <v>0.0</v>
      </c>
      <c r="W8" s="60" t="n">
        <f aca="false">(W16+W27+W38+W40)/W3</f>
        <v>0.0</v>
      </c>
      <c r="X8" s="60" t="n">
        <f aca="false">(X16+X27+X38+X40)/X3</f>
        <v>0.0</v>
      </c>
      <c r="Y8" s="60" t="n">
        <f aca="false">(Y16+Y27+Y38+Y40)/Y3</f>
        <v>0.0</v>
      </c>
      <c r="Z8" s="60" t="n">
        <f aca="false">(Z16+Z27+Z38+Z40)/Z3</f>
        <v>0.0</v>
      </c>
      <c r="AA8" s="60" t="n">
        <f aca="false">(AA16+AA27+AA38+AA40)/AA3</f>
        <v>0.0</v>
      </c>
      <c r="AB8" s="60" t="n">
        <f aca="false">(AB16+AB27+AB38+AB40)/AB3</f>
        <v>0.002079002079002079</v>
      </c>
      <c r="AC8" s="60" t="n">
        <f aca="false">(AC16+AC27+AC38+AC40)/AC3</f>
        <v>0.0</v>
      </c>
      <c r="AD8" s="60" t="n">
        <f aca="false">(AD16+AD27+AD38+AD40)/AD3</f>
        <v>0.008333333333333333</v>
      </c>
      <c r="AE8" s="60" t="n">
        <f aca="false">(AE16+AE27+AE38+AE40)/AE3</f>
        <v>0.0</v>
      </c>
      <c r="AF8" s="60" t="n">
        <f aca="false">(AF16+AF27+AF38+AF40)/AF3</f>
        <v>0.0</v>
      </c>
      <c r="AG8" s="61" t="n">
        <v>0</v>
      </c>
      <c r="AH8" s="60" t="n">
        <f aca="false">(AH16+AH27+AH38+AH40)/AH3</f>
        <v>0.0</v>
      </c>
      <c r="AI8" s="60" t="n">
        <f aca="false">(AI16+AI27+AI38+AI40)/AI3</f>
        <v>0.0020759193357058124</v>
      </c>
      <c r="AJ8" s="60" t="n">
        <f aca="false">(AJ16+AJ27+AJ38+AJ40)/AJ3</f>
        <v>0.004149377593360996</v>
      </c>
      <c r="AK8" s="62" t="n">
        <f aca="false">(AK16+AK27+AK38+AK40)/AK3</f>
        <v>0.010401188707280832</v>
      </c>
      <c r="AN8" s="60" t="n">
        <f aca="false">(AN16+AN27+AN38+AN40)/AN3</f>
        <v>0.0020920502092050207</v>
      </c>
      <c r="AO8" s="60" t="n">
        <f aca="false">(AO16+AO27+AO38+AO40)/AO3</f>
        <v>0.0</v>
      </c>
      <c r="AP8" s="60" t="n">
        <f aca="false">(AP16+AP27+AP38+AP40)/AP3</f>
        <v>0.0020920502092050207</v>
      </c>
      <c r="AQ8" s="60" t="n">
        <f aca="false">(AQ16+AQ27+AQ38+AQ40)/AQ3</f>
        <v>0.0</v>
      </c>
      <c r="AR8" s="60" t="n">
        <f aca="false">(AR16+AR27+AR38+AR40)/AR3</f>
        <v>0.0</v>
      </c>
      <c r="AS8" s="60" t="n">
        <f aca="false">(AS16+AS27+AS38+AS40)/AS3</f>
        <v>0.0</v>
      </c>
      <c r="AT8" s="60" t="n">
        <f aca="false">(AT16+AT27+AT38+AT40)/AT3</f>
        <v>0.0</v>
      </c>
      <c r="AU8" s="60" t="n">
        <f aca="false">(AU16+AU27+AU38+AU40)/AU3</f>
        <v>0.0020964360587002098</v>
      </c>
      <c r="AV8" s="60" t="n">
        <f aca="false">(AV16+AV27+AV38+AV40)/AV3</f>
        <v>0.004201680672268907</v>
      </c>
      <c r="AW8" s="60" t="n">
        <f aca="false">(AW16+AW27+AW38+AW40)/AW3</f>
        <v>0.0</v>
      </c>
      <c r="AX8" s="60" t="n">
        <f aca="false">(AX16+AX27+AX38+AX40)/AX3</f>
        <v>0.002105263157894737</v>
      </c>
      <c r="AY8" s="60" t="n">
        <f aca="false">(AY16+AY27+AY38+AY40)/AY3</f>
        <v>0.0</v>
      </c>
      <c r="AZ8" s="60" t="n">
        <f aca="false">(AZ16+AZ27+AZ38+AZ40)/AZ3</f>
        <v>0.004081632653061225</v>
      </c>
      <c r="BA8" s="60" t="n">
        <f aca="false">(BA16+BA27+BA38+BA40)/BA3</f>
        <v>0.008</v>
      </c>
      <c r="BB8" s="60" t="n">
        <f aca="false">(BB16+BB27+BB38+BB40)/BB3</f>
        <v>0.0</v>
      </c>
      <c r="BC8" s="60" t="n">
        <f aca="false">(BC16+BC27+BC38+BC40)/BC3</f>
        <v>0.0</v>
      </c>
      <c r="BD8" s="60" t="n">
        <f aca="false">(BD16+BD27+BD38+BD40)/BD3</f>
        <v>0.0</v>
      </c>
      <c r="BE8" s="60" t="n">
        <f aca="false">(BE16+BE27+BE38+BE40)/BE3</f>
        <v>0.0</v>
      </c>
      <c r="BF8" s="60" t="n">
        <f aca="false">(BF16+BF27+BF38+BF40)/BF3</f>
        <v>0.0</v>
      </c>
      <c r="BG8" s="60" t="n">
        <f aca="false">(BG16+BG27+BG38+BG40)/BG3</f>
        <v>0.001968503937007874</v>
      </c>
      <c r="BH8" s="60" t="n">
        <f aca="false">(BH16+BH27+BH38+BH40)/BH3</f>
        <v>0.0</v>
      </c>
      <c r="BI8" s="60" t="n">
        <f aca="false">(BI16+BI27+BI38+BI40)/BI3</f>
        <v>0.0</v>
      </c>
      <c r="BJ8" s="60" t="n">
        <f aca="false">(BJ16+BJ27+BJ38+BJ40)/BJ3</f>
        <v>0.0</v>
      </c>
      <c r="BK8" s="60" t="n">
        <f aca="false">(BK16+BK27+BK38+BK40)/BK3</f>
        <v>0.0</v>
      </c>
      <c r="BL8" s="60" t="n">
        <f aca="false">(BL16+BL27+BL38+BL40)/BL3</f>
        <v>0.0</v>
      </c>
      <c r="BM8" s="60" t="n">
        <f aca="false">(BM16+BM27+BM38+BM40)/BM3</f>
        <v>0.0</v>
      </c>
      <c r="BN8" s="60" t="n">
        <f aca="false">(BN16+BN27+BN38+BN40)/BN3</f>
        <v>0.0</v>
      </c>
      <c r="BO8" s="60" t="n">
        <f aca="false">(BO16+BO27+BO38+BO40)/BO3</f>
        <v>0.0</v>
      </c>
      <c r="BP8" s="60" t="n">
        <f aca="false">(BP16+BP27+BP38+BP40)/BP3</f>
        <v>0.0019801980198019802</v>
      </c>
      <c r="BQ8" s="60" t="n">
        <f aca="false">(BQ16+BQ27+BQ38+BQ40)/BQ3</f>
        <v>0.001984126984126984</v>
      </c>
      <c r="BR8" s="60" t="n">
        <f aca="false">(BR16+BR27+BR38+BR40)/BR3</f>
        <v>0.0</v>
      </c>
      <c r="BS8" s="61" t="n">
        <f aca="false">(BS16+BS27+BS38+BS40)/BS3</f>
        <v>0.004181600955794504</v>
      </c>
      <c r="BT8" s="60" t="n">
        <f aca="false">(BT16+BT27+BT38+BT40)/BT3</f>
        <v>0.008363201911589008</v>
      </c>
      <c r="BU8" s="60" t="n">
        <f aca="false">(BU16+BU27+BU38+BU40)/BU3</f>
        <v>0.012034383954154728</v>
      </c>
      <c r="BV8" s="60" t="n">
        <f aca="false">(BV16+BV27+BV38+BV40)/BV3</f>
        <v>0.001976842699802316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</v>
      </c>
      <c r="C9" s="60" t="n">
        <f aca="false">(C17+C28+C39*2+C42*2)/C3</f>
        <v>0.0</v>
      </c>
      <c r="D9" s="60" t="n">
        <f aca="false">(D17+D28+D39*2+D42*2)/D3</f>
        <v>0.0</v>
      </c>
      <c r="E9" s="60" t="n">
        <f aca="false">(E17+E28+E39*2+E42*2)/E3</f>
        <v>0.0</v>
      </c>
      <c r="F9" s="60" t="n">
        <f aca="false">(F17+F28+F39*2+F42*2)/F3</f>
        <v>0.0</v>
      </c>
      <c r="G9" s="60" t="n">
        <f aca="false">(G17+G28+G39*2+G42*2)/G3</f>
        <v>0.0</v>
      </c>
      <c r="H9" s="60" t="n">
        <f aca="false">(H17+H28+H39*2+H42*2)/H3</f>
        <v>0.0</v>
      </c>
      <c r="I9" s="60" t="n">
        <f aca="false">(I17+I28+I39*2+I42*2)/I3</f>
        <v>0.0</v>
      </c>
      <c r="J9" s="60" t="n">
        <f aca="false">(J17+J28+J39*2+J42*2)/J3</f>
        <v>0.0</v>
      </c>
      <c r="K9" s="60" t="n">
        <f aca="false">(K17+K28+K39*2+K42*2)/K3</f>
        <v>0.0</v>
      </c>
      <c r="L9" s="60" t="n">
        <f aca="false">(L17+L28+L39*2+L42*2)/L3</f>
        <v>0.0</v>
      </c>
      <c r="M9" s="60" t="n">
        <f aca="false">(M17+M28+M39*2+M42*2)/M3</f>
        <v>0.0</v>
      </c>
      <c r="N9" s="60" t="n">
        <f aca="false">(N17+N28+N39*2+N42*2)/N3</f>
        <v>0.03368421052631579</v>
      </c>
      <c r="O9" s="60" t="n">
        <f aca="false">(O17+O28+O39*2+O42*2)/O3</f>
        <v>0.0</v>
      </c>
      <c r="P9" s="60" t="n">
        <f aca="false">(P17+P28+P39*2+P42*2)/P3</f>
        <v>0.0</v>
      </c>
      <c r="Q9" s="60" t="n">
        <f aca="false">(Q17+Q28+Q39*2+Q42*2)/Q3</f>
        <v>0.0</v>
      </c>
      <c r="R9" s="60" t="n">
        <f aca="false">(R17+R28+R39*2+R42*2)/R3</f>
        <v>0.0</v>
      </c>
      <c r="S9" s="60" t="n">
        <f aca="false">(S17+S28+S39*2+S42*2)/S3</f>
        <v>0.03319502074688797</v>
      </c>
      <c r="T9" s="60" t="n">
        <f aca="false">(T17+T28+T39*2+T42*2)/T3</f>
        <v>0.0</v>
      </c>
      <c r="U9" s="60" t="n">
        <f aca="false">(U17+U28+U39*2+U42*2)/U3</f>
        <v>0.0</v>
      </c>
      <c r="V9" s="60" t="n">
        <f aca="false">(V17+V28+V39*2+V42*2)/V3</f>
        <v>0.0</v>
      </c>
      <c r="W9" s="60" t="n">
        <f aca="false">(W17+W28+W39*2+W42*2)/W3</f>
        <v>0.0</v>
      </c>
      <c r="X9" s="60" t="n">
        <f aca="false">(X17+X28+X39*2+X42*2)/X3</f>
        <v>0.0</v>
      </c>
      <c r="Y9" s="60" t="n">
        <f aca="false">(Y17+Y28+Y39*2+Y42*2)/Y3</f>
        <v>0.0</v>
      </c>
      <c r="Z9" s="60" t="n">
        <f aca="false">(Z17+Z28+Z39*2+Z42*2)/Z3</f>
        <v>0.0</v>
      </c>
      <c r="AA9" s="60" t="n">
        <f aca="false">(AA17+AA28+AA39*2+AA42*2)/AA3</f>
        <v>0.0</v>
      </c>
      <c r="AB9" s="60" t="n">
        <f aca="false">(AB17+AB28+AB39*2+AB42*2)/AB3</f>
        <v>0.0</v>
      </c>
      <c r="AC9" s="60" t="n">
        <f aca="false">(AC17+AC28+AC39*2+AC42*2)/AC3</f>
        <v>0.0</v>
      </c>
      <c r="AD9" s="60" t="n">
        <f aca="false">(AD17+AD28+AD39*2+AD42*2)/AD3</f>
        <v>0.0</v>
      </c>
      <c r="AE9" s="60" t="n">
        <f aca="false">(AE17+AE28+AE39*2+AE42*2)/AE3</f>
        <v>0.0</v>
      </c>
      <c r="AF9" s="60" t="n">
        <f aca="false">(AF17+AF28+AF39*2+AF42*2)/AF3</f>
        <v>0.0</v>
      </c>
      <c r="AG9" s="61" t="n">
        <v>0</v>
      </c>
      <c r="AH9" s="60" t="n">
        <f aca="false">(AH17+AH28+AH39*2+AH42*2)/AH3</f>
        <v>0.0</v>
      </c>
      <c r="AI9" s="60" t="n">
        <f aca="false">(AI17+AI28+AI39*2+AI42*2)/AI3</f>
        <v>0.033214709371293</v>
      </c>
      <c r="AJ9" s="60" t="n">
        <f aca="false">(AJ17+AJ28+AJ39*2+AJ42*2)/AJ3</f>
        <v>0.03319502074688797</v>
      </c>
      <c r="AK9" s="62" t="n">
        <f aca="false">(AK17+AK28+AK39*2+AK42*2)/AK3</f>
        <v>0.0</v>
      </c>
      <c r="AN9" s="60" t="n">
        <f aca="false">(AN17+AN28+AN39*2+AN42*2)/AN3</f>
        <v>0.03347280334728033</v>
      </c>
      <c r="AO9" s="60" t="n">
        <f aca="false">(AO17+AO28+AO39*2+AO42*2)/AO3</f>
        <v>0.0</v>
      </c>
      <c r="AP9" s="60" t="n">
        <f aca="false">(AP17+AP28+AP39*2+AP42*2)/AP3</f>
        <v>0.0</v>
      </c>
      <c r="AQ9" s="60" t="n">
        <f aca="false">(AQ17+AQ28+AQ39*2+AQ42*2)/AQ3</f>
        <v>0.0</v>
      </c>
      <c r="AR9" s="60" t="n">
        <f aca="false">(AR17+AR28+AR39*2+AR42*2)/AR3</f>
        <v>0.0</v>
      </c>
      <c r="AS9" s="60" t="n">
        <f aca="false">(AS17+AS28+AS39*2+AS42*2)/AS3</f>
        <v>0.0</v>
      </c>
      <c r="AT9" s="60" t="n">
        <f aca="false">(AT17+AT28+AT39*2+AT42*2)/AT3</f>
        <v>0.0</v>
      </c>
      <c r="AU9" s="60" t="n">
        <f aca="false">(AU17+AU28+AU39*2+AU42*2)/AU3</f>
        <v>0.033542976939203356</v>
      </c>
      <c r="AV9" s="60" t="n">
        <f aca="false">(AV17+AV28+AV39*2+AV42*2)/AV3</f>
        <v>0.03361344537815126</v>
      </c>
      <c r="AW9" s="60" t="n">
        <f aca="false">(AW17+AW28+AW39*2+AW42*2)/AW3</f>
        <v>0.0</v>
      </c>
      <c r="AX9" s="60" t="n">
        <f aca="false">(AX17+AX28+AX39*2+AX42*2)/AX3</f>
        <v>0.0</v>
      </c>
      <c r="AY9" s="60" t="n">
        <f aca="false">(AY17+AY28+AY39*2+AY42*2)/AY3</f>
        <v>0.0</v>
      </c>
      <c r="AZ9" s="60" t="n">
        <f aca="false">(AZ17+AZ28+AZ39*2+AZ42*2)/AZ3</f>
        <v>0.0</v>
      </c>
      <c r="BA9" s="60" t="n">
        <f aca="false">(BA17+BA28+BA39*2+BA42*2)/BA3</f>
        <v>0.032</v>
      </c>
      <c r="BB9" s="60" t="n">
        <f aca="false">(BB17+BB28+BB39*2+BB42*2)/BB3</f>
        <v>0.0</v>
      </c>
      <c r="BC9" s="60" t="n">
        <f aca="false">(BC17+BC28+BC39*2+BC42*2)/BC3</f>
        <v>0.0</v>
      </c>
      <c r="BD9" s="60" t="n">
        <f aca="false">(BD17+BD28+BD39*2+BD42*2)/BD3</f>
        <v>0.0</v>
      </c>
      <c r="BE9" s="60" t="n">
        <f aca="false">(BE17+BE28+BE39*2+BE42*2)/BE3</f>
        <v>0.0</v>
      </c>
      <c r="BF9" s="60" t="n">
        <f aca="false">(BF17+BF28+BF39*2+BF42*2)/BF3</f>
        <v>0.0</v>
      </c>
      <c r="BG9" s="60" t="n">
        <f aca="false">(BG17+BG28+BG39*2+BG42*2)/BG3</f>
        <v>0.0</v>
      </c>
      <c r="BH9" s="60" t="n">
        <f aca="false">(BH17+BH28+BH39*2+BH42*2)/BH3</f>
        <v>0.0</v>
      </c>
      <c r="BI9" s="60" t="n">
        <f aca="false">(BI17+BI28+BI39*2+BI42*2)/BI3</f>
        <v>0.0</v>
      </c>
      <c r="BJ9" s="60" t="n">
        <f aca="false">(BJ17+BJ28+BJ39*2+BJ42*2)/BJ3</f>
        <v>0.0</v>
      </c>
      <c r="BK9" s="60" t="n">
        <f aca="false">(BK17+BK28+BK39*2+BK42*2)/BK3</f>
        <v>0.0</v>
      </c>
      <c r="BL9" s="60" t="n">
        <f aca="false">(BL17+BL28+BL39*2+BL42*2)/BL3</f>
        <v>0.0</v>
      </c>
      <c r="BM9" s="60" t="n">
        <f aca="false">(BM17+BM28+BM39*2+BM42*2)/BM3</f>
        <v>0.0</v>
      </c>
      <c r="BN9" s="60" t="n">
        <f aca="false">(BN17+BN28+BN39*2+BN42*2)/BN3</f>
        <v>0.0</v>
      </c>
      <c r="BO9" s="60" t="n">
        <f aca="false">(BO17+BO28+BO39*2+BO42*2)/BO3</f>
        <v>0.0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1" t="n">
        <f aca="false">(BS17+BS28+BS39*2+BS42*2)/BS3</f>
        <v>0.03345280764635603</v>
      </c>
      <c r="BT9" s="60" t="n">
        <f aca="false">(BT17+BT28+BT39*2+BT42*2)/BT3</f>
        <v>0.06690561529271206</v>
      </c>
      <c r="BU9" s="60" t="n">
        <f aca="false">(BU17+BU28+BU39*2+BU42*2)/BU3</f>
        <v>0.03209169054441261</v>
      </c>
      <c r="BV9" s="60" t="n">
        <f aca="false">(BV17+BV28+BV39*2+BV42*2)/BV3</f>
        <v>0.0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0.0</v>
      </c>
      <c r="AI10" s="60" t="n">
        <f aca="false">AI11/AI3</f>
        <v>0.14234875444839856</v>
      </c>
      <c r="AJ10" s="60" t="n">
        <f aca="false">AJ11/AJ3</f>
        <v>0.14226437462951985</v>
      </c>
      <c r="AK10" s="62" t="n">
        <f aca="false">AK11/AK3</f>
        <v>0.0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0.14336917562724014</v>
      </c>
      <c r="BT10" s="60" t="n">
        <f aca="false">BT11/BT3</f>
        <v>0.2867383512544803</v>
      </c>
      <c r="BU10" s="60" t="n">
        <f aca="false">BU11/BU3</f>
        <v>0.13753581661891118</v>
      </c>
      <c r="BV10" s="60" t="n">
        <f aca="false">BV11/BV3</f>
        <v>0.0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0.0</v>
      </c>
      <c r="AI11" s="54" t="n">
        <f aca="false">(AI17+AI28+AI39*2+AI42*2)*30/7</f>
        <v>68.57142857142857</v>
      </c>
      <c r="AJ11" s="54" t="n">
        <f aca="false">(AJ17+AJ28+AJ39*2+AJ42*2)*30/7</f>
        <v>68.57142857142857</v>
      </c>
      <c r="AK11" s="56" t="n">
        <f aca="false">(AK17+AK28+AK39*2+AK42*2)*30/7</f>
        <v>0.0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68.57142857142857</v>
      </c>
      <c r="BT11" s="54" t="n">
        <f aca="false">(BT17+BT28+BT39*2+BT42*2)*30/7</f>
        <v>137.14285714285714</v>
      </c>
      <c r="BU11" s="54" t="n">
        <f aca="false">(BU17+BU28+BU39*2+BU42*2)*30/7</f>
        <v>68.57142857142857</v>
      </c>
      <c r="BV11" s="54" t="n">
        <f aca="false">(BV17+BV28+BV39*2+BV42*2)*30/7</f>
        <v>0.0</v>
      </c>
      <c r="BW11" s="56"/>
    </row>
    <row collapsed="false" customFormat="false" customHeight="false" hidden="false" ht="15.75" outlineLevel="0" r="12">
      <c r="A12" s="23" t="s">
        <v>33</v>
      </c>
      <c r="B12" s="53" t="n">
        <v>1250</v>
      </c>
      <c r="C12" s="53" t="n">
        <v>1330</v>
      </c>
      <c r="D12" s="53" t="n">
        <v>2925</v>
      </c>
      <c r="E12" s="53" t="n">
        <v>2864</v>
      </c>
      <c r="F12" s="53" t="n">
        <v>2760</v>
      </c>
      <c r="G12" s="53" t="n">
        <v>2647</v>
      </c>
      <c r="H12" s="53" t="n">
        <v>2651</v>
      </c>
      <c r="I12" s="53" t="n">
        <v>1452</v>
      </c>
      <c r="J12" s="53" t="n">
        <v>1269</v>
      </c>
      <c r="K12" s="53" t="n">
        <v>2674</v>
      </c>
      <c r="L12" s="53" t="n">
        <v>2783</v>
      </c>
      <c r="M12" s="53" t="n">
        <v>2528</v>
      </c>
      <c r="N12" s="53" t="n">
        <v>2614</v>
      </c>
      <c r="O12" s="53" t="n">
        <v>2514</v>
      </c>
      <c r="P12" s="53" t="n">
        <v>1519</v>
      </c>
      <c r="Q12" s="53" t="n">
        <v>1595</v>
      </c>
      <c r="R12" s="53" t="n">
        <v>2618</v>
      </c>
      <c r="S12" s="53" t="n">
        <v>2749</v>
      </c>
      <c r="T12" s="53" t="n">
        <v>2767</v>
      </c>
      <c r="U12" s="53" t="n">
        <v>2792</v>
      </c>
      <c r="V12" s="53" t="n">
        <v>2572</v>
      </c>
      <c r="W12" s="53" t="n">
        <v>1471</v>
      </c>
      <c r="X12" s="53" t="n">
        <v>1532</v>
      </c>
      <c r="Y12" s="53" t="n">
        <v>2764</v>
      </c>
      <c r="Z12" s="53" t="n">
        <v>2800</v>
      </c>
      <c r="AA12" s="53" t="n">
        <v>2698</v>
      </c>
      <c r="AB12" s="53" t="n">
        <v>2726</v>
      </c>
      <c r="AC12" s="53" t="n">
        <v>2631</v>
      </c>
      <c r="AD12" s="53" t="n">
        <v>1505</v>
      </c>
      <c r="AE12" s="53" t="n">
        <v>1624</v>
      </c>
      <c r="AF12" s="53" t="n">
        <v>2708</v>
      </c>
      <c r="AG12" s="63"/>
      <c r="AH12" s="53"/>
      <c r="AI12" s="53"/>
      <c r="AJ12" s="53"/>
      <c r="AK12" s="64"/>
      <c r="AN12" s="53" t="n">
        <v>2844</v>
      </c>
      <c r="AO12" s="53" t="n">
        <v>2763</v>
      </c>
      <c r="AP12" s="53" t="n">
        <v>2717</v>
      </c>
      <c r="AQ12" s="53" t="n">
        <v>2535</v>
      </c>
      <c r="AR12" s="53" t="n">
        <v>1551</v>
      </c>
      <c r="AS12" s="53" t="n">
        <v>1539</v>
      </c>
      <c r="AT12" s="53" t="n">
        <v>2827</v>
      </c>
      <c r="AU12" s="53" t="n">
        <v>2933</v>
      </c>
      <c r="AV12" s="53" t="n">
        <v>2760</v>
      </c>
      <c r="AW12" s="53" t="n">
        <v>2769</v>
      </c>
      <c r="AX12" s="53" t="n">
        <v>2685</v>
      </c>
      <c r="AY12" s="53" t="n">
        <v>1661</v>
      </c>
      <c r="AZ12" s="53" t="n">
        <v>1677</v>
      </c>
      <c r="BA12" s="53" t="n">
        <v>2686</v>
      </c>
      <c r="BB12" s="53" t="n">
        <v>2829</v>
      </c>
      <c r="BC12" s="53" t="n">
        <v>2686</v>
      </c>
      <c r="BD12" s="53" t="n">
        <v>2714</v>
      </c>
      <c r="BE12" s="53" t="n">
        <v>2664</v>
      </c>
      <c r="BF12" s="53" t="n">
        <v>1657</v>
      </c>
      <c r="BG12" s="53" t="n">
        <v>1500</v>
      </c>
      <c r="BH12" s="53" t="n">
        <v>2897</v>
      </c>
      <c r="BI12" s="53" t="n">
        <v>2882</v>
      </c>
      <c r="BJ12" s="53" t="n">
        <v>2760</v>
      </c>
      <c r="BK12" s="53" t="n">
        <v>2756</v>
      </c>
      <c r="BL12" s="53" t="n">
        <v>2698</v>
      </c>
      <c r="BM12" s="53" t="n">
        <v>1563</v>
      </c>
      <c r="BN12" s="53" t="n">
        <v>1509</v>
      </c>
      <c r="BO12" s="53" t="n">
        <v>2961</v>
      </c>
      <c r="BP12" s="53" t="n">
        <v>3058</v>
      </c>
      <c r="BQ12" s="53" t="n">
        <v>2915</v>
      </c>
      <c r="BR12" s="53" t="n">
        <v>2769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0.0</v>
      </c>
      <c r="AI16" s="54" t="n">
        <f aca="false">SUM(J16:P16)</f>
        <v>0.0</v>
      </c>
      <c r="AJ16" s="54" t="n">
        <f aca="false">SUM(Q16:W16)</f>
        <v>0.0</v>
      </c>
      <c r="AK16" s="56" t="n">
        <f aca="false">SUM(X16:AD16)</f>
        <v>0.0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0.0</v>
      </c>
      <c r="BT16" s="54" t="n">
        <f aca="false">SUM(AS16:AY16)</f>
        <v>0.0</v>
      </c>
      <c r="BU16" s="54" t="n">
        <f aca="false">SUM(AZ16:BF16)</f>
        <v>0.0</v>
      </c>
      <c r="BV16" s="54" t="n">
        <f aca="false">SUM(BG16:BM16)</f>
        <v>0.0</v>
      </c>
      <c r="BW16" s="56"/>
    </row>
    <row collapsed="false" customFormat="false" customHeight="false" hidden="false" ht="15.75" outlineLevel="0" r="17">
      <c r="A17" s="34" t="s">
        <v>37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0.0</v>
      </c>
      <c r="AI17" s="54" t="n">
        <f aca="false">SUM(J17:P17)</f>
        <v>0.0</v>
      </c>
      <c r="AJ17" s="54" t="n">
        <f aca="false">SUM(Q17:W17)</f>
        <v>0.0</v>
      </c>
      <c r="AK17" s="56" t="n">
        <f aca="false">SUM(X17:AD17)</f>
        <v>0.0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0.0</v>
      </c>
      <c r="BT17" s="54" t="n">
        <f aca="false">SUM(AS17:AY17)</f>
        <v>0.0</v>
      </c>
      <c r="BU17" s="54" t="n">
        <f aca="false">SUM(AZ17:BF17)</f>
        <v>0.0</v>
      </c>
      <c r="BV17" s="54" t="n">
        <f aca="false">SUM(BG17:BM17)</f>
        <v>0.0</v>
      </c>
      <c r="BW17" s="56"/>
    </row>
    <row collapsed="false" customFormat="false" customHeight="false" hidden="false" ht="15.75" outlineLevel="0" r="18">
      <c r="A18" s="35" t="s">
        <v>38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0.0</v>
      </c>
      <c r="AI18" s="72" t="n">
        <f aca="false">SUM(J18:P18)</f>
        <v>0.0</v>
      </c>
      <c r="AJ18" s="72" t="n">
        <f aca="false">SUM(Q18:W18)</f>
        <v>0.0</v>
      </c>
      <c r="AK18" s="74" t="n">
        <f aca="false">SUM(X18:AD18)</f>
        <v>0.0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0.0</v>
      </c>
      <c r="BT18" s="72" t="n">
        <f aca="false">SUM(AS18:AY18)</f>
        <v>0.0</v>
      </c>
      <c r="BU18" s="72" t="n">
        <f aca="false">SUM(AZ18:BF18)</f>
        <v>0.0</v>
      </c>
      <c r="BV18" s="72" t="n">
        <f aca="false">SUM(BG18:BM18)</f>
        <v>0.0</v>
      </c>
      <c r="BW18" s="74"/>
    </row>
    <row collapsed="false" customFormat="false" customHeight="false" hidden="false" ht="15.75" outlineLevel="0" r="19">
      <c r="A19" s="35" t="s">
        <v>39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0.0</v>
      </c>
      <c r="AI19" s="72" t="n">
        <f aca="false">SUM(J19:P19)</f>
        <v>0.0</v>
      </c>
      <c r="AJ19" s="72" t="n">
        <f aca="false">SUM(Q19:W19)</f>
        <v>0.0</v>
      </c>
      <c r="AK19" s="74" t="n">
        <f aca="false">SUM(X19:AD19)</f>
        <v>0.0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0.0</v>
      </c>
      <c r="BT19" s="72" t="n">
        <f aca="false">SUM(AS19:AY19)</f>
        <v>0.0</v>
      </c>
      <c r="BU19" s="72" t="n">
        <f aca="false">SUM(AZ19:BF19)</f>
        <v>0.0</v>
      </c>
      <c r="BV19" s="72" t="n">
        <f aca="false">SUM(BG19:BM19)</f>
        <v>0.0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0.0</v>
      </c>
      <c r="AI38" s="54" t="n">
        <f aca="false">SUM(J38:P38)</f>
        <v>0.0</v>
      </c>
      <c r="AJ38" s="54" t="n">
        <f aca="false">SUM(Q38:W38)</f>
        <v>0.0</v>
      </c>
      <c r="AK38" s="56" t="n">
        <f aca="false">SUM(X38:AD38)</f>
        <v>0.0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0.0</v>
      </c>
      <c r="BT38" s="54" t="n">
        <f aca="false">SUM(AS38:AY38)</f>
        <v>0.0</v>
      </c>
      <c r="BU38" s="54" t="n">
        <f aca="false">SUM(AZ38:BF38)</f>
        <v>0.0</v>
      </c>
      <c r="BV38" s="54" t="n">
        <f aca="false">SUM(BG38:BM38)</f>
        <v>0.0</v>
      </c>
      <c r="BW38" s="56"/>
    </row>
    <row collapsed="false" customFormat="false" customHeight="false" hidden="false" ht="15.75" outlineLevel="0" r="39">
      <c r="A39" s="34" t="s">
        <v>109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0.0</v>
      </c>
      <c r="AI39" s="54" t="n">
        <f aca="false">SUM(J39:P39)</f>
        <v>0.0</v>
      </c>
      <c r="AJ39" s="54" t="n">
        <f aca="false">SUM(Q39:W39)</f>
        <v>0.0</v>
      </c>
      <c r="AK39" s="56" t="n">
        <f aca="false">SUM(X39:AD39)</f>
        <v>0.0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0.0</v>
      </c>
      <c r="BT39" s="54" t="n">
        <f aca="false">SUM(AS39:AY39)</f>
        <v>0.0</v>
      </c>
      <c r="BU39" s="54" t="n">
        <f aca="false">SUM(AZ39:BF39)</f>
        <v>0.0</v>
      </c>
      <c r="BV39" s="54" t="n">
        <f aca="false">SUM(BG39:BM39)</f>
        <v>0.0</v>
      </c>
      <c r="BW39" s="56"/>
    </row>
    <row collapsed="false" customFormat="false" customHeight="false" hidden="false" ht="15.75" outlineLevel="0" r="40">
      <c r="A40" s="34" t="s">
        <v>50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1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2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1</v>
      </c>
      <c r="AC40" s="53" t="n">
        <v>0</v>
      </c>
      <c r="AD40" s="53" t="n">
        <v>4</v>
      </c>
      <c r="AE40" s="53" t="n">
        <v>0</v>
      </c>
      <c r="AF40" s="54" t="n">
        <v>0</v>
      </c>
      <c r="AG40" s="55" t="n">
        <v>0</v>
      </c>
      <c r="AH40" s="54" t="n">
        <f aca="false">SUM(C40:I40)</f>
        <v>0.0</v>
      </c>
      <c r="AI40" s="54" t="n">
        <f aca="false">SUM(J40:P40)</f>
        <v>1.0</v>
      </c>
      <c r="AJ40" s="54" t="n">
        <f aca="false">SUM(Q40:W40)</f>
        <v>2.0</v>
      </c>
      <c r="AK40" s="56" t="n">
        <f aca="false">SUM(X40:AD40)</f>
        <v>5.0</v>
      </c>
      <c r="AN40" s="53" t="n">
        <v>1</v>
      </c>
      <c r="AO40" s="53" t="n">
        <v>0</v>
      </c>
      <c r="AP40" s="53" t="n">
        <v>1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1</v>
      </c>
      <c r="AV40" s="53" t="n">
        <v>2</v>
      </c>
      <c r="AW40" s="53" t="n">
        <v>0</v>
      </c>
      <c r="AX40" s="53" t="n">
        <v>1</v>
      </c>
      <c r="AY40" s="53" t="n">
        <v>0</v>
      </c>
      <c r="AZ40" s="53" t="n">
        <v>2</v>
      </c>
      <c r="BA40" s="53" t="n">
        <v>4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1</v>
      </c>
      <c r="BH40" s="53" t="n">
        <v>0</v>
      </c>
      <c r="BI40" s="53" t="n">
        <v>0</v>
      </c>
      <c r="BJ40" s="53" t="n">
        <v>0</v>
      </c>
      <c r="BK40" s="53" t="n">
        <v>0</v>
      </c>
      <c r="BL40" s="53" t="n">
        <v>0</v>
      </c>
      <c r="BM40" s="53" t="n">
        <v>0</v>
      </c>
      <c r="BN40" s="53" t="n">
        <v>0</v>
      </c>
      <c r="BO40" s="53" t="n">
        <v>0</v>
      </c>
      <c r="BP40" s="53" t="n">
        <v>1</v>
      </c>
      <c r="BQ40" s="53" t="n">
        <v>1</v>
      </c>
      <c r="BR40" s="54" t="n">
        <v>0</v>
      </c>
      <c r="BS40" s="55" t="n">
        <f aca="false">SUM(AE40:AF40,AN40:AR40)</f>
        <v>2.0</v>
      </c>
      <c r="BT40" s="54" t="n">
        <f aca="false">SUM(AS40:AY40)</f>
        <v>4.0</v>
      </c>
      <c r="BU40" s="54" t="n">
        <f aca="false">SUM(AZ40:BF40)</f>
        <v>6.0</v>
      </c>
      <c r="BV40" s="54" t="n">
        <f aca="false">SUM(BG40:BM40)</f>
        <v>1.0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1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1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0</v>
      </c>
      <c r="AG41" s="55" t="n">
        <v>0</v>
      </c>
      <c r="AH41" s="54" t="n">
        <f aca="false">SUM(C41:I41)</f>
        <v>0.0</v>
      </c>
      <c r="AI41" s="54" t="n">
        <f aca="false">SUM(J41:P41)</f>
        <v>1.0</v>
      </c>
      <c r="AJ41" s="54" t="n">
        <f aca="false">SUM(Q41:W41)</f>
        <v>1.0</v>
      </c>
      <c r="AK41" s="56" t="n">
        <f aca="false">SUM(X41:AD41)</f>
        <v>0.0</v>
      </c>
      <c r="AN41" s="53" t="n">
        <v>1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1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1.0</v>
      </c>
      <c r="BT41" s="54" t="n">
        <f aca="false">SUM(AS41:AY41)</f>
        <v>2.0</v>
      </c>
      <c r="BU41" s="54" t="n">
        <f aca="false">SUM(AZ41:BF41)</f>
        <v>1.0</v>
      </c>
      <c r="BV41" s="54" t="n">
        <f aca="false">SUM(BG41:BM41)</f>
        <v>0.0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8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8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0</v>
      </c>
      <c r="AG42" s="55" t="n">
        <v>0</v>
      </c>
      <c r="AH42" s="54" t="n">
        <f aca="false">SUM(C42:I42)</f>
        <v>0.0</v>
      </c>
      <c r="AI42" s="54" t="n">
        <f aca="false">SUM(J42:P42)</f>
        <v>8.0</v>
      </c>
      <c r="AJ42" s="54" t="n">
        <f aca="false">SUM(Q42:W42)</f>
        <v>8.0</v>
      </c>
      <c r="AK42" s="56" t="n">
        <f aca="false">SUM(X42:AD42)</f>
        <v>0.0</v>
      </c>
      <c r="AN42" s="53" t="n">
        <v>8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8</v>
      </c>
      <c r="AV42" s="53" t="n">
        <v>8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8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8.0</v>
      </c>
      <c r="BT42" s="54" t="n">
        <f aca="false">SUM(AS42:AY42)</f>
        <v>16.0</v>
      </c>
      <c r="BU42" s="54" t="n">
        <f aca="false">SUM(AZ42:BF42)</f>
        <v>8.0</v>
      </c>
      <c r="BV42" s="54" t="n">
        <f aca="false">SUM(BG42:BM42)</f>
        <v>0.0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tru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tru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tru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tru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tru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tru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5.7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tru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tru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tru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tru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tru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tru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V1" xSplit="39" ySplit="0"/>
      <selection activeCell="A1" activeCellId="0" pane="topLeft" sqref="A1"/>
      <selection activeCell="BY4" activeCellId="0" pane="topRight" sqref="BY4"/>
    </sheetView>
  </sheetViews>
  <sheetFormatPr defaultRowHeight="15"/>
  <cols>
    <col min="1" max="1" hidden="false" style="0" width="45.1428571428571" collapsed="true"/>
    <col min="2" max="39" hidden="true" style="0" width="0.0" collapsed="true"/>
    <col min="40" max="70" hidden="false" style="0" width="8.72959183673469" collapsed="true"/>
    <col min="71" max="75" hidden="true" style="0" width="0.0" collapsed="true"/>
    <col min="76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1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1075</v>
      </c>
      <c r="BO3" s="53" t="n">
        <v>1075</v>
      </c>
      <c r="BP3" s="53" t="n">
        <v>1075</v>
      </c>
      <c r="BQ3" s="53" t="n">
        <v>1075</v>
      </c>
      <c r="BR3" s="56" t="n">
        <v>1076</v>
      </c>
      <c r="BS3" s="55"/>
      <c r="BT3" s="54"/>
      <c r="BU3" s="54"/>
      <c r="BV3" s="54"/>
      <c r="BW3" s="56"/>
    </row>
    <row collapsed="false" customFormat="false" customHeight="false" hidden="false" ht="15.75" outlineLevel="0" r="4">
      <c r="A4" s="14" t="s">
        <v>25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3</v>
      </c>
      <c r="BO4" s="53" t="n">
        <v>7</v>
      </c>
      <c r="BP4" s="53" t="n">
        <v>15</v>
      </c>
      <c r="BQ4" s="53" t="n">
        <v>21</v>
      </c>
      <c r="BR4" s="56" t="n">
        <v>28</v>
      </c>
      <c r="BS4" s="55"/>
      <c r="BT4" s="54"/>
      <c r="BU4" s="54"/>
      <c r="BV4" s="54"/>
      <c r="BW4" s="56"/>
    </row>
    <row collapsed="false" customFormat="false" customHeight="false" hidden="false" ht="15" outlineLevel="0" r="5">
      <c r="A5" s="15" t="s">
        <v>26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4</v>
      </c>
      <c r="BP5" s="53" t="n">
        <v>12</v>
      </c>
      <c r="BQ5" s="53" t="n">
        <v>16</v>
      </c>
      <c r="BR5" s="56" t="n">
        <v>18</v>
      </c>
      <c r="BS5" s="55"/>
      <c r="BT5" s="54"/>
      <c r="BU5" s="54"/>
      <c r="BV5" s="54"/>
      <c r="BW5" s="56"/>
    </row>
    <row collapsed="false" customFormat="false" customHeight="false" hidden="false" ht="15" outlineLevel="0" r="6">
      <c r="A6" s="15" t="s">
        <v>27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collapsed="false" customFormat="false" customHeight="false" hidden="false" ht="15" outlineLevel="0" r="7">
      <c r="A7" s="15" t="s">
        <v>28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/>
      <c r="BT7" s="57"/>
      <c r="BU7" s="57"/>
      <c r="BV7" s="57"/>
      <c r="BW7" s="59"/>
    </row>
    <row collapsed="false" customFormat="false" customHeight="false" hidden="false" ht="15.75" outlineLevel="0" r="8">
      <c r="A8" s="19" t="s">
        <v>29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0.0</v>
      </c>
      <c r="BO8" s="60" t="n">
        <f aca="false">(BO16+BO27+BO38+BO40)/BO3</f>
        <v>9.302325581395349E-4</v>
      </c>
      <c r="BP8" s="60" t="n">
        <f aca="false">(BP16+BP27+BP38+BP40)/BP3</f>
        <v>0.0</v>
      </c>
      <c r="BQ8" s="60" t="n">
        <f aca="false">(BQ16+BQ27+BQ38+BQ40)/BQ3</f>
        <v>0.0</v>
      </c>
      <c r="BR8" s="60" t="n">
        <f aca="false">(BR16+BR27+BR38+BR40)/BR3</f>
        <v>0.0</v>
      </c>
      <c r="BS8" s="61"/>
      <c r="BT8" s="60"/>
      <c r="BU8" s="60"/>
      <c r="BV8" s="60"/>
      <c r="BW8" s="62"/>
    </row>
    <row collapsed="false" customFormat="false" customHeight="false" hidden="false" ht="15.75" outlineLevel="0" r="9">
      <c r="A9" s="23" t="s">
        <v>30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0.0</v>
      </c>
      <c r="BO9" s="60" t="n">
        <f aca="false">(BO17+BO28+BO39*2+BO42*2)/BO3</f>
        <v>0.014883720930232559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1"/>
      <c r="BT9" s="60"/>
      <c r="BU9" s="60"/>
      <c r="BV9" s="60"/>
      <c r="BW9" s="62"/>
    </row>
    <row collapsed="false" customFormat="false" customHeight="false" hidden="false" ht="15.75" outlineLevel="0" r="10">
      <c r="A10" s="24" t="s">
        <v>31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collapsed="false" customFormat="false" customHeight="false" hidden="false" ht="15.75" outlineLevel="0" r="11">
      <c r="A11" s="24" t="s">
        <v>32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collapsed="false" customFormat="false" customHeight="false" hidden="false" ht="15.75" outlineLevel="0" r="12">
      <c r="A12" s="23" t="s">
        <v>33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3724</v>
      </c>
      <c r="BO12" s="53" t="n">
        <v>5651</v>
      </c>
      <c r="BP12" s="53" t="n">
        <v>5480</v>
      </c>
      <c r="BQ12" s="53" t="n">
        <v>5524</v>
      </c>
      <c r="BR12" s="64" t="n">
        <v>5202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collapsed="false" customFormat="false" customHeight="false" hidden="false" ht="15.75" outlineLevel="0" r="17">
      <c r="A17" s="34" t="s">
        <v>37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collapsed="false" customFormat="false" customHeight="false" hidden="false" ht="15.75" outlineLevel="0" r="18">
      <c r="A18" s="35" t="s">
        <v>38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collapsed="false" customFormat="false" customHeight="false" hidden="false" ht="15.75" outlineLevel="0" r="19">
      <c r="A19" s="35" t="s">
        <v>39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collapsed="false" customFormat="false" customHeight="false" hidden="false" ht="15.75" outlineLevel="0" r="20">
      <c r="A20" s="34" t="s">
        <v>40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collapsed="false" customFormat="false" customHeight="false" hidden="false" ht="15.75" outlineLevel="0" r="21">
      <c r="A21" s="34" t="s">
        <v>41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collapsed="false" customFormat="false" customHeight="false" hidden="false" ht="15.75" outlineLevel="0" r="22">
      <c r="A22" s="34" t="s">
        <v>42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collapsed="false" customFormat="false" customHeight="false" hidden="false" ht="15.75" outlineLevel="0" r="23">
      <c r="A23" s="34" t="s">
        <v>43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collapsed="false" customFormat="false" customHeight="false" hidden="false" ht="15.75" outlineLevel="0" r="24">
      <c r="A24" s="34" t="s">
        <v>44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collapsed="false" customFormat="false" customHeight="false" hidden="false" ht="15.75" outlineLevel="0" r="25">
      <c r="A25" s="40" t="s">
        <v>45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collapsed="false" customFormat="false" customHeight="false" hidden="false" ht="15.75" outlineLevel="0" r="26">
      <c r="A26" s="41" t="s">
        <v>46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collapsed="false" customFormat="false" customHeight="false" hidden="false" ht="15.75" outlineLevel="0" r="28">
      <c r="A28" s="40" t="s">
        <v>37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collapsed="false" customFormat="false" customHeight="false" hidden="false" ht="15.75" outlineLevel="0" r="29">
      <c r="A29" s="43" t="s">
        <v>38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collapsed="false" customFormat="false" customHeight="false" hidden="false" ht="15.75" outlineLevel="0" r="30">
      <c r="A30" s="43" t="s">
        <v>39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collapsed="false" customFormat="false" customHeight="false" hidden="false" ht="15.75" outlineLevel="0" r="31">
      <c r="A31" s="42" t="s">
        <v>40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collapsed="false" customFormat="false" customHeight="false" hidden="false" ht="15.75" outlineLevel="0" r="32">
      <c r="A32" s="34" t="s">
        <v>41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collapsed="false" customFormat="false" customHeight="false" hidden="false" ht="15.75" outlineLevel="0" r="33">
      <c r="A33" s="34" t="s">
        <v>42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collapsed="false" customFormat="false" customHeight="false" hidden="false" ht="15.75" outlineLevel="0" r="34">
      <c r="A34" s="34" t="s">
        <v>43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collapsed="false" customFormat="false" customHeight="false" hidden="false" ht="15.75" outlineLevel="0" r="35">
      <c r="A35" s="34" t="s">
        <v>44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collapsed="false" customFormat="false" customHeight="false" hidden="false" ht="15.75" outlineLevel="0" r="36">
      <c r="A36" s="40" t="s">
        <v>45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collapsed="false" customFormat="false" customHeight="false" hidden="false" ht="15.75" outlineLevel="0" r="37">
      <c r="A37" s="41" t="s">
        <v>47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collapsed="false" customFormat="false" customHeight="false" hidden="false" ht="15.75" outlineLevel="0" r="39">
      <c r="A39" s="34" t="s">
        <v>109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collapsed="false" customFormat="false" customHeight="false" hidden="false" ht="15.75" outlineLevel="0" r="40">
      <c r="A40" s="34" t="s">
        <v>50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1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collapsed="false" customFormat="false" customHeight="false" hidden="false" ht="15.75" outlineLevel="0" r="41">
      <c r="A41" s="34" t="s">
        <v>51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1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collapsed="false" customFormat="false" customHeight="false" hidden="false" ht="15.75" outlineLevel="0" r="42">
      <c r="A42" s="40" t="s">
        <v>110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8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collapsed="false" customFormat="false" customHeight="true" hidden="false" ht="15" outlineLevel="0" r="43">
      <c r="A43" s="44" t="s">
        <v>53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collapsed="false" customFormat="false" customHeight="false" hidden="false" ht="15" outlineLevel="0" r="44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collapsed="false" customFormat="false" customHeight="false" hidden="false" ht="15.75" outlineLevel="0" r="45">
      <c r="A45" s="41" t="s">
        <v>35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collapsed="false" customFormat="false" customHeight="false" hidden="false" ht="15.75" outlineLevel="0" r="46">
      <c r="A46" s="42" t="s">
        <v>54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collapsed="false" customFormat="false" customHeight="false" hidden="false" ht="15.75" outlineLevel="0" r="47">
      <c r="A47" s="34" t="s">
        <v>55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collapsed="false" customFormat="false" customHeight="false" hidden="false" ht="15.75" outlineLevel="0" r="48">
      <c r="A48" s="34" t="s">
        <v>56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collapsed="false" customFormat="false" customHeight="false" hidden="false" ht="15.75" outlineLevel="0" r="49">
      <c r="A49" s="34" t="s">
        <v>57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collapsed="false" customFormat="false" customHeight="false" hidden="false" ht="15.75" outlineLevel="0" r="50">
      <c r="A50" s="40" t="s">
        <v>58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collapsed="false" customFormat="false" customHeight="false" hidden="false" ht="15.75" outlineLevel="0" r="51">
      <c r="A51" s="41" t="s">
        <v>46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collapsed="false" customFormat="false" customHeight="false" hidden="false" ht="15.75" outlineLevel="0" r="52">
      <c r="A52" s="42" t="s">
        <v>54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collapsed="false" customFormat="false" customHeight="false" hidden="false" ht="15.75" outlineLevel="0" r="53">
      <c r="A53" s="34" t="s">
        <v>55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collapsed="false" customFormat="false" customHeight="false" hidden="false" ht="15.75" outlineLevel="0" r="54">
      <c r="A54" s="34" t="s">
        <v>56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collapsed="false" customFormat="false" customHeight="false" hidden="false" ht="15.75" outlineLevel="0" r="55">
      <c r="A55" s="34" t="s">
        <v>57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collapsed="false" customFormat="false" customHeight="false" hidden="false" ht="15.75" outlineLevel="0" r="56">
      <c r="A56" s="45" t="s">
        <v>58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N1" xSplit="39" ySplit="0"/>
      <selection activeCell="A1" activeCellId="0" pane="topLeft" sqref="A1"/>
      <selection activeCell="BR1" activeCellId="0" pane="topRight" sqref="BR1"/>
    </sheetView>
  </sheetViews>
  <sheetFormatPr defaultRowHeight="15"/>
  <cols>
    <col min="1" max="1" hidden="false" style="0" width="44.9948979591837" collapsed="true"/>
    <col min="2" max="39" hidden="true" style="0" width="0.0" collapsed="true"/>
    <col min="40" max="70" hidden="false" style="0" width="8.72959183673469" collapsed="true"/>
    <col min="71" max="71" hidden="false" style="0" width="12.5714285714286" collapsed="true"/>
    <col min="72" max="72" hidden="false" style="0" width="11.5714285714286" collapsed="true"/>
    <col min="73" max="73" hidden="false" style="0" width="13.1377551020408" collapsed="true"/>
    <col min="74" max="74" hidden="false" style="0" width="12.7091836734694" collapsed="true"/>
    <col min="75" max="75" hidden="false" style="0" width="9.14285714285714" collapsed="true"/>
    <col min="76" max="1025" hidden="false" style="0" width="8.72959183673469" collapsed="true"/>
  </cols>
  <sheetData>
    <row collapsed="false" customFormat="false" customHeight="true" hidden="false" ht="15" outlineLevel="0" r="1">
      <c r="A1" s="44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44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1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83" t="s">
        <v>24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449</v>
      </c>
      <c r="BO3" s="53" t="n">
        <v>449</v>
      </c>
      <c r="BP3" s="53" t="n">
        <v>450</v>
      </c>
      <c r="BQ3" s="53" t="n">
        <v>449</v>
      </c>
      <c r="BR3" s="56" t="n">
        <v>449</v>
      </c>
      <c r="BS3" s="55"/>
      <c r="BT3" s="54"/>
      <c r="BU3" s="54"/>
      <c r="BV3" s="54"/>
      <c r="BW3" s="56"/>
    </row>
    <row collapsed="false" customFormat="false" customHeight="false" hidden="false" ht="15.75" outlineLevel="0" r="4">
      <c r="A4" s="84" t="s">
        <v>25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1</v>
      </c>
      <c r="BO4" s="53" t="n">
        <v>1</v>
      </c>
      <c r="BP4" s="53" t="n">
        <v>7</v>
      </c>
      <c r="BQ4" s="53" t="n">
        <v>8</v>
      </c>
      <c r="BR4" s="56" t="n">
        <v>13</v>
      </c>
      <c r="BS4" s="55"/>
      <c r="BT4" s="54"/>
      <c r="BU4" s="54"/>
      <c r="BV4" s="54"/>
      <c r="BW4" s="56"/>
    </row>
    <row collapsed="false" customFormat="false" customHeight="false" hidden="false" ht="15" outlineLevel="0" r="5">
      <c r="A5" s="85" t="s">
        <v>26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0</v>
      </c>
      <c r="BP5" s="53" t="n">
        <v>15</v>
      </c>
      <c r="BQ5" s="53" t="n">
        <v>5</v>
      </c>
      <c r="BR5" s="56" t="n">
        <v>8</v>
      </c>
      <c r="BS5" s="55"/>
      <c r="BT5" s="54"/>
      <c r="BU5" s="54"/>
      <c r="BV5" s="54"/>
      <c r="BW5" s="56"/>
    </row>
    <row collapsed="false" customFormat="false" customHeight="false" hidden="false" ht="15" outlineLevel="0" r="6">
      <c r="A6" s="85" t="s">
        <v>27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collapsed="false" customFormat="false" customHeight="false" hidden="false" ht="15" outlineLevel="0" r="7">
      <c r="A7" s="85" t="s">
        <v>28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e">
        <f aca="false">BO6/BO5</f>
        <v>#DIV/0!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7" t="e">
        <f aca="false">BS6/BS5</f>
        <v>#DIV/0!</v>
      </c>
      <c r="BT7" s="57" t="e">
        <f aca="false">BT6/BT5</f>
        <v>#DIV/0!</v>
      </c>
      <c r="BU7" s="57" t="e">
        <f aca="false">BU6/BU5</f>
        <v>#DIV/0!</v>
      </c>
      <c r="BV7" s="57" t="e">
        <f aca="false">BV6/BV5</f>
        <v>#DIV/0!</v>
      </c>
      <c r="BW7" s="57" t="e">
        <f aca="false">BW6/BW5</f>
        <v>#DIV/0!</v>
      </c>
    </row>
    <row collapsed="false" customFormat="false" customHeight="false" hidden="false" ht="15.75" outlineLevel="0" r="8">
      <c r="A8" s="86" t="s">
        <v>29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0.0</v>
      </c>
      <c r="BO8" s="60" t="n">
        <f aca="false">(BO16+BO27+BO38+BO40)/BO3</f>
        <v>0.0</v>
      </c>
      <c r="BP8" s="60" t="n">
        <f aca="false">(BP16+BP27+BP38+BP40)/BP3</f>
        <v>0.0</v>
      </c>
      <c r="BQ8" s="60" t="n">
        <f aca="false">(BQ16+BQ27+BQ38+BQ40)/BQ3</f>
        <v>0.0</v>
      </c>
      <c r="BR8" s="60" t="n">
        <f aca="false">(BR16+BR27+BR38+BR40)/BR3</f>
        <v>0.0</v>
      </c>
      <c r="BS8" s="60" t="e">
        <f aca="false">(BS16+BS27+BS38+BS40)/BS3</f>
        <v>#DIV/0!</v>
      </c>
      <c r="BT8" s="60" t="e">
        <f aca="false">(BT16+BT27+BT38+BT40)/BT3</f>
        <v>#DIV/0!</v>
      </c>
      <c r="BU8" s="60" t="e">
        <f aca="false">(BU16+BU27+BU38+BU40)/BU3</f>
        <v>#DIV/0!</v>
      </c>
      <c r="BV8" s="60" t="e">
        <f aca="false">(BV16+BV27+BV38+BV40)/BV3</f>
        <v>#DIV/0!</v>
      </c>
      <c r="BW8" s="60" t="e">
        <f aca="false">(BW16+BW27+BW38+BW40)/BW3</f>
        <v>#DIV/0!</v>
      </c>
    </row>
    <row collapsed="false" customFormat="false" customHeight="false" hidden="false" ht="15.75" outlineLevel="0" r="9">
      <c r="A9" s="87" t="s">
        <v>30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0.0</v>
      </c>
      <c r="BO9" s="60" t="n">
        <f aca="false">(BO17+BO28+BO39*2+BO42*2)/BO3</f>
        <v>0.0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0" t="e">
        <f aca="false">(BS17+BS28+BS39*2+BS42*2)/BS3</f>
        <v>#DIV/0!</v>
      </c>
      <c r="BT9" s="60" t="e">
        <f aca="false">(BT17+BT28+BT39*2+BT42*2)/BT3</f>
        <v>#DIV/0!</v>
      </c>
      <c r="BU9" s="60" t="e">
        <f aca="false">(BU17+BU28+BU39*2+BU42*2)/BU3</f>
        <v>#DIV/0!</v>
      </c>
      <c r="BV9" s="60" t="e">
        <f aca="false">(BV17+BV28+BV39*2+BV42*2)/BV3</f>
        <v>#DIV/0!</v>
      </c>
      <c r="BW9" s="60" t="e">
        <f aca="false">(BW17+BW28+BW39*2+BW42*2)/BW3</f>
        <v>#DIV/0!</v>
      </c>
    </row>
    <row collapsed="false" customFormat="false" customHeight="false" hidden="false" ht="15.75" outlineLevel="0" r="10">
      <c r="A10" s="88" t="s">
        <v>31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collapsed="false" customFormat="false" customHeight="false" hidden="false" ht="15.75" outlineLevel="0" r="11">
      <c r="A11" s="88" t="s">
        <v>32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collapsed="false" customFormat="false" customHeight="false" hidden="false" ht="15.75" outlineLevel="0" r="12">
      <c r="A12" s="87" t="s">
        <v>33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1296</v>
      </c>
      <c r="BO12" s="53" t="n">
        <v>2709</v>
      </c>
      <c r="BP12" s="53" t="n">
        <v>2773</v>
      </c>
      <c r="BQ12" s="53" t="n">
        <v>2836</v>
      </c>
      <c r="BR12" s="64" t="n">
        <v>2803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44" t="s">
        <v>34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44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41" t="s">
        <v>35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89" t="s">
        <v>36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collapsed="false" customFormat="false" customHeight="false" hidden="false" ht="15.75" outlineLevel="0" r="17">
      <c r="A17" s="89" t="s">
        <v>37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collapsed="false" customFormat="false" customHeight="false" hidden="false" ht="15.75" outlineLevel="0" r="18">
      <c r="A18" s="43" t="s">
        <v>38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collapsed="false" customFormat="false" customHeight="false" hidden="false" ht="15.75" outlineLevel="0" r="19">
      <c r="A19" s="43" t="s">
        <v>39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collapsed="false" customFormat="false" customHeight="false" hidden="false" ht="15.75" outlineLevel="0" r="20">
      <c r="A20" s="89" t="s">
        <v>40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collapsed="false" customFormat="false" customHeight="false" hidden="false" ht="15.75" outlineLevel="0" r="21">
      <c r="A21" s="89" t="s">
        <v>41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collapsed="false" customFormat="false" customHeight="false" hidden="false" ht="15.75" outlineLevel="0" r="22">
      <c r="A22" s="89" t="s">
        <v>42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collapsed="false" customFormat="false" customHeight="false" hidden="false" ht="15.75" outlineLevel="0" r="23">
      <c r="A23" s="89" t="s">
        <v>43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collapsed="false" customFormat="false" customHeight="false" hidden="false" ht="15.75" outlineLevel="0" r="24">
      <c r="A24" s="89" t="s">
        <v>44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collapsed="false" customFormat="false" customHeight="false" hidden="false" ht="15.75" outlineLevel="0" r="25">
      <c r="A25" s="90" t="s">
        <v>45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collapsed="false" customFormat="false" customHeight="false" hidden="false" ht="15.75" outlineLevel="0" r="26">
      <c r="A26" s="41" t="s">
        <v>46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91" t="s">
        <v>36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collapsed="false" customFormat="false" customHeight="false" hidden="false" ht="15.75" outlineLevel="0" r="28">
      <c r="A28" s="90" t="s">
        <v>37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collapsed="false" customFormat="false" customHeight="false" hidden="false" ht="15.75" outlineLevel="0" r="29">
      <c r="A29" s="43" t="s">
        <v>38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collapsed="false" customFormat="false" customHeight="false" hidden="false" ht="15.75" outlineLevel="0" r="30">
      <c r="A30" s="43" t="s">
        <v>39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collapsed="false" customFormat="false" customHeight="false" hidden="false" ht="15.75" outlineLevel="0" r="31">
      <c r="A31" s="91" t="s">
        <v>40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collapsed="false" customFormat="false" customHeight="false" hidden="false" ht="15.75" outlineLevel="0" r="32">
      <c r="A32" s="89" t="s">
        <v>41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collapsed="false" customFormat="false" customHeight="false" hidden="false" ht="15.75" outlineLevel="0" r="33">
      <c r="A33" s="89" t="s">
        <v>42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collapsed="false" customFormat="false" customHeight="false" hidden="false" ht="15.75" outlineLevel="0" r="34">
      <c r="A34" s="89" t="s">
        <v>43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collapsed="false" customFormat="false" customHeight="false" hidden="false" ht="15.75" outlineLevel="0" r="35">
      <c r="A35" s="89" t="s">
        <v>44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collapsed="false" customFormat="false" customHeight="false" hidden="false" ht="15.75" outlineLevel="0" r="36">
      <c r="A36" s="90" t="s">
        <v>45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collapsed="false" customFormat="false" customHeight="false" hidden="false" ht="15.75" outlineLevel="0" r="37">
      <c r="A37" s="41" t="s">
        <v>47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91" t="s">
        <v>108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collapsed="false" customFormat="false" customHeight="false" hidden="false" ht="15.75" outlineLevel="0" r="39">
      <c r="A39" s="89" t="s">
        <v>109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collapsed="false" customFormat="false" customHeight="false" hidden="false" ht="15.75" outlineLevel="0" r="40">
      <c r="A40" s="89" t="s">
        <v>50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0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collapsed="false" customFormat="false" customHeight="false" hidden="false" ht="15.75" outlineLevel="0" r="41">
      <c r="A41" s="89" t="s">
        <v>51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0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collapsed="false" customFormat="false" customHeight="false" hidden="false" ht="15.75" outlineLevel="0" r="42">
      <c r="A42" s="90" t="s">
        <v>110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0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collapsed="false" customFormat="false" customHeight="true" hidden="false" ht="15" outlineLevel="0" r="43">
      <c r="A43" s="44" t="s">
        <v>53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collapsed="false" customFormat="false" customHeight="false" hidden="false" ht="15" outlineLevel="0" r="44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collapsed="false" customFormat="false" customHeight="false" hidden="false" ht="15.75" outlineLevel="0" r="45">
      <c r="A45" s="41" t="s">
        <v>35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collapsed="false" customFormat="false" customHeight="false" hidden="false" ht="15.75" outlineLevel="0" r="46">
      <c r="A46" s="91" t="s">
        <v>54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collapsed="false" customFormat="false" customHeight="false" hidden="false" ht="15.75" outlineLevel="0" r="47">
      <c r="A47" s="89" t="s">
        <v>55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collapsed="false" customFormat="false" customHeight="false" hidden="false" ht="15.75" outlineLevel="0" r="48">
      <c r="A48" s="89" t="s">
        <v>56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collapsed="false" customFormat="false" customHeight="false" hidden="false" ht="15.75" outlineLevel="0" r="49">
      <c r="A49" s="89" t="s">
        <v>57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collapsed="false" customFormat="false" customHeight="false" hidden="false" ht="15.75" outlineLevel="0" r="50">
      <c r="A50" s="90" t="s">
        <v>58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collapsed="false" customFormat="false" customHeight="false" hidden="false" ht="15.75" outlineLevel="0" r="51">
      <c r="A51" s="41" t="s">
        <v>46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collapsed="false" customFormat="false" customHeight="false" hidden="false" ht="15.75" outlineLevel="0" r="52">
      <c r="A52" s="91" t="s">
        <v>54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collapsed="false" customFormat="false" customHeight="false" hidden="false" ht="15.75" outlineLevel="0" r="53">
      <c r="A53" s="89" t="s">
        <v>55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collapsed="false" customFormat="false" customHeight="false" hidden="false" ht="15.75" outlineLevel="0" r="54">
      <c r="A54" s="89" t="s">
        <v>56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collapsed="false" customFormat="false" customHeight="false" hidden="false" ht="15.75" outlineLevel="0" r="55">
      <c r="A55" s="89" t="s">
        <v>57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collapsed="false" customFormat="false" customHeight="false" hidden="false" ht="15.75" outlineLevel="0" r="56">
      <c r="A56" s="92" t="s">
        <v>58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93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394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2017-02-10T21:21:07Z</dcterms:created>
  <dc:creator>Neha</dc:creator>
  <dc:language>en-IN</dc:language>
  <dcterms:modified xsi:type="dcterms:W3CDTF">2018-05-30T12:30:07Z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