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135" windowHeight="9945" activeTab="1"/>
  </bookViews>
  <sheets>
    <sheet name="imports" sheetId="1" r:id="rId1"/>
    <sheet name="exports" sheetId="2" r:id="rId2"/>
    <sheet name="Sheet3" sheetId="3" r:id="rId3"/>
  </sheets>
  <calcPr calcId="125725" iterate="1" iterateCount="50"/>
</workbook>
</file>

<file path=xl/calcChain.xml><?xml version="1.0" encoding="utf-8"?>
<calcChain xmlns="http://schemas.openxmlformats.org/spreadsheetml/2006/main">
  <c r="AP66" i="1"/>
  <c r="AP64"/>
  <c r="AO64"/>
  <c r="AO66" s="1"/>
  <c r="AN64" i="2"/>
  <c r="AN66" s="1"/>
  <c r="AM66"/>
  <c r="AN64" i="1"/>
  <c r="AN66" s="1"/>
  <c r="AM64"/>
  <c r="AM66" s="1"/>
  <c r="AM64" i="2"/>
  <c r="AL64"/>
  <c r="AL66" s="1"/>
  <c r="AL66" i="1"/>
  <c r="AL64"/>
</calcChain>
</file>

<file path=xl/sharedStrings.xml><?xml version="1.0" encoding="utf-8"?>
<sst xmlns="http://schemas.openxmlformats.org/spreadsheetml/2006/main" count="135" uniqueCount="68">
  <si>
    <t>notes</t>
  </si>
  <si>
    <t>unit</t>
  </si>
  <si>
    <t>French Indochina</t>
  </si>
  <si>
    <t>France</t>
  </si>
  <si>
    <t>Inde Francais</t>
  </si>
  <si>
    <t>Algerie</t>
  </si>
  <si>
    <t>Madagascar</t>
  </si>
  <si>
    <t>Tunisie</t>
  </si>
  <si>
    <t>Reunion</t>
  </si>
  <si>
    <t>Autres poss francaises d'Afrique</t>
  </si>
  <si>
    <t xml:space="preserve">Guadeloupe et Martinique </t>
  </si>
  <si>
    <t>Nouvelle-Caledonie</t>
  </si>
  <si>
    <t>Allemagne</t>
  </si>
  <si>
    <t>Autriche</t>
  </si>
  <si>
    <t>Belgo-Luxemb</t>
  </si>
  <si>
    <t>Danemark</t>
  </si>
  <si>
    <t>Espagne</t>
  </si>
  <si>
    <t>Finlande</t>
  </si>
  <si>
    <t>Grece</t>
  </si>
  <si>
    <t>Grande Bretagne</t>
  </si>
  <si>
    <t>Hongrie</t>
  </si>
  <si>
    <t>Irlande</t>
  </si>
  <si>
    <t>Italie</t>
  </si>
  <si>
    <t>Norvege</t>
  </si>
  <si>
    <t>Pays Bas</t>
  </si>
  <si>
    <t>Pologne</t>
  </si>
  <si>
    <t>Portugal</t>
  </si>
  <si>
    <t>Roumanie</t>
  </si>
  <si>
    <t>Suede</t>
  </si>
  <si>
    <t>Suisse</t>
  </si>
  <si>
    <t>Tchechoslovaquie</t>
  </si>
  <si>
    <t>Turquie</t>
  </si>
  <si>
    <t>URSS</t>
  </si>
  <si>
    <t>Yougoslavie</t>
  </si>
  <si>
    <t>Autres pays d'Europe</t>
  </si>
  <si>
    <t>Chine</t>
  </si>
  <si>
    <t>Hong Kong</t>
  </si>
  <si>
    <t>Inde anglaise</t>
  </si>
  <si>
    <t>Indes neerlandaises</t>
  </si>
  <si>
    <t>Japon</t>
  </si>
  <si>
    <t>Philippines</t>
  </si>
  <si>
    <t>Ceylan</t>
  </si>
  <si>
    <t>Siam</t>
  </si>
  <si>
    <t>Singapore</t>
  </si>
  <si>
    <t>Autres pays d'Asie</t>
  </si>
  <si>
    <t>Union Sud-Africaine</t>
  </si>
  <si>
    <t>Autres pays d'Afrique</t>
  </si>
  <si>
    <t>Argentine</t>
  </si>
  <si>
    <t>Bresil</t>
  </si>
  <si>
    <t>Canada</t>
  </si>
  <si>
    <t>US</t>
  </si>
  <si>
    <t>Autres pays d'Amerique</t>
  </si>
  <si>
    <t>Australie</t>
  </si>
  <si>
    <t>mille francs</t>
  </si>
  <si>
    <t>pays de provenance</t>
  </si>
  <si>
    <t>Nouvelles Hebrides</t>
  </si>
  <si>
    <t>Autres poss franc en Oceanie</t>
  </si>
  <si>
    <t>Cuba</t>
  </si>
  <si>
    <t>Autres pays de l'Oceanie</t>
  </si>
  <si>
    <t>pays de destination</t>
  </si>
  <si>
    <t xml:space="preserve">Estonie </t>
  </si>
  <si>
    <t>Syrie</t>
  </si>
  <si>
    <t>Autres poss francaises de l'Oceanie</t>
  </si>
  <si>
    <t>Bulgarie</t>
  </si>
  <si>
    <t>Lettonie</t>
  </si>
  <si>
    <t>Koung-Tcheou-Ouan</t>
  </si>
  <si>
    <t>Provisions de bord</t>
  </si>
  <si>
    <t>Epaves etc.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</si>
</sst>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68"/>
  <sheetViews>
    <sheetView workbookViewId="0">
      <pane xSplit="3" ySplit="3" topLeftCell="AJ4" activePane="bottomRight" state="frozen"/>
      <selection pane="topRight" activeCell="D1" sqref="D1"/>
      <selection pane="bottomLeft" activeCell="A3" sqref="A3"/>
      <selection pane="bottomRight" activeCell="AL2" sqref="AL2:AP2"/>
    </sheetView>
  </sheetViews>
  <sheetFormatPr defaultRowHeight="15"/>
  <cols>
    <col min="39" max="39" width="9.140625" style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 s="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 s="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G2" s="1"/>
      <c r="AH2" s="1"/>
      <c r="AL2">
        <v>1000</v>
      </c>
      <c r="AM2" s="1">
        <v>1000</v>
      </c>
      <c r="AN2">
        <v>1000</v>
      </c>
      <c r="AO2">
        <v>1000</v>
      </c>
      <c r="AP2">
        <v>1000</v>
      </c>
    </row>
    <row r="3" spans="1:54">
      <c r="AL3" t="s">
        <v>53</v>
      </c>
      <c r="AM3" s="1" t="s">
        <v>53</v>
      </c>
      <c r="AN3" s="1" t="s">
        <v>53</v>
      </c>
      <c r="AO3" s="1" t="s">
        <v>53</v>
      </c>
      <c r="AP3" s="1" t="s">
        <v>53</v>
      </c>
    </row>
    <row r="4" spans="1:54">
      <c r="A4" t="s">
        <v>2</v>
      </c>
      <c r="B4" t="s">
        <v>3</v>
      </c>
      <c r="AL4">
        <v>277626</v>
      </c>
      <c r="AM4" s="1">
        <v>293838</v>
      </c>
      <c r="AN4">
        <v>316720</v>
      </c>
      <c r="AO4">
        <v>316736</v>
      </c>
      <c r="AP4">
        <v>527032</v>
      </c>
    </row>
    <row r="5" spans="1:54">
      <c r="B5" t="s">
        <v>4</v>
      </c>
      <c r="AL5">
        <v>11303</v>
      </c>
      <c r="AM5" s="1">
        <v>7093</v>
      </c>
      <c r="AN5">
        <v>7274</v>
      </c>
      <c r="AO5">
        <v>5526</v>
      </c>
      <c r="AP5">
        <v>12997</v>
      </c>
    </row>
    <row r="6" spans="1:54">
      <c r="B6" t="s">
        <v>5</v>
      </c>
      <c r="AL6">
        <v>8607</v>
      </c>
      <c r="AM6" s="1">
        <v>3989</v>
      </c>
      <c r="AN6">
        <v>10336</v>
      </c>
      <c r="AO6">
        <v>15432</v>
      </c>
      <c r="AP6">
        <v>22577</v>
      </c>
    </row>
    <row r="7" spans="1:54">
      <c r="B7" t="s">
        <v>6</v>
      </c>
      <c r="AL7">
        <v>15</v>
      </c>
      <c r="AM7" s="1">
        <v>12</v>
      </c>
      <c r="AN7">
        <v>9</v>
      </c>
      <c r="AO7">
        <v>14</v>
      </c>
      <c r="AP7">
        <v>13</v>
      </c>
    </row>
    <row r="8" spans="1:54">
      <c r="B8" t="s">
        <v>8</v>
      </c>
      <c r="AL8">
        <v>553</v>
      </c>
      <c r="AM8" s="1">
        <v>10</v>
      </c>
      <c r="AN8">
        <v>1</v>
      </c>
      <c r="AO8">
        <v>6</v>
      </c>
      <c r="AP8">
        <v>12</v>
      </c>
    </row>
    <row r="9" spans="1:54">
      <c r="B9" t="s">
        <v>7</v>
      </c>
      <c r="AM9" s="1">
        <v>10</v>
      </c>
      <c r="AO9">
        <v>435</v>
      </c>
      <c r="AP9">
        <v>1284</v>
      </c>
    </row>
    <row r="10" spans="1:54">
      <c r="B10" t="s">
        <v>9</v>
      </c>
      <c r="AL10">
        <v>28</v>
      </c>
      <c r="AM10" s="1">
        <v>62</v>
      </c>
      <c r="AN10">
        <v>52</v>
      </c>
      <c r="AO10">
        <v>62</v>
      </c>
      <c r="AP10">
        <v>87</v>
      </c>
    </row>
    <row r="11" spans="1:54">
      <c r="B11" t="s">
        <v>10</v>
      </c>
      <c r="AL11">
        <v>1</v>
      </c>
      <c r="AM11" s="1">
        <v>6</v>
      </c>
      <c r="AN11">
        <v>3</v>
      </c>
      <c r="AO11">
        <v>17</v>
      </c>
      <c r="AP11">
        <v>1</v>
      </c>
    </row>
    <row r="12" spans="1:54">
      <c r="B12" t="s">
        <v>11</v>
      </c>
      <c r="AL12">
        <v>141</v>
      </c>
      <c r="AM12" s="1">
        <v>1</v>
      </c>
      <c r="AN12">
        <v>3</v>
      </c>
      <c r="AO12">
        <v>41</v>
      </c>
    </row>
    <row r="13" spans="1:54">
      <c r="B13" t="s">
        <v>55</v>
      </c>
      <c r="AM13" s="1">
        <v>10</v>
      </c>
    </row>
    <row r="14" spans="1:54">
      <c r="B14" t="s">
        <v>62</v>
      </c>
      <c r="AM14" s="1">
        <v>2</v>
      </c>
    </row>
    <row r="15" spans="1:54">
      <c r="B15" t="s">
        <v>12</v>
      </c>
      <c r="AL15">
        <v>3925</v>
      </c>
      <c r="AM15" s="1">
        <v>1007</v>
      </c>
      <c r="AN15">
        <v>2086</v>
      </c>
      <c r="AO15">
        <v>3500</v>
      </c>
      <c r="AP15">
        <v>8342</v>
      </c>
    </row>
    <row r="16" spans="1:54">
      <c r="B16" t="s">
        <v>13</v>
      </c>
      <c r="AL16">
        <v>327</v>
      </c>
      <c r="AM16" s="1">
        <v>28</v>
      </c>
      <c r="AN16">
        <v>228</v>
      </c>
      <c r="AO16">
        <v>297</v>
      </c>
      <c r="AP16">
        <v>1370</v>
      </c>
    </row>
    <row r="17" spans="2:42">
      <c r="B17" t="s">
        <v>14</v>
      </c>
      <c r="AL17">
        <v>2465</v>
      </c>
      <c r="AM17" s="1">
        <v>5247</v>
      </c>
      <c r="AN17">
        <v>6381</v>
      </c>
      <c r="AO17">
        <v>6088</v>
      </c>
      <c r="AP17">
        <v>17289</v>
      </c>
    </row>
    <row r="18" spans="2:42">
      <c r="B18" t="s">
        <v>63</v>
      </c>
      <c r="AP18">
        <v>38</v>
      </c>
    </row>
    <row r="19" spans="2:42">
      <c r="B19" t="s">
        <v>15</v>
      </c>
      <c r="AL19">
        <v>133</v>
      </c>
      <c r="AM19" s="1">
        <v>337</v>
      </c>
      <c r="AN19">
        <v>471</v>
      </c>
      <c r="AO19">
        <v>612</v>
      </c>
      <c r="AP19">
        <v>253</v>
      </c>
    </row>
    <row r="20" spans="2:42">
      <c r="B20" t="s">
        <v>16</v>
      </c>
      <c r="AL20">
        <v>441</v>
      </c>
      <c r="AN20">
        <v>22</v>
      </c>
      <c r="AO20">
        <v>20</v>
      </c>
    </row>
    <row r="21" spans="2:42">
      <c r="B21" t="s">
        <v>60</v>
      </c>
      <c r="AN21">
        <v>65</v>
      </c>
      <c r="AO21">
        <v>131</v>
      </c>
      <c r="AP21">
        <v>372</v>
      </c>
    </row>
    <row r="22" spans="2:42">
      <c r="B22" t="s">
        <v>17</v>
      </c>
      <c r="AL22">
        <v>24</v>
      </c>
      <c r="AN22">
        <v>30</v>
      </c>
      <c r="AO22">
        <v>21</v>
      </c>
      <c r="AP22">
        <v>110</v>
      </c>
    </row>
    <row r="23" spans="2:42">
      <c r="B23" t="s">
        <v>18</v>
      </c>
      <c r="AL23">
        <v>30</v>
      </c>
      <c r="AM23" s="1">
        <v>6</v>
      </c>
      <c r="AO23">
        <v>35</v>
      </c>
      <c r="AP23">
        <v>21</v>
      </c>
    </row>
    <row r="24" spans="2:42">
      <c r="B24" t="s">
        <v>19</v>
      </c>
      <c r="AL24">
        <v>8361</v>
      </c>
      <c r="AM24" s="1">
        <v>7154</v>
      </c>
      <c r="AN24">
        <v>9225</v>
      </c>
      <c r="AO24">
        <v>13760</v>
      </c>
      <c r="AP24">
        <v>24499</v>
      </c>
    </row>
    <row r="25" spans="2:42">
      <c r="B25" t="s">
        <v>20</v>
      </c>
      <c r="AL25">
        <v>4</v>
      </c>
      <c r="AM25" s="1">
        <v>40</v>
      </c>
      <c r="AN25">
        <v>63</v>
      </c>
      <c r="AO25">
        <v>86</v>
      </c>
      <c r="AP25">
        <v>175</v>
      </c>
    </row>
    <row r="26" spans="2:42">
      <c r="B26" t="s">
        <v>21</v>
      </c>
      <c r="AO26">
        <v>22</v>
      </c>
      <c r="AP26">
        <v>10</v>
      </c>
    </row>
    <row r="27" spans="2:42">
      <c r="B27" t="s">
        <v>22</v>
      </c>
      <c r="AL27">
        <v>1394</v>
      </c>
      <c r="AM27" s="1">
        <v>1096</v>
      </c>
      <c r="AN27">
        <v>2365</v>
      </c>
      <c r="AO27">
        <v>1114</v>
      </c>
      <c r="AP27">
        <v>1930</v>
      </c>
    </row>
    <row r="28" spans="2:42">
      <c r="B28" t="s">
        <v>23</v>
      </c>
      <c r="AL28">
        <v>177</v>
      </c>
      <c r="AM28" s="1">
        <v>63</v>
      </c>
      <c r="AN28">
        <v>15</v>
      </c>
      <c r="AO28">
        <v>17</v>
      </c>
      <c r="AP28">
        <v>28</v>
      </c>
    </row>
    <row r="29" spans="2:42">
      <c r="B29" t="s">
        <v>24</v>
      </c>
      <c r="AL29">
        <v>5919</v>
      </c>
      <c r="AM29" s="1">
        <v>3875</v>
      </c>
      <c r="AN29">
        <v>4818</v>
      </c>
      <c r="AO29">
        <v>6507</v>
      </c>
      <c r="AP29">
        <v>8272</v>
      </c>
    </row>
    <row r="30" spans="2:42">
      <c r="B30" t="s">
        <v>25</v>
      </c>
      <c r="AL30">
        <v>15</v>
      </c>
      <c r="AP30">
        <v>5</v>
      </c>
    </row>
    <row r="31" spans="2:42">
      <c r="B31" t="s">
        <v>26</v>
      </c>
      <c r="AL31">
        <v>170</v>
      </c>
      <c r="AN31">
        <v>67</v>
      </c>
      <c r="AO31">
        <v>87</v>
      </c>
      <c r="AP31">
        <v>115</v>
      </c>
    </row>
    <row r="32" spans="2:42">
      <c r="B32" t="s">
        <v>27</v>
      </c>
      <c r="AL32">
        <v>11</v>
      </c>
      <c r="AP32">
        <v>2</v>
      </c>
    </row>
    <row r="33" spans="2:42">
      <c r="B33" t="s">
        <v>28</v>
      </c>
      <c r="AL33">
        <v>394</v>
      </c>
      <c r="AM33" s="1">
        <v>24</v>
      </c>
      <c r="AN33">
        <v>174</v>
      </c>
      <c r="AO33">
        <v>604</v>
      </c>
      <c r="AP33">
        <v>1094</v>
      </c>
    </row>
    <row r="34" spans="2:42">
      <c r="B34" t="s">
        <v>29</v>
      </c>
      <c r="AL34">
        <v>5402</v>
      </c>
      <c r="AM34" s="1">
        <v>88</v>
      </c>
      <c r="AN34">
        <v>393</v>
      </c>
      <c r="AO34">
        <v>549</v>
      </c>
      <c r="AP34">
        <v>3802</v>
      </c>
    </row>
    <row r="35" spans="2:42">
      <c r="B35" t="s">
        <v>30</v>
      </c>
      <c r="AL35">
        <v>1248</v>
      </c>
      <c r="AM35" s="1">
        <v>408</v>
      </c>
      <c r="AN35">
        <v>702</v>
      </c>
      <c r="AO35">
        <v>889</v>
      </c>
      <c r="AP35">
        <v>4249</v>
      </c>
    </row>
    <row r="36" spans="2:42">
      <c r="B36" t="s">
        <v>31</v>
      </c>
      <c r="AL36">
        <v>1460</v>
      </c>
      <c r="AM36" s="1">
        <v>11</v>
      </c>
      <c r="AP36">
        <v>1</v>
      </c>
    </row>
    <row r="37" spans="2:42">
      <c r="B37" t="s">
        <v>32</v>
      </c>
      <c r="AL37">
        <v>8</v>
      </c>
    </row>
    <row r="38" spans="2:42">
      <c r="B38" t="s">
        <v>33</v>
      </c>
      <c r="AL38">
        <v>235</v>
      </c>
      <c r="AM38" s="1">
        <v>953</v>
      </c>
      <c r="AN38">
        <v>303</v>
      </c>
      <c r="AO38">
        <v>207</v>
      </c>
      <c r="AP38">
        <v>813</v>
      </c>
    </row>
    <row r="39" spans="2:42">
      <c r="B39" t="s">
        <v>34</v>
      </c>
      <c r="AL39">
        <v>2</v>
      </c>
      <c r="AM39" s="1">
        <v>15</v>
      </c>
      <c r="AN39">
        <v>34</v>
      </c>
      <c r="AP39">
        <v>116</v>
      </c>
    </row>
    <row r="40" spans="2:42">
      <c r="B40" t="s">
        <v>35</v>
      </c>
      <c r="AL40">
        <v>14998</v>
      </c>
      <c r="AM40" s="1">
        <v>13882</v>
      </c>
      <c r="AN40">
        <v>18972</v>
      </c>
      <c r="AO40">
        <v>23131</v>
      </c>
      <c r="AP40">
        <v>38496</v>
      </c>
    </row>
    <row r="41" spans="2:42">
      <c r="B41" t="s">
        <v>36</v>
      </c>
      <c r="AL41">
        <v>50070</v>
      </c>
      <c r="AM41" s="1">
        <v>46301</v>
      </c>
      <c r="AN41">
        <v>46144</v>
      </c>
      <c r="AO41">
        <v>37162</v>
      </c>
      <c r="AP41">
        <v>72622</v>
      </c>
    </row>
    <row r="42" spans="2:42">
      <c r="B42" t="s">
        <v>37</v>
      </c>
      <c r="AL42">
        <v>353</v>
      </c>
      <c r="AM42" s="1">
        <v>20020</v>
      </c>
      <c r="AN42">
        <v>134</v>
      </c>
      <c r="AO42">
        <v>17480</v>
      </c>
      <c r="AP42">
        <v>19428</v>
      </c>
    </row>
    <row r="43" spans="2:42">
      <c r="B43" t="s">
        <v>38</v>
      </c>
      <c r="AL43">
        <v>51022</v>
      </c>
      <c r="AM43" s="1">
        <v>43751</v>
      </c>
      <c r="AN43">
        <v>37747</v>
      </c>
      <c r="AO43">
        <v>40543</v>
      </c>
      <c r="AP43">
        <v>48671</v>
      </c>
    </row>
    <row r="44" spans="2:42">
      <c r="B44" t="s">
        <v>39</v>
      </c>
      <c r="AL44">
        <v>12796</v>
      </c>
      <c r="AM44" s="1">
        <v>13220</v>
      </c>
      <c r="AN44">
        <v>19725</v>
      </c>
      <c r="AO44">
        <v>20862</v>
      </c>
      <c r="AP44">
        <v>29684</v>
      </c>
    </row>
    <row r="45" spans="2:42">
      <c r="B45" t="s">
        <v>40</v>
      </c>
      <c r="AL45">
        <v>37</v>
      </c>
      <c r="AM45" s="1">
        <v>1811</v>
      </c>
      <c r="AN45">
        <v>67</v>
      </c>
      <c r="AO45">
        <v>54</v>
      </c>
      <c r="AP45">
        <v>974</v>
      </c>
    </row>
    <row r="46" spans="2:42">
      <c r="B46" t="s">
        <v>41</v>
      </c>
      <c r="AL46">
        <v>69</v>
      </c>
      <c r="AM46" s="1">
        <v>76</v>
      </c>
      <c r="AN46">
        <v>77</v>
      </c>
      <c r="AO46">
        <v>78</v>
      </c>
      <c r="AP46">
        <v>714</v>
      </c>
    </row>
    <row r="47" spans="2:42">
      <c r="B47" t="s">
        <v>42</v>
      </c>
      <c r="AL47">
        <v>62</v>
      </c>
      <c r="AM47" s="1">
        <v>501</v>
      </c>
      <c r="AN47">
        <v>787</v>
      </c>
      <c r="AO47">
        <v>467</v>
      </c>
      <c r="AP47">
        <v>528</v>
      </c>
    </row>
    <row r="48" spans="2:42">
      <c r="B48" t="s">
        <v>43</v>
      </c>
      <c r="AL48">
        <v>42097</v>
      </c>
      <c r="AM48" s="1">
        <v>54968</v>
      </c>
      <c r="AN48">
        <v>60273</v>
      </c>
      <c r="AO48">
        <v>37693</v>
      </c>
      <c r="AP48">
        <v>54842</v>
      </c>
    </row>
    <row r="49" spans="2:42">
      <c r="B49" t="s">
        <v>61</v>
      </c>
      <c r="AM49" s="1">
        <v>30</v>
      </c>
      <c r="AN49">
        <v>1</v>
      </c>
      <c r="AO49">
        <v>1</v>
      </c>
    </row>
    <row r="50" spans="2:42">
      <c r="B50" t="s">
        <v>65</v>
      </c>
      <c r="AP50">
        <v>3</v>
      </c>
    </row>
    <row r="51" spans="2:42">
      <c r="B51" t="s">
        <v>44</v>
      </c>
      <c r="AL51">
        <v>18006</v>
      </c>
      <c r="AM51" s="1">
        <v>88</v>
      </c>
      <c r="AN51">
        <v>100</v>
      </c>
      <c r="AO51">
        <v>112</v>
      </c>
      <c r="AP51">
        <v>28</v>
      </c>
    </row>
    <row r="52" spans="2:42">
      <c r="B52" t="s">
        <v>45</v>
      </c>
      <c r="AM52" s="1">
        <v>177</v>
      </c>
      <c r="AN52">
        <v>158</v>
      </c>
      <c r="AO52">
        <v>127</v>
      </c>
      <c r="AP52">
        <v>169</v>
      </c>
    </row>
    <row r="53" spans="2:42">
      <c r="B53" t="s">
        <v>46</v>
      </c>
      <c r="AL53">
        <v>2106</v>
      </c>
      <c r="AM53" s="1">
        <v>3050</v>
      </c>
      <c r="AN53">
        <v>1607</v>
      </c>
      <c r="AO53">
        <v>2024</v>
      </c>
      <c r="AP53">
        <v>4755</v>
      </c>
    </row>
    <row r="54" spans="2:42">
      <c r="B54" t="s">
        <v>47</v>
      </c>
      <c r="AL54">
        <v>5</v>
      </c>
      <c r="AN54">
        <v>31</v>
      </c>
      <c r="AO54">
        <v>7</v>
      </c>
      <c r="AP54">
        <v>34</v>
      </c>
    </row>
    <row r="55" spans="2:42">
      <c r="B55" t="s">
        <v>48</v>
      </c>
      <c r="AL55">
        <v>5</v>
      </c>
      <c r="AM55" s="1">
        <v>20</v>
      </c>
    </row>
    <row r="56" spans="2:42">
      <c r="B56" t="s">
        <v>49</v>
      </c>
      <c r="AL56">
        <v>293</v>
      </c>
      <c r="AM56" s="1">
        <v>2</v>
      </c>
      <c r="AN56">
        <v>18</v>
      </c>
      <c r="AO56">
        <v>33</v>
      </c>
      <c r="AP56">
        <v>84</v>
      </c>
    </row>
    <row r="57" spans="2:42">
      <c r="B57" t="s">
        <v>50</v>
      </c>
      <c r="AL57">
        <v>12690</v>
      </c>
      <c r="AM57" s="1">
        <v>5390</v>
      </c>
      <c r="AN57">
        <v>11227</v>
      </c>
      <c r="AO57">
        <v>15759</v>
      </c>
      <c r="AP57">
        <v>32131</v>
      </c>
    </row>
    <row r="58" spans="2:42">
      <c r="B58" t="s">
        <v>51</v>
      </c>
      <c r="AL58">
        <v>23</v>
      </c>
      <c r="AM58" s="1">
        <v>1</v>
      </c>
      <c r="AN58">
        <v>5</v>
      </c>
      <c r="AO58">
        <v>3</v>
      </c>
      <c r="AP58">
        <v>38</v>
      </c>
    </row>
    <row r="59" spans="2:42">
      <c r="B59" t="s">
        <v>52</v>
      </c>
      <c r="AL59">
        <v>739</v>
      </c>
      <c r="AM59" s="1">
        <v>46</v>
      </c>
      <c r="AN59">
        <v>157</v>
      </c>
      <c r="AO59">
        <v>1111</v>
      </c>
      <c r="AP59">
        <v>1682</v>
      </c>
    </row>
    <row r="60" spans="2:42">
      <c r="B60" t="s">
        <v>58</v>
      </c>
      <c r="AN60">
        <v>14</v>
      </c>
      <c r="AO60">
        <v>21</v>
      </c>
      <c r="AP60">
        <v>77</v>
      </c>
    </row>
    <row r="61" spans="2:42">
      <c r="B61" t="s">
        <v>67</v>
      </c>
      <c r="AO61">
        <v>251</v>
      </c>
      <c r="AP61">
        <v>367</v>
      </c>
    </row>
    <row r="64" spans="2:42">
      <c r="AL64">
        <f>SUM(AL4:AL63)</f>
        <v>535790</v>
      </c>
      <c r="AM64" s="1">
        <f>SUM(AM4:AM63)</f>
        <v>528719</v>
      </c>
      <c r="AN64">
        <f>SUM(AN4:AN63)</f>
        <v>559084</v>
      </c>
      <c r="AO64">
        <f>SUM(AO4:AO63)</f>
        <v>569734</v>
      </c>
      <c r="AP64">
        <f>SUM(AP4:AP63)</f>
        <v>942236</v>
      </c>
    </row>
    <row r="66" spans="38:42">
      <c r="AL66">
        <f>535790-AL64</f>
        <v>0</v>
      </c>
      <c r="AM66" s="1">
        <f>528719-AM64</f>
        <v>0</v>
      </c>
      <c r="AN66">
        <f>559084-AN64</f>
        <v>0</v>
      </c>
      <c r="AO66">
        <f>569714-AO64</f>
        <v>-20</v>
      </c>
      <c r="AP66">
        <f>942237-AP64</f>
        <v>1</v>
      </c>
    </row>
    <row r="68" spans="38:42">
      <c r="AL68" t="s">
        <v>54</v>
      </c>
      <c r="AM6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68"/>
  <sheetViews>
    <sheetView tabSelected="1" workbookViewId="0">
      <pane xSplit="3" ySplit="3" topLeftCell="N4" activePane="bottomRight" state="frozen"/>
      <selection pane="topRight" activeCell="D1" sqref="D1"/>
      <selection pane="bottomLeft" activeCell="A3" sqref="A3"/>
      <selection pane="bottomRight" activeCell="AL2" sqref="AL2:AN2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 s="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G2" s="1"/>
      <c r="AH2" s="1"/>
      <c r="AL2">
        <v>1000</v>
      </c>
      <c r="AM2">
        <v>1000</v>
      </c>
      <c r="AN2">
        <v>1000</v>
      </c>
    </row>
    <row r="3" spans="1:54">
      <c r="AL3" t="s">
        <v>53</v>
      </c>
      <c r="AM3" t="s">
        <v>53</v>
      </c>
      <c r="AN3" t="s">
        <v>53</v>
      </c>
    </row>
    <row r="4" spans="1:54">
      <c r="A4" t="s">
        <v>2</v>
      </c>
      <c r="B4" t="s">
        <v>3</v>
      </c>
      <c r="AL4">
        <v>391591</v>
      </c>
      <c r="AM4">
        <v>414466</v>
      </c>
      <c r="AN4">
        <v>334631</v>
      </c>
    </row>
    <row r="5" spans="1:54">
      <c r="B5" t="s">
        <v>4</v>
      </c>
      <c r="AL5">
        <v>273</v>
      </c>
      <c r="AM5">
        <v>94</v>
      </c>
      <c r="AN5">
        <v>1421</v>
      </c>
    </row>
    <row r="6" spans="1:54">
      <c r="B6" t="s">
        <v>5</v>
      </c>
      <c r="AL6">
        <v>3392</v>
      </c>
      <c r="AM6">
        <v>4238</v>
      </c>
      <c r="AN6">
        <v>3297</v>
      </c>
    </row>
    <row r="7" spans="1:54">
      <c r="B7" t="s">
        <v>6</v>
      </c>
      <c r="AL7">
        <v>3180</v>
      </c>
      <c r="AM7">
        <v>9369</v>
      </c>
      <c r="AN7">
        <v>1924</v>
      </c>
    </row>
    <row r="8" spans="1:54">
      <c r="B8" t="s">
        <v>8</v>
      </c>
      <c r="AL8">
        <v>14522</v>
      </c>
      <c r="AM8">
        <v>15024</v>
      </c>
      <c r="AN8">
        <v>15256</v>
      </c>
    </row>
    <row r="9" spans="1:54">
      <c r="B9" t="s">
        <v>7</v>
      </c>
      <c r="AL9">
        <v>8</v>
      </c>
      <c r="AM9">
        <v>11</v>
      </c>
      <c r="AN9">
        <v>1</v>
      </c>
    </row>
    <row r="10" spans="1:54">
      <c r="B10" t="s">
        <v>9</v>
      </c>
      <c r="AL10">
        <v>4416</v>
      </c>
      <c r="AM10">
        <v>10200</v>
      </c>
      <c r="AN10">
        <v>23801</v>
      </c>
    </row>
    <row r="11" spans="1:54">
      <c r="B11" t="s">
        <v>10</v>
      </c>
      <c r="AL11">
        <v>289</v>
      </c>
      <c r="AM11">
        <v>6</v>
      </c>
      <c r="AN11">
        <v>1115</v>
      </c>
    </row>
    <row r="12" spans="1:54">
      <c r="B12" t="s">
        <v>11</v>
      </c>
      <c r="AL12">
        <v>1290</v>
      </c>
      <c r="AM12">
        <v>1134</v>
      </c>
      <c r="AN12">
        <v>1434</v>
      </c>
    </row>
    <row r="13" spans="1:54">
      <c r="B13" t="s">
        <v>55</v>
      </c>
      <c r="AL13">
        <v>294</v>
      </c>
      <c r="AM13">
        <v>374</v>
      </c>
      <c r="AN13">
        <v>368</v>
      </c>
    </row>
    <row r="14" spans="1:54">
      <c r="B14" t="s">
        <v>56</v>
      </c>
      <c r="AL14">
        <v>2</v>
      </c>
    </row>
    <row r="15" spans="1:54">
      <c r="B15" t="s">
        <v>12</v>
      </c>
      <c r="AL15">
        <v>6361</v>
      </c>
      <c r="AM15">
        <v>4772</v>
      </c>
      <c r="AN15">
        <v>12162</v>
      </c>
    </row>
    <row r="16" spans="1:54">
      <c r="B16" t="s">
        <v>13</v>
      </c>
    </row>
    <row r="17" spans="2:40">
      <c r="B17" t="s">
        <v>14</v>
      </c>
      <c r="AL17">
        <v>4411</v>
      </c>
      <c r="AM17">
        <v>8401</v>
      </c>
      <c r="AN17">
        <v>10901</v>
      </c>
    </row>
    <row r="18" spans="2:40">
      <c r="B18" t="s">
        <v>63</v>
      </c>
      <c r="AM18">
        <v>51</v>
      </c>
    </row>
    <row r="19" spans="2:40">
      <c r="B19" t="s">
        <v>15</v>
      </c>
      <c r="AM19">
        <v>10</v>
      </c>
      <c r="AN19">
        <v>84</v>
      </c>
    </row>
    <row r="20" spans="2:40">
      <c r="B20" t="s">
        <v>16</v>
      </c>
      <c r="AL20">
        <v>46</v>
      </c>
      <c r="AM20">
        <v>218</v>
      </c>
      <c r="AN20">
        <v>335</v>
      </c>
    </row>
    <row r="21" spans="2:40">
      <c r="B21" t="s">
        <v>17</v>
      </c>
    </row>
    <row r="22" spans="2:40">
      <c r="B22" t="s">
        <v>18</v>
      </c>
      <c r="AM22">
        <v>271</v>
      </c>
    </row>
    <row r="23" spans="2:40">
      <c r="B23" t="s">
        <v>19</v>
      </c>
      <c r="AL23">
        <v>11022</v>
      </c>
      <c r="AM23">
        <v>14878</v>
      </c>
      <c r="AN23">
        <v>15132</v>
      </c>
    </row>
    <row r="24" spans="2:40">
      <c r="B24" t="s">
        <v>20</v>
      </c>
    </row>
    <row r="25" spans="2:40">
      <c r="B25" t="s">
        <v>21</v>
      </c>
    </row>
    <row r="26" spans="2:40">
      <c r="B26" t="s">
        <v>22</v>
      </c>
      <c r="AL26">
        <v>379</v>
      </c>
      <c r="AM26">
        <v>4203</v>
      </c>
      <c r="AN26">
        <v>3714</v>
      </c>
    </row>
    <row r="27" spans="2:40">
      <c r="B27" t="s">
        <v>64</v>
      </c>
      <c r="AM27">
        <v>3</v>
      </c>
    </row>
    <row r="28" spans="2:40">
      <c r="B28" t="s">
        <v>23</v>
      </c>
      <c r="AN28">
        <v>10</v>
      </c>
    </row>
    <row r="29" spans="2:40">
      <c r="B29" t="s">
        <v>24</v>
      </c>
      <c r="AL29">
        <v>5384</v>
      </c>
      <c r="AM29">
        <v>3766</v>
      </c>
      <c r="AN29">
        <v>6309</v>
      </c>
    </row>
    <row r="30" spans="2:40">
      <c r="B30" t="s">
        <v>25</v>
      </c>
      <c r="AM30">
        <v>35</v>
      </c>
      <c r="AN30">
        <v>67</v>
      </c>
    </row>
    <row r="31" spans="2:40">
      <c r="B31" t="s">
        <v>26</v>
      </c>
      <c r="AM31">
        <v>19</v>
      </c>
    </row>
    <row r="32" spans="2:40">
      <c r="B32" t="s">
        <v>27</v>
      </c>
      <c r="AN32">
        <v>3</v>
      </c>
    </row>
    <row r="33" spans="2:40">
      <c r="B33" t="s">
        <v>28</v>
      </c>
      <c r="AN33">
        <v>99</v>
      </c>
    </row>
    <row r="34" spans="2:40">
      <c r="B34" t="s">
        <v>29</v>
      </c>
      <c r="AL34">
        <v>13</v>
      </c>
      <c r="AM34">
        <v>2</v>
      </c>
      <c r="AN34">
        <v>1</v>
      </c>
    </row>
    <row r="35" spans="2:40">
      <c r="B35" t="s">
        <v>30</v>
      </c>
      <c r="AN35">
        <v>304</v>
      </c>
    </row>
    <row r="36" spans="2:40">
      <c r="B36" t="s">
        <v>31</v>
      </c>
      <c r="AL36">
        <v>1</v>
      </c>
    </row>
    <row r="37" spans="2:40">
      <c r="B37" t="s">
        <v>32</v>
      </c>
    </row>
    <row r="38" spans="2:40">
      <c r="B38" t="s">
        <v>33</v>
      </c>
    </row>
    <row r="39" spans="2:40">
      <c r="B39" t="s">
        <v>34</v>
      </c>
    </row>
    <row r="40" spans="2:40">
      <c r="B40" t="s">
        <v>35</v>
      </c>
      <c r="AL40">
        <v>4815</v>
      </c>
      <c r="AM40">
        <v>39621</v>
      </c>
      <c r="AN40">
        <v>178203</v>
      </c>
    </row>
    <row r="41" spans="2:40">
      <c r="B41" t="s">
        <v>36</v>
      </c>
      <c r="AL41">
        <v>217641</v>
      </c>
      <c r="AM41">
        <v>120337</v>
      </c>
      <c r="AN41">
        <v>180894</v>
      </c>
    </row>
    <row r="42" spans="2:40">
      <c r="B42" t="s">
        <v>37</v>
      </c>
      <c r="AL42">
        <v>6845</v>
      </c>
      <c r="AM42">
        <v>32064</v>
      </c>
      <c r="AN42">
        <v>38301</v>
      </c>
    </row>
    <row r="43" spans="2:40">
      <c r="B43" t="s">
        <v>38</v>
      </c>
      <c r="AL43">
        <v>32619</v>
      </c>
      <c r="AM43">
        <v>17403</v>
      </c>
      <c r="AN43">
        <v>28480</v>
      </c>
    </row>
    <row r="44" spans="2:40">
      <c r="B44" t="s">
        <v>39</v>
      </c>
      <c r="AL44">
        <v>14964</v>
      </c>
      <c r="AM44">
        <v>11835</v>
      </c>
      <c r="AN44">
        <v>19803</v>
      </c>
    </row>
    <row r="45" spans="2:40">
      <c r="B45" t="s">
        <v>40</v>
      </c>
      <c r="AL45">
        <v>24</v>
      </c>
      <c r="AM45">
        <v>6</v>
      </c>
      <c r="AN45">
        <v>3781</v>
      </c>
    </row>
    <row r="46" spans="2:40">
      <c r="B46" t="s">
        <v>41</v>
      </c>
      <c r="AL46">
        <v>1794</v>
      </c>
      <c r="AM46">
        <v>1614</v>
      </c>
      <c r="AN46">
        <v>3461</v>
      </c>
    </row>
    <row r="47" spans="2:40">
      <c r="B47" t="s">
        <v>42</v>
      </c>
      <c r="AL47">
        <v>488</v>
      </c>
      <c r="AM47">
        <v>624</v>
      </c>
      <c r="AN47">
        <v>172</v>
      </c>
    </row>
    <row r="48" spans="2:40">
      <c r="B48" t="s">
        <v>43</v>
      </c>
      <c r="AL48">
        <v>73377</v>
      </c>
      <c r="AM48">
        <v>76131</v>
      </c>
      <c r="AN48">
        <v>89586</v>
      </c>
    </row>
    <row r="49" spans="2:40">
      <c r="B49" t="s">
        <v>61</v>
      </c>
      <c r="AM49">
        <v>20</v>
      </c>
      <c r="AN49">
        <v>332</v>
      </c>
    </row>
    <row r="50" spans="2:40">
      <c r="B50" t="s">
        <v>65</v>
      </c>
      <c r="AM50">
        <v>3</v>
      </c>
      <c r="AN50">
        <v>1</v>
      </c>
    </row>
    <row r="51" spans="2:40">
      <c r="B51" t="s">
        <v>44</v>
      </c>
      <c r="AL51">
        <v>19</v>
      </c>
      <c r="AM51">
        <v>319</v>
      </c>
      <c r="AN51">
        <v>1395</v>
      </c>
    </row>
    <row r="52" spans="2:40">
      <c r="B52" t="s">
        <v>45</v>
      </c>
      <c r="AL52">
        <v>5320</v>
      </c>
      <c r="AM52">
        <v>5338</v>
      </c>
      <c r="AN52">
        <v>5438</v>
      </c>
    </row>
    <row r="53" spans="2:40">
      <c r="B53" t="s">
        <v>46</v>
      </c>
      <c r="AL53">
        <v>2606</v>
      </c>
      <c r="AM53">
        <v>2371</v>
      </c>
      <c r="AN53">
        <v>5081</v>
      </c>
    </row>
    <row r="54" spans="2:40">
      <c r="B54" t="s">
        <v>47</v>
      </c>
    </row>
    <row r="55" spans="2:40">
      <c r="B55" t="s">
        <v>48</v>
      </c>
      <c r="AM55">
        <v>65</v>
      </c>
      <c r="AN55">
        <v>102</v>
      </c>
    </row>
    <row r="56" spans="2:40">
      <c r="B56" t="s">
        <v>49</v>
      </c>
      <c r="AM56">
        <v>317</v>
      </c>
      <c r="AN56">
        <v>31</v>
      </c>
    </row>
    <row r="57" spans="2:40">
      <c r="B57" t="s">
        <v>50</v>
      </c>
      <c r="AL57">
        <v>3140</v>
      </c>
      <c r="AM57">
        <v>30553</v>
      </c>
      <c r="AN57">
        <v>47083</v>
      </c>
    </row>
    <row r="58" spans="2:40">
      <c r="B58" t="s">
        <v>57</v>
      </c>
      <c r="AL58">
        <v>1531</v>
      </c>
      <c r="AM58">
        <v>5023</v>
      </c>
      <c r="AN58">
        <v>7410</v>
      </c>
    </row>
    <row r="59" spans="2:40">
      <c r="B59" t="s">
        <v>51</v>
      </c>
    </row>
    <row r="60" spans="2:40">
      <c r="B60" t="s">
        <v>52</v>
      </c>
      <c r="AL60">
        <v>3</v>
      </c>
      <c r="AM60">
        <v>2</v>
      </c>
      <c r="AN60">
        <v>929</v>
      </c>
    </row>
    <row r="61" spans="2:40">
      <c r="B61" t="s">
        <v>58</v>
      </c>
      <c r="AL61">
        <v>415</v>
      </c>
      <c r="AM61">
        <v>1102</v>
      </c>
      <c r="AN61">
        <v>3181</v>
      </c>
    </row>
    <row r="62" spans="2:40">
      <c r="B62" t="s">
        <v>66</v>
      </c>
      <c r="AM62">
        <v>234</v>
      </c>
      <c r="AN62">
        <v>471</v>
      </c>
    </row>
    <row r="64" spans="2:40">
      <c r="AL64">
        <f>SUM(AL4:AL63)</f>
        <v>812475</v>
      </c>
      <c r="AM64">
        <f>SUM(AM4:AM63)</f>
        <v>836527</v>
      </c>
      <c r="AN64">
        <f>SUM(AN4:AN63)</f>
        <v>1046504</v>
      </c>
    </row>
    <row r="66" spans="38:40">
      <c r="AL66">
        <f>812475-AL64</f>
        <v>0</v>
      </c>
      <c r="AM66">
        <f>836527-AM64</f>
        <v>0</v>
      </c>
      <c r="AN66">
        <f>1046505-AN64</f>
        <v>1</v>
      </c>
    </row>
    <row r="68" spans="38:40">
      <c r="AL68" t="s">
        <v>59</v>
      </c>
      <c r="AM68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2009-11-04T14:25:47Z</dcterms:created>
  <dcterms:modified xsi:type="dcterms:W3CDTF">2010-12-22T15:28:59Z</dcterms:modified>
</cp:coreProperties>
</file>