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35" windowHeight="5580"/>
  </bookViews>
  <sheets>
    <sheet name="imports" sheetId="1" r:id="rId1"/>
    <sheet name="ex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O34" i="2"/>
  <c r="AO35" i="1"/>
  <c r="AQ32" i="2"/>
  <c r="AQ34" s="1"/>
  <c r="AP32"/>
  <c r="AP34" s="1"/>
  <c r="AO32"/>
  <c r="AP33" i="1"/>
  <c r="AP35" s="1"/>
  <c r="AQ33"/>
  <c r="AQ35" s="1"/>
  <c r="AO33"/>
</calcChain>
</file>

<file path=xl/sharedStrings.xml><?xml version="1.0" encoding="utf-8"?>
<sst xmlns="http://schemas.openxmlformats.org/spreadsheetml/2006/main" count="78" uniqueCount="36">
  <si>
    <t>notes</t>
  </si>
  <si>
    <t>unit</t>
  </si>
  <si>
    <t>Syria-Lebanon</t>
  </si>
  <si>
    <t>France</t>
  </si>
  <si>
    <t>French colonies</t>
  </si>
  <si>
    <t>Allemagne</t>
  </si>
  <si>
    <t>Autriche</t>
  </si>
  <si>
    <t>Belgique</t>
  </si>
  <si>
    <t>Chypre</t>
  </si>
  <si>
    <t>Egypte</t>
  </si>
  <si>
    <t>Etats-Unis</t>
  </si>
  <si>
    <t>Grande-Bretagne</t>
  </si>
  <si>
    <t>Grece</t>
  </si>
  <si>
    <t>Indes</t>
  </si>
  <si>
    <t>Irak</t>
  </si>
  <si>
    <t>Iran</t>
  </si>
  <si>
    <t>Italie</t>
  </si>
  <si>
    <t>Japon</t>
  </si>
  <si>
    <t>Palestine</t>
  </si>
  <si>
    <t>Pays-Bas</t>
  </si>
  <si>
    <t>Pologne</t>
  </si>
  <si>
    <t>Roumanie</t>
  </si>
  <si>
    <t>Royaume Arabe Seoudien</t>
  </si>
  <si>
    <t>Suede</t>
  </si>
  <si>
    <t>Suisse</t>
  </si>
  <si>
    <t>Tchecoslovaquie</t>
  </si>
  <si>
    <t>Transjordanie</t>
  </si>
  <si>
    <t>Turquie</t>
  </si>
  <si>
    <t>URSS</t>
  </si>
  <si>
    <t>Yugoslavie</t>
  </si>
  <si>
    <t>Autres Pays</t>
  </si>
  <si>
    <t>milliers de francs</t>
  </si>
  <si>
    <t>pays d'origine</t>
  </si>
  <si>
    <t>Rapport a la Societe des Nations sur la Situation de la Syrie et Du Liban (1791.358q)</t>
  </si>
  <si>
    <t>pays de destination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</si>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</sst>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9"/>
  <sheetViews>
    <sheetView tabSelected="1" workbookViewId="0">
      <pane xSplit="2" ySplit="3" topLeftCell="AG4" activePane="bottomRight" state="frozen"/>
      <selection pane="topRight" activeCell="C1" sqref="C1"/>
      <selection pane="bottomLeft" activeCell="A3" sqref="A3"/>
      <selection pane="bottomRight" activeCell="B33" sqref="B33"/>
    </sheetView>
  </sheetViews>
  <sheetFormatPr defaultRowHeight="15"/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 s="1">
        <v>1929</v>
      </c>
      <c r="AI1" s="1">
        <v>1930</v>
      </c>
      <c r="AJ1">
        <v>1931</v>
      </c>
      <c r="AK1" s="1">
        <v>1932</v>
      </c>
      <c r="AL1">
        <v>1933</v>
      </c>
      <c r="AM1">
        <v>1934</v>
      </c>
      <c r="AN1" s="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AA2" s="1"/>
      <c r="AC2" s="1"/>
      <c r="AE2" s="1"/>
      <c r="AH2" s="1"/>
      <c r="AI2" s="1"/>
      <c r="AK2" s="1"/>
      <c r="AN2" s="1"/>
      <c r="AO2">
        <v>1000</v>
      </c>
      <c r="AP2">
        <v>1000</v>
      </c>
      <c r="AQ2">
        <v>1000</v>
      </c>
    </row>
    <row r="3" spans="1:54">
      <c r="AH3" s="1"/>
      <c r="AI3" s="1"/>
      <c r="AO3" t="s">
        <v>31</v>
      </c>
      <c r="AP3" t="s">
        <v>31</v>
      </c>
      <c r="AQ3" t="s">
        <v>31</v>
      </c>
    </row>
    <row r="4" spans="1:54">
      <c r="A4" t="s">
        <v>2</v>
      </c>
      <c r="B4" t="s">
        <v>3</v>
      </c>
      <c r="AO4">
        <v>83967</v>
      </c>
      <c r="AP4">
        <v>152160</v>
      </c>
      <c r="AQ4">
        <v>197818</v>
      </c>
    </row>
    <row r="5" spans="1:54">
      <c r="B5" t="s">
        <v>4</v>
      </c>
      <c r="AO5">
        <v>3310</v>
      </c>
      <c r="AP5">
        <v>6200</v>
      </c>
      <c r="AQ5">
        <v>7998</v>
      </c>
    </row>
    <row r="6" spans="1:54">
      <c r="B6" t="s">
        <v>5</v>
      </c>
      <c r="AO6">
        <v>43522</v>
      </c>
      <c r="AP6">
        <v>65200</v>
      </c>
      <c r="AQ6">
        <v>120371</v>
      </c>
    </row>
    <row r="7" spans="1:54">
      <c r="B7" t="s">
        <v>6</v>
      </c>
      <c r="AO7">
        <v>8042</v>
      </c>
      <c r="AP7">
        <v>12600</v>
      </c>
      <c r="AQ7">
        <v>7855</v>
      </c>
    </row>
    <row r="8" spans="1:54">
      <c r="B8" t="s">
        <v>7</v>
      </c>
      <c r="AO8">
        <v>40348</v>
      </c>
      <c r="AP8">
        <v>66400</v>
      </c>
      <c r="AQ8">
        <v>71119</v>
      </c>
    </row>
    <row r="9" spans="1:54">
      <c r="B9" t="s">
        <v>8</v>
      </c>
      <c r="AO9">
        <v>908</v>
      </c>
      <c r="AP9">
        <v>940</v>
      </c>
      <c r="AQ9">
        <v>1042</v>
      </c>
    </row>
    <row r="10" spans="1:54">
      <c r="B10" t="s">
        <v>9</v>
      </c>
      <c r="AO10">
        <v>19595</v>
      </c>
      <c r="AP10">
        <v>26980</v>
      </c>
      <c r="AQ10">
        <v>41178</v>
      </c>
    </row>
    <row r="11" spans="1:54">
      <c r="B11" t="s">
        <v>10</v>
      </c>
      <c r="AO11">
        <v>47114</v>
      </c>
      <c r="AP11">
        <v>78120</v>
      </c>
      <c r="AQ11">
        <v>130023</v>
      </c>
    </row>
    <row r="12" spans="1:54">
      <c r="B12" t="s">
        <v>11</v>
      </c>
      <c r="AO12">
        <v>72979</v>
      </c>
      <c r="AP12">
        <v>137760</v>
      </c>
      <c r="AQ12">
        <v>255154</v>
      </c>
    </row>
    <row r="13" spans="1:54">
      <c r="B13" t="s">
        <v>12</v>
      </c>
      <c r="AO13">
        <v>3104</v>
      </c>
      <c r="AP13">
        <v>3220</v>
      </c>
      <c r="AQ13">
        <v>4233</v>
      </c>
    </row>
    <row r="14" spans="1:54">
      <c r="B14" t="s">
        <v>13</v>
      </c>
      <c r="AO14">
        <v>20276</v>
      </c>
      <c r="AP14">
        <v>30600</v>
      </c>
      <c r="AQ14">
        <v>41586</v>
      </c>
    </row>
    <row r="15" spans="1:54">
      <c r="B15" t="s">
        <v>14</v>
      </c>
      <c r="AO15">
        <v>36067</v>
      </c>
      <c r="AP15">
        <v>66520</v>
      </c>
      <c r="AQ15">
        <v>75655</v>
      </c>
    </row>
    <row r="16" spans="1:54">
      <c r="B16" t="s">
        <v>15</v>
      </c>
      <c r="AO16">
        <v>5521</v>
      </c>
      <c r="AP16">
        <v>9580</v>
      </c>
      <c r="AQ16">
        <v>6771</v>
      </c>
    </row>
    <row r="17" spans="2:43">
      <c r="B17" t="s">
        <v>16</v>
      </c>
      <c r="AO17">
        <v>11930</v>
      </c>
      <c r="AP17">
        <v>78300</v>
      </c>
      <c r="AQ17">
        <v>118920</v>
      </c>
    </row>
    <row r="18" spans="2:43">
      <c r="B18" t="s">
        <v>17</v>
      </c>
      <c r="AO18">
        <v>76731</v>
      </c>
      <c r="AP18">
        <v>157320</v>
      </c>
      <c r="AQ18">
        <v>165341</v>
      </c>
    </row>
    <row r="19" spans="2:43">
      <c r="B19" t="s">
        <v>18</v>
      </c>
      <c r="AO19">
        <v>25344</v>
      </c>
      <c r="AP19">
        <v>71440</v>
      </c>
      <c r="AQ19">
        <v>86812</v>
      </c>
    </row>
    <row r="20" spans="2:43">
      <c r="B20" t="s">
        <v>19</v>
      </c>
      <c r="AO20">
        <v>8108</v>
      </c>
      <c r="AP20">
        <v>17800</v>
      </c>
      <c r="AQ20">
        <v>18267</v>
      </c>
    </row>
    <row r="21" spans="2:43">
      <c r="B21" t="s">
        <v>20</v>
      </c>
      <c r="AO21">
        <v>8127</v>
      </c>
      <c r="AP21">
        <v>16800</v>
      </c>
      <c r="AQ21">
        <v>17498</v>
      </c>
    </row>
    <row r="22" spans="2:43">
      <c r="B22" t="s">
        <v>21</v>
      </c>
      <c r="AO22">
        <v>37773</v>
      </c>
      <c r="AP22">
        <v>71500</v>
      </c>
      <c r="AQ22">
        <v>98655</v>
      </c>
    </row>
    <row r="23" spans="2:43">
      <c r="B23" t="s">
        <v>22</v>
      </c>
      <c r="AO23">
        <v>627</v>
      </c>
      <c r="AP23">
        <v>220</v>
      </c>
      <c r="AQ23">
        <v>676</v>
      </c>
    </row>
    <row r="24" spans="2:43">
      <c r="B24" t="s">
        <v>23</v>
      </c>
      <c r="AO24">
        <v>5701</v>
      </c>
      <c r="AP24">
        <v>13620</v>
      </c>
      <c r="AQ24">
        <v>12498</v>
      </c>
    </row>
    <row r="25" spans="2:43">
      <c r="B25" t="s">
        <v>24</v>
      </c>
      <c r="AO25">
        <v>4980</v>
      </c>
      <c r="AP25">
        <v>13700</v>
      </c>
      <c r="AQ25">
        <v>15573</v>
      </c>
    </row>
    <row r="26" spans="2:43">
      <c r="B26" t="s">
        <v>25</v>
      </c>
      <c r="AO26">
        <v>15335</v>
      </c>
      <c r="AP26">
        <v>28280</v>
      </c>
      <c r="AQ26">
        <v>29640</v>
      </c>
    </row>
    <row r="27" spans="2:43">
      <c r="B27" t="s">
        <v>26</v>
      </c>
      <c r="AO27">
        <v>2736</v>
      </c>
      <c r="AP27">
        <v>13320</v>
      </c>
      <c r="AQ27">
        <v>4728</v>
      </c>
    </row>
    <row r="28" spans="2:43">
      <c r="B28" t="s">
        <v>27</v>
      </c>
      <c r="AO28">
        <v>49352</v>
      </c>
      <c r="AP28">
        <v>68740</v>
      </c>
      <c r="AQ28">
        <v>65912</v>
      </c>
    </row>
    <row r="29" spans="2:43">
      <c r="B29" t="s">
        <v>28</v>
      </c>
      <c r="AO29">
        <v>8305</v>
      </c>
      <c r="AP29">
        <v>9560</v>
      </c>
      <c r="AQ29">
        <v>1391</v>
      </c>
    </row>
    <row r="30" spans="2:43">
      <c r="B30" t="s">
        <v>29</v>
      </c>
      <c r="AO30">
        <v>2436</v>
      </c>
      <c r="AP30">
        <v>1700</v>
      </c>
      <c r="AQ30">
        <v>1446</v>
      </c>
    </row>
    <row r="31" spans="2:43">
      <c r="B31" t="s">
        <v>30</v>
      </c>
      <c r="AO31">
        <v>34883</v>
      </c>
      <c r="AP31">
        <v>73840</v>
      </c>
      <c r="AQ31">
        <v>109536</v>
      </c>
    </row>
    <row r="33" spans="2:43">
      <c r="B33" t="s">
        <v>35</v>
      </c>
      <c r="AO33">
        <f>SUM(AO4:AO32)</f>
        <v>677121</v>
      </c>
      <c r="AP33">
        <f t="shared" ref="AP33:AQ33" si="0">SUM(AP4:AP32)</f>
        <v>1292420</v>
      </c>
      <c r="AQ33">
        <f t="shared" si="0"/>
        <v>1707696</v>
      </c>
    </row>
    <row r="35" spans="2:43">
      <c r="AO35">
        <f>677121-AO33</f>
        <v>0</v>
      </c>
      <c r="AP35">
        <f>1292420-AP33</f>
        <v>0</v>
      </c>
      <c r="AQ35">
        <f>1707696-AQ33</f>
        <v>0</v>
      </c>
    </row>
    <row r="37" spans="2:43">
      <c r="AO37" t="s">
        <v>32</v>
      </c>
      <c r="AP37" t="s">
        <v>32</v>
      </c>
      <c r="AQ37" t="s">
        <v>32</v>
      </c>
    </row>
    <row r="39" spans="2:43">
      <c r="AO39" t="s">
        <v>33</v>
      </c>
      <c r="AP39" t="s">
        <v>33</v>
      </c>
      <c r="AQ3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6"/>
  <sheetViews>
    <sheetView workbookViewId="0">
      <pane xSplit="3" ySplit="2" topLeftCell="AF27" activePane="bottomRight" state="frozen"/>
      <selection pane="topRight" activeCell="D1" sqref="D1"/>
      <selection pane="bottomLeft" activeCell="A3" sqref="A3"/>
      <selection pane="bottomRight" activeCell="AQ41" sqref="AQ41"/>
    </sheetView>
  </sheetViews>
  <sheetFormatPr defaultRowHeight="15"/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 s="1">
        <v>1929</v>
      </c>
      <c r="AI1" s="1">
        <v>1930</v>
      </c>
      <c r="AJ1">
        <v>1931</v>
      </c>
      <c r="AK1" s="1">
        <v>1932</v>
      </c>
      <c r="AL1">
        <v>1933</v>
      </c>
      <c r="AM1">
        <v>1934</v>
      </c>
      <c r="AN1" s="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AH2" s="1"/>
      <c r="AI2" s="1"/>
      <c r="AO2" t="s">
        <v>31</v>
      </c>
      <c r="AP2" t="s">
        <v>31</v>
      </c>
      <c r="AQ2" t="s">
        <v>31</v>
      </c>
    </row>
    <row r="3" spans="1:54">
      <c r="A3" t="s">
        <v>2</v>
      </c>
      <c r="B3" t="s">
        <v>3</v>
      </c>
      <c r="AO3">
        <v>60454</v>
      </c>
      <c r="AP3">
        <v>78760</v>
      </c>
      <c r="AQ3">
        <v>105894</v>
      </c>
    </row>
    <row r="4" spans="1:54">
      <c r="B4" t="s">
        <v>4</v>
      </c>
      <c r="AO4">
        <v>4630</v>
      </c>
      <c r="AP4">
        <v>4560</v>
      </c>
      <c r="AQ4">
        <v>12735</v>
      </c>
    </row>
    <row r="5" spans="1:54">
      <c r="B5" t="s">
        <v>5</v>
      </c>
      <c r="AO5">
        <v>7336</v>
      </c>
      <c r="AP5">
        <v>9780</v>
      </c>
      <c r="AQ5">
        <v>33876</v>
      </c>
    </row>
    <row r="6" spans="1:54">
      <c r="B6" t="s">
        <v>6</v>
      </c>
      <c r="AO6">
        <v>2286</v>
      </c>
      <c r="AP6">
        <v>1740</v>
      </c>
      <c r="AQ6">
        <v>2634</v>
      </c>
    </row>
    <row r="7" spans="1:54">
      <c r="B7" t="s">
        <v>7</v>
      </c>
      <c r="AO7">
        <v>6909</v>
      </c>
      <c r="AP7">
        <v>3720</v>
      </c>
      <c r="AQ7">
        <v>10176</v>
      </c>
    </row>
    <row r="8" spans="1:54">
      <c r="B8" t="s">
        <v>8</v>
      </c>
      <c r="AO8">
        <v>4531</v>
      </c>
      <c r="AP8">
        <v>5480</v>
      </c>
      <c r="AQ8">
        <v>7918</v>
      </c>
    </row>
    <row r="9" spans="1:54">
      <c r="B9" t="s">
        <v>9</v>
      </c>
      <c r="AO9">
        <v>29983</v>
      </c>
      <c r="AP9">
        <v>29180</v>
      </c>
      <c r="AQ9">
        <v>43153</v>
      </c>
    </row>
    <row r="10" spans="1:54">
      <c r="B10" t="s">
        <v>10</v>
      </c>
      <c r="AO10">
        <v>37048</v>
      </c>
      <c r="AP10">
        <v>105480</v>
      </c>
      <c r="AQ10">
        <v>49948</v>
      </c>
    </row>
    <row r="11" spans="1:54">
      <c r="B11" t="s">
        <v>11</v>
      </c>
      <c r="AO11">
        <v>28533</v>
      </c>
      <c r="AP11">
        <v>32360</v>
      </c>
      <c r="AQ11">
        <v>36444</v>
      </c>
    </row>
    <row r="12" spans="1:54">
      <c r="B12" t="s">
        <v>12</v>
      </c>
      <c r="AO12">
        <v>1115</v>
      </c>
      <c r="AP12">
        <v>680</v>
      </c>
      <c r="AQ12">
        <v>3320</v>
      </c>
    </row>
    <row r="13" spans="1:54">
      <c r="B13" t="s">
        <v>13</v>
      </c>
      <c r="AO13">
        <v>2684</v>
      </c>
      <c r="AP13">
        <v>2380</v>
      </c>
      <c r="AQ13">
        <v>824</v>
      </c>
    </row>
    <row r="14" spans="1:54">
      <c r="B14" t="s">
        <v>14</v>
      </c>
      <c r="AO14">
        <v>43675</v>
      </c>
      <c r="AP14">
        <v>112500</v>
      </c>
      <c r="AQ14">
        <v>197394</v>
      </c>
    </row>
    <row r="15" spans="1:54">
      <c r="B15" t="s">
        <v>15</v>
      </c>
      <c r="AO15">
        <v>1027</v>
      </c>
      <c r="AP15">
        <v>740</v>
      </c>
      <c r="AQ15">
        <v>419</v>
      </c>
    </row>
    <row r="16" spans="1:54">
      <c r="B16" t="s">
        <v>16</v>
      </c>
      <c r="AO16">
        <v>10117</v>
      </c>
      <c r="AP16">
        <v>58920</v>
      </c>
      <c r="AQ16">
        <v>48258</v>
      </c>
    </row>
    <row r="17" spans="2:43">
      <c r="B17" t="s">
        <v>17</v>
      </c>
      <c r="AO17">
        <v>1860</v>
      </c>
      <c r="AP17">
        <v>6880</v>
      </c>
      <c r="AQ17">
        <v>6368</v>
      </c>
    </row>
    <row r="18" spans="2:43">
      <c r="B18" t="s">
        <v>18</v>
      </c>
      <c r="AO18">
        <v>152735</v>
      </c>
      <c r="AP18">
        <v>213680</v>
      </c>
      <c r="AQ18">
        <v>188239</v>
      </c>
    </row>
    <row r="19" spans="2:43">
      <c r="B19" t="s">
        <v>19</v>
      </c>
      <c r="AO19">
        <v>534</v>
      </c>
      <c r="AP19">
        <v>1320</v>
      </c>
      <c r="AQ19">
        <v>4797</v>
      </c>
    </row>
    <row r="20" spans="2:43">
      <c r="B20" t="s">
        <v>20</v>
      </c>
      <c r="AO20">
        <v>66</v>
      </c>
      <c r="AP20">
        <v>1060</v>
      </c>
      <c r="AQ20">
        <v>226</v>
      </c>
    </row>
    <row r="21" spans="2:43">
      <c r="B21" t="s">
        <v>21</v>
      </c>
      <c r="AO21">
        <v>787</v>
      </c>
      <c r="AP21">
        <v>2100</v>
      </c>
      <c r="AQ21">
        <v>5725</v>
      </c>
    </row>
    <row r="22" spans="2:43">
      <c r="B22" t="s">
        <v>22</v>
      </c>
      <c r="AO22">
        <v>1647</v>
      </c>
      <c r="AP22">
        <v>4800</v>
      </c>
      <c r="AQ22">
        <v>6507</v>
      </c>
    </row>
    <row r="23" spans="2:43">
      <c r="B23" t="s">
        <v>23</v>
      </c>
      <c r="AO23">
        <v>107</v>
      </c>
      <c r="AP23">
        <v>160</v>
      </c>
      <c r="AQ23">
        <v>758</v>
      </c>
    </row>
    <row r="24" spans="2:43">
      <c r="B24" t="s">
        <v>24</v>
      </c>
      <c r="AO24">
        <v>466</v>
      </c>
      <c r="AP24">
        <v>80</v>
      </c>
      <c r="AQ24">
        <v>145</v>
      </c>
    </row>
    <row r="25" spans="2:43">
      <c r="B25" t="s">
        <v>25</v>
      </c>
      <c r="AO25">
        <v>525</v>
      </c>
      <c r="AP25">
        <v>4780</v>
      </c>
      <c r="AQ25">
        <v>5123</v>
      </c>
    </row>
    <row r="26" spans="2:43">
      <c r="B26" t="s">
        <v>26</v>
      </c>
      <c r="AO26">
        <v>14312</v>
      </c>
      <c r="AP26">
        <v>23360</v>
      </c>
      <c r="AQ26">
        <v>61604</v>
      </c>
    </row>
    <row r="27" spans="2:43">
      <c r="B27" t="s">
        <v>27</v>
      </c>
      <c r="AO27">
        <v>11242</v>
      </c>
      <c r="AP27">
        <v>30520</v>
      </c>
      <c r="AQ27">
        <v>33221</v>
      </c>
    </row>
    <row r="28" spans="2:43">
      <c r="B28" t="s">
        <v>28</v>
      </c>
      <c r="AO28">
        <v>1209</v>
      </c>
      <c r="AP28">
        <v>100</v>
      </c>
      <c r="AQ28">
        <v>27</v>
      </c>
    </row>
    <row r="29" spans="2:43">
      <c r="B29" t="s">
        <v>29</v>
      </c>
      <c r="AQ29">
        <v>58</v>
      </c>
    </row>
    <row r="30" spans="2:43">
      <c r="B30" t="s">
        <v>30</v>
      </c>
      <c r="AO30">
        <v>11483</v>
      </c>
      <c r="AP30">
        <v>13900</v>
      </c>
      <c r="AQ30">
        <v>26441</v>
      </c>
    </row>
    <row r="32" spans="2:43">
      <c r="AO32">
        <f>SUM(AO3:AO31)</f>
        <v>437301</v>
      </c>
      <c r="AP32">
        <f t="shared" ref="AP32:AQ32" si="0">SUM(AP3:AP31)</f>
        <v>749020</v>
      </c>
      <c r="AQ32">
        <f t="shared" si="0"/>
        <v>892232</v>
      </c>
    </row>
    <row r="34" spans="41:43">
      <c r="AO34">
        <f>437301-AO32</f>
        <v>0</v>
      </c>
      <c r="AP34">
        <f>749020-AP32</f>
        <v>0</v>
      </c>
      <c r="AQ34">
        <f>892232-AQ32</f>
        <v>0</v>
      </c>
    </row>
    <row r="36" spans="41:43">
      <c r="AO36" t="s">
        <v>34</v>
      </c>
      <c r="AP36" t="s">
        <v>34</v>
      </c>
      <c r="AQ3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rhicks</cp:lastModifiedBy>
  <dcterms:created xsi:type="dcterms:W3CDTF">2009-07-15T19:44:32Z</dcterms:created>
  <dcterms:modified xsi:type="dcterms:W3CDTF">2011-10-03T15:13:13Z</dcterms:modified>
</cp:coreProperties>
</file>