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160" activeTab="3"/>
  </bookViews>
  <sheets>
    <sheet name="Cliente" sheetId="1" r:id="rId1"/>
    <sheet name="Flujo de trabajo Nuevo clientes" sheetId="5" r:id="rId2"/>
    <sheet name="GRUPO" sheetId="2" r:id="rId3"/>
    <sheet name="Socio" sheetId="3" r:id="rId4"/>
    <sheet name="Flujo de trabajo" sheetId="4" r:id="rId5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8" i="3" l="1"/>
  <c r="L48" i="3"/>
  <c r="M48" i="3" s="1"/>
  <c r="K49" i="3"/>
  <c r="L49" i="3"/>
  <c r="K50" i="3"/>
  <c r="L50" i="3"/>
  <c r="K51" i="3"/>
  <c r="L51" i="3"/>
  <c r="M51" i="3" s="1"/>
  <c r="K52" i="3"/>
  <c r="L52" i="3"/>
  <c r="M52" i="3" s="1"/>
  <c r="K53" i="3"/>
  <c r="L53" i="3"/>
  <c r="K54" i="3"/>
  <c r="L54" i="3"/>
  <c r="K55" i="3"/>
  <c r="L55" i="3"/>
  <c r="M55" i="3" s="1"/>
  <c r="K56" i="3"/>
  <c r="L56" i="3"/>
  <c r="M56" i="3" s="1"/>
  <c r="K57" i="3"/>
  <c r="L57" i="3"/>
  <c r="K58" i="3"/>
  <c r="L58" i="3"/>
  <c r="K59" i="3"/>
  <c r="L59" i="3"/>
  <c r="M59" i="3" s="1"/>
  <c r="K60" i="3"/>
  <c r="L60" i="3"/>
  <c r="M60" i="3" s="1"/>
  <c r="K61" i="3"/>
  <c r="L61" i="3"/>
  <c r="K62" i="3"/>
  <c r="L62" i="3"/>
  <c r="K63" i="3"/>
  <c r="L63" i="3"/>
  <c r="M63" i="3" s="1"/>
  <c r="K64" i="3"/>
  <c r="L64" i="3"/>
  <c r="M64" i="3" s="1"/>
  <c r="K65" i="3"/>
  <c r="L65" i="3"/>
  <c r="K66" i="3"/>
  <c r="L66" i="3"/>
  <c r="K67" i="3"/>
  <c r="L67" i="3"/>
  <c r="M67" i="3" s="1"/>
  <c r="K68" i="3"/>
  <c r="L68" i="3"/>
  <c r="M68" i="3" s="1"/>
  <c r="K69" i="3"/>
  <c r="L69" i="3"/>
  <c r="L47" i="3"/>
  <c r="M47" i="3" s="1"/>
  <c r="K47" i="3"/>
  <c r="I3" i="1"/>
  <c r="K3" i="1" s="1"/>
  <c r="J3" i="1"/>
  <c r="I4" i="1"/>
  <c r="J4" i="1"/>
  <c r="K4" i="1" s="1"/>
  <c r="I5" i="1"/>
  <c r="J5" i="1"/>
  <c r="K5" i="1"/>
  <c r="I6" i="1"/>
  <c r="K6" i="1" s="1"/>
  <c r="J6" i="1"/>
  <c r="I7" i="1"/>
  <c r="K7" i="1" s="1"/>
  <c r="J7" i="1"/>
  <c r="I8" i="1"/>
  <c r="J8" i="1"/>
  <c r="K8" i="1" s="1"/>
  <c r="I9" i="1"/>
  <c r="J9" i="1"/>
  <c r="K9" i="1"/>
  <c r="I10" i="1"/>
  <c r="K10" i="1" s="1"/>
  <c r="J10" i="1"/>
  <c r="I11" i="1"/>
  <c r="K11" i="1" s="1"/>
  <c r="J11" i="1"/>
  <c r="I12" i="1"/>
  <c r="J12" i="1"/>
  <c r="K12" i="1" s="1"/>
  <c r="I13" i="1"/>
  <c r="J13" i="1"/>
  <c r="K13" i="1"/>
  <c r="I14" i="1"/>
  <c r="K14" i="1" s="1"/>
  <c r="J14" i="1"/>
  <c r="I15" i="1"/>
  <c r="K15" i="1" s="1"/>
  <c r="J15" i="1"/>
  <c r="I16" i="1"/>
  <c r="J16" i="1"/>
  <c r="K16" i="1" s="1"/>
  <c r="I17" i="1"/>
  <c r="J17" i="1"/>
  <c r="K17" i="1"/>
  <c r="I18" i="1"/>
  <c r="K18" i="1" s="1"/>
  <c r="J18" i="1"/>
  <c r="I19" i="1"/>
  <c r="K19" i="1" s="1"/>
  <c r="J19" i="1"/>
  <c r="I20" i="1"/>
  <c r="J20" i="1"/>
  <c r="K20" i="1" s="1"/>
  <c r="I21" i="1"/>
  <c r="J21" i="1"/>
  <c r="K21" i="1"/>
  <c r="I22" i="1"/>
  <c r="K22" i="1" s="1"/>
  <c r="J22" i="1"/>
  <c r="I23" i="1"/>
  <c r="K23" i="1" s="1"/>
  <c r="J23" i="1"/>
  <c r="I24" i="1"/>
  <c r="J24" i="1"/>
  <c r="K24" i="1" s="1"/>
  <c r="I25" i="1"/>
  <c r="J25" i="1"/>
  <c r="K25" i="1"/>
  <c r="I26" i="1"/>
  <c r="K26" i="1" s="1"/>
  <c r="J26" i="1"/>
  <c r="I27" i="1"/>
  <c r="K27" i="1" s="1"/>
  <c r="J27" i="1"/>
  <c r="I28" i="1"/>
  <c r="J28" i="1"/>
  <c r="K28" i="1" s="1"/>
  <c r="I29" i="1"/>
  <c r="J29" i="1"/>
  <c r="K29" i="1"/>
  <c r="I30" i="1"/>
  <c r="K30" i="1" s="1"/>
  <c r="J30" i="1"/>
  <c r="I31" i="1"/>
  <c r="K31" i="1" s="1"/>
  <c r="J31" i="1"/>
  <c r="I32" i="1"/>
  <c r="J32" i="1"/>
  <c r="K32" i="1" s="1"/>
  <c r="I33" i="1"/>
  <c r="J33" i="1"/>
  <c r="K33" i="1"/>
  <c r="I34" i="1"/>
  <c r="K34" i="1" s="1"/>
  <c r="J34" i="1"/>
  <c r="I35" i="1"/>
  <c r="K35" i="1" s="1"/>
  <c r="J35" i="1"/>
  <c r="I36" i="1"/>
  <c r="J36" i="1"/>
  <c r="K36" i="1" s="1"/>
  <c r="I37" i="1"/>
  <c r="J37" i="1"/>
  <c r="K37" i="1"/>
  <c r="I38" i="1"/>
  <c r="K38" i="1" s="1"/>
  <c r="J38" i="1"/>
  <c r="I39" i="1"/>
  <c r="K39" i="1" s="1"/>
  <c r="J39" i="1"/>
  <c r="I40" i="1"/>
  <c r="J40" i="1"/>
  <c r="K40" i="1" s="1"/>
  <c r="I41" i="1"/>
  <c r="J41" i="1"/>
  <c r="K41" i="1"/>
  <c r="I42" i="1"/>
  <c r="K42" i="1" s="1"/>
  <c r="J42" i="1"/>
  <c r="I43" i="1"/>
  <c r="K43" i="1" s="1"/>
  <c r="J43" i="1"/>
  <c r="I44" i="1"/>
  <c r="J44" i="1"/>
  <c r="K44" i="1" s="1"/>
  <c r="I45" i="1"/>
  <c r="J45" i="1"/>
  <c r="K45" i="1"/>
  <c r="I46" i="1"/>
  <c r="K46" i="1" s="1"/>
  <c r="J46" i="1"/>
  <c r="I47" i="1"/>
  <c r="K47" i="1" s="1"/>
  <c r="J47" i="1"/>
  <c r="I48" i="1"/>
  <c r="J48" i="1"/>
  <c r="K48" i="1" s="1"/>
  <c r="I49" i="1"/>
  <c r="J49" i="1"/>
  <c r="K49" i="1"/>
  <c r="I50" i="1"/>
  <c r="K50" i="1" s="1"/>
  <c r="J50" i="1"/>
  <c r="I51" i="1"/>
  <c r="K51" i="1" s="1"/>
  <c r="J51" i="1"/>
  <c r="I52" i="1"/>
  <c r="J52" i="1"/>
  <c r="K52" i="1" s="1"/>
  <c r="I53" i="1"/>
  <c r="J53" i="1"/>
  <c r="K53" i="1"/>
  <c r="I54" i="1"/>
  <c r="K54" i="1" s="1"/>
  <c r="J54" i="1"/>
  <c r="I55" i="1"/>
  <c r="K55" i="1" s="1"/>
  <c r="J55" i="1"/>
  <c r="I56" i="1"/>
  <c r="J56" i="1"/>
  <c r="K56" i="1" s="1"/>
  <c r="I57" i="1"/>
  <c r="J57" i="1"/>
  <c r="K57" i="1"/>
  <c r="I58" i="1"/>
  <c r="K58" i="1" s="1"/>
  <c r="J58" i="1"/>
  <c r="I59" i="1"/>
  <c r="K59" i="1" s="1"/>
  <c r="J59" i="1"/>
  <c r="I60" i="1"/>
  <c r="J60" i="1"/>
  <c r="K60" i="1" s="1"/>
  <c r="I61" i="1"/>
  <c r="J61" i="1"/>
  <c r="K61" i="1"/>
  <c r="I62" i="1"/>
  <c r="K62" i="1" s="1"/>
  <c r="J62" i="1"/>
  <c r="I63" i="1"/>
  <c r="K63" i="1" s="1"/>
  <c r="J63" i="1"/>
  <c r="I64" i="1"/>
  <c r="J64" i="1"/>
  <c r="K64" i="1" s="1"/>
  <c r="I65" i="1"/>
  <c r="J65" i="1"/>
  <c r="K65" i="1"/>
  <c r="I66" i="1"/>
  <c r="K66" i="1" s="1"/>
  <c r="J66" i="1"/>
  <c r="I67" i="1"/>
  <c r="K67" i="1" s="1"/>
  <c r="J67" i="1"/>
  <c r="I68" i="1"/>
  <c r="J68" i="1"/>
  <c r="K68" i="1" s="1"/>
  <c r="I69" i="1"/>
  <c r="J69" i="1"/>
  <c r="K69" i="1"/>
  <c r="I70" i="1"/>
  <c r="K70" i="1" s="1"/>
  <c r="J70" i="1"/>
  <c r="I71" i="1"/>
  <c r="K71" i="1" s="1"/>
  <c r="J71" i="1"/>
  <c r="I72" i="1"/>
  <c r="J72" i="1"/>
  <c r="K72" i="1" s="1"/>
  <c r="I73" i="1"/>
  <c r="J73" i="1"/>
  <c r="K73" i="1"/>
  <c r="I74" i="1"/>
  <c r="K74" i="1" s="1"/>
  <c r="J74" i="1"/>
  <c r="I75" i="1"/>
  <c r="K75" i="1" s="1"/>
  <c r="J75" i="1"/>
  <c r="I76" i="1"/>
  <c r="J76" i="1"/>
  <c r="K76" i="1" s="1"/>
  <c r="I77" i="1"/>
  <c r="J77" i="1"/>
  <c r="K77" i="1"/>
  <c r="I78" i="1"/>
  <c r="K78" i="1" s="1"/>
  <c r="J78" i="1"/>
  <c r="I79" i="1"/>
  <c r="K79" i="1" s="1"/>
  <c r="J79" i="1"/>
  <c r="I80" i="1"/>
  <c r="J80" i="1"/>
  <c r="K80" i="1" s="1"/>
  <c r="I81" i="1"/>
  <c r="J81" i="1"/>
  <c r="K81" i="1"/>
  <c r="I82" i="1"/>
  <c r="K82" i="1" s="1"/>
  <c r="J82" i="1"/>
  <c r="I83" i="1"/>
  <c r="K83" i="1" s="1"/>
  <c r="J83" i="1"/>
  <c r="I84" i="1"/>
  <c r="J84" i="1"/>
  <c r="K84" i="1" s="1"/>
  <c r="I85" i="1"/>
  <c r="J85" i="1"/>
  <c r="K85" i="1"/>
  <c r="I86" i="1"/>
  <c r="K86" i="1" s="1"/>
  <c r="J86" i="1"/>
  <c r="I87" i="1"/>
  <c r="K87" i="1" s="1"/>
  <c r="J87" i="1"/>
  <c r="I88" i="1"/>
  <c r="J88" i="1"/>
  <c r="K88" i="1" s="1"/>
  <c r="I89" i="1"/>
  <c r="J89" i="1"/>
  <c r="K89" i="1"/>
  <c r="I90" i="1"/>
  <c r="K90" i="1" s="1"/>
  <c r="J90" i="1"/>
  <c r="I91" i="1"/>
  <c r="K91" i="1" s="1"/>
  <c r="J91" i="1"/>
  <c r="I92" i="1"/>
  <c r="J92" i="1"/>
  <c r="K92" i="1" s="1"/>
  <c r="I93" i="1"/>
  <c r="J93" i="1"/>
  <c r="K93" i="1"/>
  <c r="I94" i="1"/>
  <c r="K94" i="1" s="1"/>
  <c r="J94" i="1"/>
  <c r="I95" i="1"/>
  <c r="K95" i="1" s="1"/>
  <c r="J95" i="1"/>
  <c r="I96" i="1"/>
  <c r="J96" i="1"/>
  <c r="K96" i="1" s="1"/>
  <c r="I97" i="1"/>
  <c r="J97" i="1"/>
  <c r="K97" i="1"/>
  <c r="I98" i="1"/>
  <c r="K98" i="1" s="1"/>
  <c r="J98" i="1"/>
  <c r="I99" i="1"/>
  <c r="K99" i="1" s="1"/>
  <c r="J99" i="1"/>
  <c r="I100" i="1"/>
  <c r="J100" i="1"/>
  <c r="K100" i="1" s="1"/>
  <c r="I101" i="1"/>
  <c r="K101" i="1" s="1"/>
  <c r="J101" i="1"/>
  <c r="I102" i="1"/>
  <c r="K102" i="1" s="1"/>
  <c r="J102" i="1"/>
  <c r="I103" i="1"/>
  <c r="K103" i="1" s="1"/>
  <c r="J103" i="1"/>
  <c r="I104" i="1"/>
  <c r="J104" i="1"/>
  <c r="K104" i="1" s="1"/>
  <c r="I105" i="1"/>
  <c r="K105" i="1" s="1"/>
  <c r="J105" i="1"/>
  <c r="I106" i="1"/>
  <c r="K106" i="1" s="1"/>
  <c r="J106" i="1"/>
  <c r="I107" i="1"/>
  <c r="K107" i="1" s="1"/>
  <c r="J107" i="1"/>
  <c r="I108" i="1"/>
  <c r="J108" i="1"/>
  <c r="K108" i="1" s="1"/>
  <c r="I109" i="1"/>
  <c r="K109" i="1" s="1"/>
  <c r="J109" i="1"/>
  <c r="I110" i="1"/>
  <c r="K110" i="1" s="1"/>
  <c r="J110" i="1"/>
  <c r="I111" i="1"/>
  <c r="K111" i="1" s="1"/>
  <c r="J111" i="1"/>
  <c r="I112" i="1"/>
  <c r="J112" i="1"/>
  <c r="K112" i="1" s="1"/>
  <c r="I113" i="1"/>
  <c r="K113" i="1" s="1"/>
  <c r="J113" i="1"/>
  <c r="I114" i="1"/>
  <c r="K114" i="1" s="1"/>
  <c r="J114" i="1"/>
  <c r="I115" i="1"/>
  <c r="K115" i="1" s="1"/>
  <c r="J115" i="1"/>
  <c r="I116" i="1"/>
  <c r="J116" i="1"/>
  <c r="K116" i="1" s="1"/>
  <c r="I117" i="1"/>
  <c r="K117" i="1" s="1"/>
  <c r="J117" i="1"/>
  <c r="J2" i="1"/>
  <c r="K2" i="1" s="1"/>
  <c r="I2" i="1"/>
  <c r="G48" i="3"/>
  <c r="H48" i="3"/>
  <c r="I48" i="3" s="1"/>
  <c r="G49" i="3"/>
  <c r="H49" i="3"/>
  <c r="G50" i="3"/>
  <c r="H50" i="3"/>
  <c r="G51" i="3"/>
  <c r="H51" i="3"/>
  <c r="I51" i="3" s="1"/>
  <c r="G52" i="3"/>
  <c r="H52" i="3"/>
  <c r="I52" i="3" s="1"/>
  <c r="G53" i="3"/>
  <c r="H53" i="3"/>
  <c r="G54" i="3"/>
  <c r="H54" i="3"/>
  <c r="G55" i="3"/>
  <c r="H55" i="3"/>
  <c r="I55" i="3" s="1"/>
  <c r="G56" i="3"/>
  <c r="H56" i="3"/>
  <c r="I56" i="3" s="1"/>
  <c r="G57" i="3"/>
  <c r="H57" i="3"/>
  <c r="G58" i="3"/>
  <c r="H58" i="3"/>
  <c r="G59" i="3"/>
  <c r="H59" i="3"/>
  <c r="I59" i="3" s="1"/>
  <c r="G60" i="3"/>
  <c r="H60" i="3"/>
  <c r="I60" i="3" s="1"/>
  <c r="G61" i="3"/>
  <c r="H61" i="3"/>
  <c r="G62" i="3"/>
  <c r="H62" i="3"/>
  <c r="G63" i="3"/>
  <c r="H63" i="3"/>
  <c r="I63" i="3" s="1"/>
  <c r="G64" i="3"/>
  <c r="H64" i="3"/>
  <c r="I64" i="3" s="1"/>
  <c r="G65" i="3"/>
  <c r="H65" i="3"/>
  <c r="G66" i="3"/>
  <c r="H66" i="3"/>
  <c r="G67" i="3"/>
  <c r="H67" i="3"/>
  <c r="I67" i="3" s="1"/>
  <c r="G68" i="3"/>
  <c r="H68" i="3"/>
  <c r="I68" i="3" s="1"/>
  <c r="G69" i="3"/>
  <c r="H69" i="3"/>
  <c r="G47" i="3"/>
  <c r="H47" i="3"/>
  <c r="H2" i="3"/>
  <c r="G2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M62" i="3" l="1"/>
  <c r="M49" i="3"/>
  <c r="M65" i="3"/>
  <c r="M57" i="3"/>
  <c r="M54" i="3"/>
  <c r="M69" i="3"/>
  <c r="M66" i="3"/>
  <c r="M61" i="3"/>
  <c r="M58" i="3"/>
  <c r="M53" i="3"/>
  <c r="M50" i="3"/>
  <c r="I41" i="3"/>
  <c r="I37" i="3"/>
  <c r="I25" i="3"/>
  <c r="I21" i="3"/>
  <c r="I4" i="3"/>
  <c r="I6" i="3"/>
  <c r="I8" i="3"/>
  <c r="I10" i="3"/>
  <c r="I12" i="3"/>
  <c r="I14" i="3"/>
  <c r="I18" i="3"/>
  <c r="I3" i="3"/>
  <c r="I46" i="3"/>
  <c r="I42" i="3"/>
  <c r="I40" i="3"/>
  <c r="I38" i="3"/>
  <c r="I36" i="3"/>
  <c r="I30" i="3"/>
  <c r="I26" i="3"/>
  <c r="I24" i="3"/>
  <c r="I22" i="3"/>
  <c r="I20" i="3"/>
  <c r="I43" i="3"/>
  <c r="I31" i="3"/>
  <c r="I62" i="3"/>
  <c r="I34" i="3"/>
  <c r="I27" i="3"/>
  <c r="I65" i="3"/>
  <c r="I39" i="3"/>
  <c r="I32" i="3"/>
  <c r="I23" i="3"/>
  <c r="I16" i="3"/>
  <c r="I49" i="3"/>
  <c r="I5" i="3"/>
  <c r="I7" i="3"/>
  <c r="I9" i="3"/>
  <c r="I11" i="3"/>
  <c r="I13" i="3"/>
  <c r="I15" i="3"/>
  <c r="I44" i="3"/>
  <c r="I35" i="3"/>
  <c r="I33" i="3"/>
  <c r="I28" i="3"/>
  <c r="I19" i="3"/>
  <c r="I17" i="3"/>
  <c r="I2" i="3"/>
  <c r="I57" i="3"/>
  <c r="I54" i="3"/>
  <c r="I45" i="3"/>
  <c r="I29" i="3"/>
  <c r="I69" i="3"/>
  <c r="I66" i="3"/>
  <c r="I61" i="3"/>
  <c r="I58" i="3"/>
  <c r="I53" i="3"/>
  <c r="I50" i="3"/>
  <c r="I47" i="3"/>
</calcChain>
</file>

<file path=xl/sharedStrings.xml><?xml version="1.0" encoding="utf-8"?>
<sst xmlns="http://schemas.openxmlformats.org/spreadsheetml/2006/main" count="1297" uniqueCount="465">
  <si>
    <t>id</t>
  </si>
  <si>
    <t>nombre</t>
  </si>
  <si>
    <t>rfc</t>
  </si>
  <si>
    <t>curp</t>
  </si>
  <si>
    <t>referencia</t>
  </si>
  <si>
    <t>idSocio</t>
  </si>
  <si>
    <t>Abraham Elias Bolaños Alonso</t>
  </si>
  <si>
    <t>BOAA860312CV9</t>
  </si>
  <si>
    <t>BOAA860312HMCLL02</t>
  </si>
  <si>
    <t>Aldo Becerra Hernández</t>
  </si>
  <si>
    <t>BEHA820927139</t>
  </si>
  <si>
    <t>BAHA820927HDFCRL00</t>
  </si>
  <si>
    <t>Alejandro Hernández Bazaldua</t>
  </si>
  <si>
    <t>HEBA791101853</t>
  </si>
  <si>
    <t>HEBA791101HMCRRL04</t>
  </si>
  <si>
    <t>Alejandro Intriago Sierra</t>
  </si>
  <si>
    <t>NULL</t>
  </si>
  <si>
    <t>Alejandro Miranda Rodriguez</t>
  </si>
  <si>
    <t>Alejandro Rodríguez Limón</t>
  </si>
  <si>
    <t>Alejandro Rosas Ortiz</t>
  </si>
  <si>
    <t>Alejandro Sanabria Escamilla</t>
  </si>
  <si>
    <t>Alfredo de la Cruz Diego</t>
  </si>
  <si>
    <t>Alicia Sanchez Martinez</t>
  </si>
  <si>
    <t>Alma Nashieli Rios Ortiz</t>
  </si>
  <si>
    <t>Ana Cecilia Marin Rodriguez</t>
  </si>
  <si>
    <t>Ana Verónica Garcia Rincón</t>
  </si>
  <si>
    <t>Andres Elizarrara Parra</t>
  </si>
  <si>
    <t>Anselmo Aguilar Romero</t>
  </si>
  <si>
    <t>Antonio Israel Fuentes Jauregui</t>
  </si>
  <si>
    <t>Aradid Maldonado Ortiz</t>
  </si>
  <si>
    <t>Armando Espinosa Garcia</t>
  </si>
  <si>
    <t>Armando Gonzalez Rodriguez</t>
  </si>
  <si>
    <t>Beatriz Adriana Alvarado Madrazo</t>
  </si>
  <si>
    <t>Beatriz Adriana Muñoz Lopez</t>
  </si>
  <si>
    <t>Bertha Minerva Maldonado Avalos</t>
  </si>
  <si>
    <t>Blanca Selene Rubio Tapia</t>
  </si>
  <si>
    <t>Bryan Gabriel Gonzalez</t>
  </si>
  <si>
    <t>Carlos Hernandez Hernandez</t>
  </si>
  <si>
    <t>HEHC740616TE5</t>
  </si>
  <si>
    <t>HEHC740616HMCRRR06</t>
  </si>
  <si>
    <t>Carolina Perez Ramirez</t>
  </si>
  <si>
    <t>Cesar Humberto España Murillo</t>
  </si>
  <si>
    <t>CONCEPCION BLANCO HERNANDEZ</t>
  </si>
  <si>
    <t>BAHC811004EG1</t>
  </si>
  <si>
    <t>BAHC811004MDFLRN04</t>
  </si>
  <si>
    <t>Cruz Armando Bautista Hernandez</t>
  </si>
  <si>
    <t>Daniel Alberto Morales</t>
  </si>
  <si>
    <t>Danny Sánchez Solorio</t>
  </si>
  <si>
    <t>David González Aguilar</t>
  </si>
  <si>
    <t>GOAD800922UK9</t>
  </si>
  <si>
    <t>GOAD800922HDFNGV01</t>
  </si>
  <si>
    <t>Diego Armando Romero Sanchez</t>
  </si>
  <si>
    <t>Edgar Oswaldo Moguel Avila</t>
  </si>
  <si>
    <t>Edith Zavala Garcia</t>
  </si>
  <si>
    <t>Eduardo Octavio Ochoa Reyes</t>
  </si>
  <si>
    <t>Elizabeth Flores Perez</t>
  </si>
  <si>
    <t>Erick Hernandez Trujillo</t>
  </si>
  <si>
    <t>Fabiola Lopez Vazquez</t>
  </si>
  <si>
    <t>Facundo Cruz Landero</t>
  </si>
  <si>
    <t>CULF711127EL7</t>
  </si>
  <si>
    <t>CULF711127HPLRNC07</t>
  </si>
  <si>
    <t>Fernanda Fontaine Castañeda</t>
  </si>
  <si>
    <t>Fga 3</t>
  </si>
  <si>
    <t>Francisco Alejandro Romero Gutierrez</t>
  </si>
  <si>
    <t>ROGF7501065F9</t>
  </si>
  <si>
    <t>ROGF750106HDFMTR01</t>
  </si>
  <si>
    <t>Francisco Garcia Almaraz</t>
  </si>
  <si>
    <t>Francisco Javier Sanchez Sanchez</t>
  </si>
  <si>
    <t>Francisco Javier Torres Hernandez</t>
  </si>
  <si>
    <t>Fredy Leyva Avelino</t>
  </si>
  <si>
    <t>Gabriel Sánchez Alonso</t>
  </si>
  <si>
    <t>Gerardo Reyes Alcocer</t>
  </si>
  <si>
    <t>Guadalupe Hernandez Cortes</t>
  </si>
  <si>
    <t>Hugo Martínez García</t>
  </si>
  <si>
    <t>MAGH780619RP8</t>
  </si>
  <si>
    <t>MAGH780619HMCRRG02</t>
  </si>
  <si>
    <t>Humberto Jose Luis Hernandez Falcon</t>
  </si>
  <si>
    <t>Isabel Mata Fernandez</t>
  </si>
  <si>
    <t>Isrrael Valverde Torres</t>
  </si>
  <si>
    <t>Jaime Arredondo Sanchez</t>
  </si>
  <si>
    <t>Jaime Ojeda Mendoza</t>
  </si>
  <si>
    <t>OEMJ760216JK3</t>
  </si>
  <si>
    <t>OEMJ760216HDRJNM03</t>
  </si>
  <si>
    <t>Jennifer Marcela Romero Arenas</t>
  </si>
  <si>
    <t>ROAM840903PH0</t>
  </si>
  <si>
    <t>ROAM840903MDFMRR08</t>
  </si>
  <si>
    <t>Jessica Pérez Loredo</t>
  </si>
  <si>
    <t>Jesús García López</t>
  </si>
  <si>
    <t>Jesus Miguel Perez Alvarez</t>
  </si>
  <si>
    <t>Jesús Yañez Alvarado</t>
  </si>
  <si>
    <t>Jonathan Sergio Reyes Reyes</t>
  </si>
  <si>
    <t xml:space="preserve">Jorge Arturo Villegas Calvillo </t>
  </si>
  <si>
    <t>Jorge Salvador Aguilar Ceniceros</t>
  </si>
  <si>
    <t>Jose Alberto Martínez Gutierrez</t>
  </si>
  <si>
    <t>Jose Antonio Moreno Anaya</t>
  </si>
  <si>
    <t>Jose Guadalupe Cruz Landero</t>
  </si>
  <si>
    <t>CULG691212K74</t>
  </si>
  <si>
    <t>CULG691212HPLRND03</t>
  </si>
  <si>
    <t>Jose Guadalupe Martinez Alonso</t>
  </si>
  <si>
    <t>José Luis Cabrera Olvera</t>
  </si>
  <si>
    <t>CAOL750920LD6</t>
  </si>
  <si>
    <t>CAOL750920HDFBLS04</t>
  </si>
  <si>
    <t>Juan Luis Juarez Avila</t>
  </si>
  <si>
    <t>Juan Manuel Ramirez Ortiz</t>
  </si>
  <si>
    <t>Juan Manuel Zarate Hernández</t>
  </si>
  <si>
    <t>ZAHJ8103099S4</t>
  </si>
  <si>
    <t>ZAHJ810309HDFRRN08</t>
  </si>
  <si>
    <t>Juan Mauricio Robles Aroche</t>
  </si>
  <si>
    <t>Julio Cesar Aguilar Saldivar</t>
  </si>
  <si>
    <t>Julio Cesar Garduño Corona</t>
  </si>
  <si>
    <t>Karina Oceguera Torres</t>
  </si>
  <si>
    <t>OETK7712041K1</t>
  </si>
  <si>
    <t>OETK771204MDFCRR00</t>
  </si>
  <si>
    <t>KATHIA NAYELI VERA ALATORRE</t>
  </si>
  <si>
    <t>VEAK8204143N7</t>
  </si>
  <si>
    <t>VEAK820414MDFRLT07</t>
  </si>
  <si>
    <t>Laura Mijares Maldonado</t>
  </si>
  <si>
    <t>Leovigildo Sosa Hernandez</t>
  </si>
  <si>
    <t>LETICIA VERONICA MINJARES AYAR</t>
  </si>
  <si>
    <t>MIAL7206236N0</t>
  </si>
  <si>
    <t>MIAL720623MDFNYT04</t>
  </si>
  <si>
    <t>Luis Marcial Martinez</t>
  </si>
  <si>
    <t>Marco Antonio Avila Cruz</t>
  </si>
  <si>
    <t>Marco Antonio Huerta Altamirano</t>
  </si>
  <si>
    <t>Marcos Velazquez Rosas</t>
  </si>
  <si>
    <t>Maria del Carmen Sanchez Herrera</t>
  </si>
  <si>
    <t>Maria Jaqueline Gallardo Leon</t>
  </si>
  <si>
    <t>Marisol Sanchez Cervantes</t>
  </si>
  <si>
    <t>Máximo Javier Castillo de la Rosa</t>
  </si>
  <si>
    <t>Miguel Rodriguez Herrera</t>
  </si>
  <si>
    <t>Mitzi Garcia Rodri</t>
  </si>
  <si>
    <t>miti</t>
  </si>
  <si>
    <t>mgro</t>
  </si>
  <si>
    <t>Moises Gonzalez Torres</t>
  </si>
  <si>
    <t>GOTM8304272Q0</t>
  </si>
  <si>
    <t>GOTM830427HZSNRS03</t>
  </si>
  <si>
    <t>Monica Araceli Rios Piña</t>
  </si>
  <si>
    <t>Nelly Jair Marino Pacheco</t>
  </si>
  <si>
    <t>Nevio Nava Masironi</t>
  </si>
  <si>
    <t>NAMN570604AG5</t>
  </si>
  <si>
    <t>NAMN570604HNEVSV03</t>
  </si>
  <si>
    <t>Nora Andrea Azcue Funtanet</t>
  </si>
  <si>
    <t>Noriko Eugenia Baez Negrete</t>
  </si>
  <si>
    <t>Norma Escobar Lopez</t>
  </si>
  <si>
    <t>Oscar Baca Botello</t>
  </si>
  <si>
    <t>BABO750319356</t>
  </si>
  <si>
    <t>BABO750319HMCCTS05</t>
  </si>
  <si>
    <t xml:space="preserve">Osvaldo Rodolfo Alaniz Alaniz </t>
  </si>
  <si>
    <t>Ramón Herrera Ávila</t>
  </si>
  <si>
    <t>HEAR730625EM5</t>
  </si>
  <si>
    <t>HEAR730625HDFRVM07</t>
  </si>
  <si>
    <t>Raquel Olvera Cordero</t>
  </si>
  <si>
    <t>Reynaldo Tovar Rueda</t>
  </si>
  <si>
    <t>Ricardo Carrillo Sierra</t>
  </si>
  <si>
    <t>Roberto Ramirez Jimenez</t>
  </si>
  <si>
    <t>Rosario Penelope Velazquez Lopez</t>
  </si>
  <si>
    <t>Rosario Ramirez Rodriguez</t>
  </si>
  <si>
    <t>Rubi Soto Loredo</t>
  </si>
  <si>
    <t>Sergio Castillo Urbina</t>
  </si>
  <si>
    <t>Sergio Chavez Torres</t>
  </si>
  <si>
    <t>Shanna Ambar Johnson Navarro</t>
  </si>
  <si>
    <t>Silverio Salazar Vazquez</t>
  </si>
  <si>
    <t>SAVS710620U63</t>
  </si>
  <si>
    <t>SAVS710620HDFLZL05</t>
  </si>
  <si>
    <t>TANIA IZBETH HERRERA HERNANDEZ</t>
  </si>
  <si>
    <t>HEHT980127</t>
  </si>
  <si>
    <t>HEHT980127MMCRRN07</t>
  </si>
  <si>
    <t>Tomas Nestor Gomez Hernandez</t>
  </si>
  <si>
    <t>Victor Hugo Palomares Reséndiz</t>
  </si>
  <si>
    <t>PARV760124PA4</t>
  </si>
  <si>
    <t>PARV760124HDFLSC07</t>
  </si>
  <si>
    <t>Victor Rivas Martinez</t>
  </si>
  <si>
    <t>IdGrupo</t>
  </si>
  <si>
    <t>Nombre</t>
  </si>
  <si>
    <t>L&amp;R</t>
  </si>
  <si>
    <t>Redes</t>
  </si>
  <si>
    <t>Jc&amp;Mar</t>
  </si>
  <si>
    <t>Soccer</t>
  </si>
  <si>
    <t>Cuauh</t>
  </si>
  <si>
    <t>B&amp;D</t>
  </si>
  <si>
    <t>Giorgio</t>
  </si>
  <si>
    <t>Administradores de  sistema</t>
  </si>
  <si>
    <t>IdSocio</t>
  </si>
  <si>
    <t>Cuenta</t>
  </si>
  <si>
    <t>IdUsuarioSuperior</t>
  </si>
  <si>
    <t>NivellRed</t>
  </si>
  <si>
    <t>alan.maldonado</t>
  </si>
  <si>
    <t>alexa.arzate</t>
  </si>
  <si>
    <t>alfonso.hernandez</t>
  </si>
  <si>
    <t>andres.romero</t>
  </si>
  <si>
    <t>angeles.jimenez</t>
  </si>
  <si>
    <t>Christopher.hernandez</t>
  </si>
  <si>
    <t>claudia.rios</t>
  </si>
  <si>
    <t>cuauhtemoc.baez</t>
  </si>
  <si>
    <t>daniel.novoa</t>
  </si>
  <si>
    <t>daniel.padilla</t>
  </si>
  <si>
    <t>desiree.hernandez</t>
  </si>
  <si>
    <t>diana.gonzalez</t>
  </si>
  <si>
    <t>enrique.trujillo</t>
  </si>
  <si>
    <t>Francisco.Garcia</t>
  </si>
  <si>
    <t>giorgio</t>
  </si>
  <si>
    <t>guadalupe.marquez</t>
  </si>
  <si>
    <t>hugo.sevilla</t>
  </si>
  <si>
    <t>ignacio.martinez</t>
  </si>
  <si>
    <t>imelda.carrillo</t>
  </si>
  <si>
    <t>ingrid.rodriguez</t>
  </si>
  <si>
    <t>isaac.vazquez</t>
  </si>
  <si>
    <t>isabel.rodriguez</t>
  </si>
  <si>
    <t>ismael.jaramillo</t>
  </si>
  <si>
    <t>isrrael.valverde</t>
  </si>
  <si>
    <t>jose.gonzalez</t>
  </si>
  <si>
    <t>jose.lopez</t>
  </si>
  <si>
    <t>jose.rosaliano</t>
  </si>
  <si>
    <t>juan.cisneros</t>
  </si>
  <si>
    <t>lorena.cureno</t>
  </si>
  <si>
    <t>loreto.velazquez</t>
  </si>
  <si>
    <t>marco.robles</t>
  </si>
  <si>
    <t>marin.barri</t>
  </si>
  <si>
    <t>martha.cordova</t>
  </si>
  <si>
    <t>Miguel.jasso</t>
  </si>
  <si>
    <t>noel.maldonado</t>
  </si>
  <si>
    <t>Olivia.cazares</t>
  </si>
  <si>
    <t>pablo.sanchez</t>
  </si>
  <si>
    <t>rafael.reyes</t>
  </si>
  <si>
    <t>ricardo.velasco</t>
  </si>
  <si>
    <t>rodrigo.montes</t>
  </si>
  <si>
    <t>sara.lopez</t>
  </si>
  <si>
    <t>valeria.luna</t>
  </si>
  <si>
    <t>veronica.ramirez</t>
  </si>
  <si>
    <t>victor.chavez</t>
  </si>
  <si>
    <t>Xavier.García</t>
  </si>
  <si>
    <t>aron.enrique</t>
  </si>
  <si>
    <t>axel.ortega</t>
  </si>
  <si>
    <t>lizbeth.leocadio</t>
  </si>
  <si>
    <t>axel.leocadio</t>
  </si>
  <si>
    <t>yareli.lezama</t>
  </si>
  <si>
    <t>carlos.tellez</t>
  </si>
  <si>
    <t>edgar.cruz</t>
  </si>
  <si>
    <t>celia.sanchez</t>
  </si>
  <si>
    <t>alan.reyes</t>
  </si>
  <si>
    <t>evelyn.avila</t>
  </si>
  <si>
    <t>cristina.perez</t>
  </si>
  <si>
    <t>virginia.tovar</t>
  </si>
  <si>
    <t>imelda.salcedo</t>
  </si>
  <si>
    <t>eduardo.ceballos</t>
  </si>
  <si>
    <t>jean.ceballos</t>
  </si>
  <si>
    <t>silvia.ayluardo</t>
  </si>
  <si>
    <t>yannick.teran</t>
  </si>
  <si>
    <t>kathia.briseño</t>
  </si>
  <si>
    <t>laura.huerta</t>
  </si>
  <si>
    <t>rosalinda.alvarado</t>
  </si>
  <si>
    <t>daniel.elguera</t>
  </si>
  <si>
    <t>jessica.perez</t>
  </si>
  <si>
    <t>raul.buendia</t>
  </si>
  <si>
    <t>IdFlujoTrabajo</t>
  </si>
  <si>
    <t>ClaveServicio</t>
  </si>
  <si>
    <t>Orden</t>
  </si>
  <si>
    <t>IdActividad</t>
  </si>
  <si>
    <t>ClaveActividad</t>
  </si>
  <si>
    <t>NombreActividad</t>
  </si>
  <si>
    <t>IdEstatus</t>
  </si>
  <si>
    <t>ClaveEstatus</t>
  </si>
  <si>
    <t>NombreEstatus</t>
  </si>
  <si>
    <t>LINEAIV</t>
  </si>
  <si>
    <t>P</t>
  </si>
  <si>
    <t>Realizar prospección</t>
  </si>
  <si>
    <t>PRO_REA</t>
  </si>
  <si>
    <t>Prospección realizada</t>
  </si>
  <si>
    <t>MEJORAVIT</t>
  </si>
  <si>
    <t>PRO_DET</t>
  </si>
  <si>
    <t>Prospección detenida</t>
  </si>
  <si>
    <t>PRO_CAN</t>
  </si>
  <si>
    <t>Prospección cancelada</t>
  </si>
  <si>
    <t>PE</t>
  </si>
  <si>
    <t>Realizar propuesta ecónomica</t>
  </si>
  <si>
    <t>PROECO_REA</t>
  </si>
  <si>
    <t>Propuesta ecónomica realizada</t>
  </si>
  <si>
    <t>PROECO_DET</t>
  </si>
  <si>
    <t>Propuesta ecónomica detenida</t>
  </si>
  <si>
    <t>PROECO_CAN</t>
  </si>
  <si>
    <t>Propuesta ecónomica cancelada</t>
  </si>
  <si>
    <t>IE</t>
  </si>
  <si>
    <t>Integrar expediente</t>
  </si>
  <si>
    <t>INTEXP_REA</t>
  </si>
  <si>
    <t xml:space="preserve">Expediente  Integrado </t>
  </si>
  <si>
    <t>INTEXP_CAN</t>
  </si>
  <si>
    <t xml:space="preserve">Expediente  cancelado </t>
  </si>
  <si>
    <t>LP</t>
  </si>
  <si>
    <t>Llenar papelería</t>
  </si>
  <si>
    <t>LLEPAP_REA</t>
  </si>
  <si>
    <t>Papelería llenada</t>
  </si>
  <si>
    <t>SA</t>
  </si>
  <si>
    <t>Solicitar Avaluo</t>
  </si>
  <si>
    <t>SOLICITARAVALUO_FIR</t>
  </si>
  <si>
    <t xml:space="preserve">Solicitud Avaluo firmada </t>
  </si>
  <si>
    <t>SOLICITARAVALUO_CAN</t>
  </si>
  <si>
    <t xml:space="preserve">Solicitud Avaluo cancelada </t>
  </si>
  <si>
    <t>RA</t>
  </si>
  <si>
    <t>Realizar Avaluo</t>
  </si>
  <si>
    <t>REALIZARAVALUO_COR</t>
  </si>
  <si>
    <t>Visita avaluo coordinada</t>
  </si>
  <si>
    <t>REALIZARAVALUO_REA</t>
  </si>
  <si>
    <t>Visita avaluo realizada</t>
  </si>
  <si>
    <t>REALIZARAVALUO_AUT</t>
  </si>
  <si>
    <t>Avaluo autorizadoo</t>
  </si>
  <si>
    <t>REALIZARAVALUO_CAN</t>
  </si>
  <si>
    <t>Avaluo cancelado</t>
  </si>
  <si>
    <t>RP</t>
  </si>
  <si>
    <t>Realizar Presupuesto</t>
  </si>
  <si>
    <t>PRESUPUESTO_REA</t>
  </si>
  <si>
    <t>Presupuesto realizado</t>
  </si>
  <si>
    <t>PRESUPUESTO_REC</t>
  </si>
  <si>
    <t>Presupuesto rechazado</t>
  </si>
  <si>
    <t>PRESUPUESTO_CAN</t>
  </si>
  <si>
    <t>Presupuesto cancelado</t>
  </si>
  <si>
    <t>VB</t>
  </si>
  <si>
    <t>Conseguir vo. bo. expediente</t>
  </si>
  <si>
    <t>VOBO_REA</t>
  </si>
  <si>
    <t>Visto bueno realizado</t>
  </si>
  <si>
    <t>VOBO_DET</t>
  </si>
  <si>
    <t>Visto bueno detenido</t>
  </si>
  <si>
    <t>VOBO_CAN</t>
  </si>
  <si>
    <t>Visto bueno cancelado</t>
  </si>
  <si>
    <t>Impirmir expediente</t>
  </si>
  <si>
    <t>IMPRESION_REA</t>
  </si>
  <si>
    <t>Impresión realizada</t>
  </si>
  <si>
    <t>FE</t>
  </si>
  <si>
    <t>Firmar expediente</t>
  </si>
  <si>
    <t>FIRMA_REA</t>
  </si>
  <si>
    <t>Firma realizado</t>
  </si>
  <si>
    <t>FIRMA_CAN</t>
  </si>
  <si>
    <t>Firma cancelada</t>
  </si>
  <si>
    <t>II</t>
  </si>
  <si>
    <t>Inscribir en infonavit</t>
  </si>
  <si>
    <t>INSCRIPCION_REA</t>
  </si>
  <si>
    <t>Inscripción realizada</t>
  </si>
  <si>
    <t>INSCRIPCION_REC</t>
  </si>
  <si>
    <t>Inscripción rechazada</t>
  </si>
  <si>
    <t>AR</t>
  </si>
  <si>
    <t xml:space="preserve">Obtener aviso retención </t>
  </si>
  <si>
    <t>AVIRET_REA</t>
  </si>
  <si>
    <t>Aviso retención realizado</t>
  </si>
  <si>
    <t>AVIRET_DET</t>
  </si>
  <si>
    <t>Aviso retención  detenido</t>
  </si>
  <si>
    <t>AVIRET_CAN</t>
  </si>
  <si>
    <t>Aviso retención  cancelado</t>
  </si>
  <si>
    <t>SF</t>
  </si>
  <si>
    <t xml:space="preserve">Sellar y firmar por Nomina y Fid </t>
  </si>
  <si>
    <t>SELLAR_REA</t>
  </si>
  <si>
    <t>Sellado y firmado</t>
  </si>
  <si>
    <t>SELLAR_REC</t>
  </si>
  <si>
    <t>Sello y firma rechazada</t>
  </si>
  <si>
    <t>SELLAR_DET</t>
  </si>
  <si>
    <t>Sello y firm detenida</t>
  </si>
  <si>
    <t>SELLAR_CAN</t>
  </si>
  <si>
    <t>Sello y firma cancelado</t>
  </si>
  <si>
    <t>FC</t>
  </si>
  <si>
    <t xml:space="preserve">Formalizar y ajustar  Crédito </t>
  </si>
  <si>
    <t>FORMALIZACREDITO_REA</t>
  </si>
  <si>
    <t>Formalización  y ajuste  realizado</t>
  </si>
  <si>
    <t>D</t>
  </si>
  <si>
    <t xml:space="preserve">Depositar  anticipo </t>
  </si>
  <si>
    <t>DEPOSITO_REA</t>
  </si>
  <si>
    <t>Deposito realizado</t>
  </si>
  <si>
    <t>O</t>
  </si>
  <si>
    <t xml:space="preserve">Realizar Obra </t>
  </si>
  <si>
    <t>OBRA_REA</t>
  </si>
  <si>
    <t>Obra realizada</t>
  </si>
  <si>
    <t>OBRA_DET</t>
  </si>
  <si>
    <t>Obra detenida</t>
  </si>
  <si>
    <t>OBRA_REC</t>
  </si>
  <si>
    <t>Obra rechazada</t>
  </si>
  <si>
    <t>F</t>
  </si>
  <si>
    <t xml:space="preserve">Dar y finiquitar </t>
  </si>
  <si>
    <t>FINIQUITAR_REA</t>
  </si>
  <si>
    <t>Finiquito realizado</t>
  </si>
  <si>
    <t>FINIQUITAR_DET</t>
  </si>
  <si>
    <t>Finiquito detenido</t>
  </si>
  <si>
    <t>FO</t>
  </si>
  <si>
    <t xml:space="preserve">Firmar Obra Terminada </t>
  </si>
  <si>
    <t>FOT_FIR</t>
  </si>
  <si>
    <t>Obra firmada</t>
  </si>
  <si>
    <t>EK</t>
  </si>
  <si>
    <t xml:space="preserve">Invitar a Experiencia Kungio </t>
  </si>
  <si>
    <t>IEK_ENT</t>
  </si>
  <si>
    <t>IEK Entregado</t>
  </si>
  <si>
    <t>EAS</t>
  </si>
  <si>
    <t xml:space="preserve"> Entregar Aviso de Suspensión </t>
  </si>
  <si>
    <t>EAS_EMI</t>
  </si>
  <si>
    <t>Aviso Suspensión Emitido</t>
  </si>
  <si>
    <t>EAS_ENT</t>
  </si>
  <si>
    <t>Aviso Suspensión Entregado</t>
  </si>
  <si>
    <t>PM</t>
  </si>
  <si>
    <t>Realizar prospección Mejoravit</t>
  </si>
  <si>
    <t>PM_R</t>
  </si>
  <si>
    <t>PM_D</t>
  </si>
  <si>
    <t>PM_C</t>
  </si>
  <si>
    <t>PEM</t>
  </si>
  <si>
    <t>Realizar propuesta economica Mejoravit</t>
  </si>
  <si>
    <t>PEM_R</t>
  </si>
  <si>
    <t>Propuesta economica realizada</t>
  </si>
  <si>
    <t>IEM</t>
  </si>
  <si>
    <t>Integrar expediente Mejoravit</t>
  </si>
  <si>
    <t>IEM_R</t>
  </si>
  <si>
    <t>LSM</t>
  </si>
  <si>
    <t>Llenar solicitud Mejoravit</t>
  </si>
  <si>
    <t>LSM_R</t>
  </si>
  <si>
    <t>Solicitud Llenada</t>
  </si>
  <si>
    <t>MCM</t>
  </si>
  <si>
    <t>Entregar expediente a Mesa Control Mejoravit</t>
  </si>
  <si>
    <t>MCM_R</t>
  </si>
  <si>
    <t>Expediente en Mesa Control</t>
  </si>
  <si>
    <t>RAM</t>
  </si>
  <si>
    <t>Recibir Aviso Retención Mejoravit</t>
  </si>
  <si>
    <t>RAM_R</t>
  </si>
  <si>
    <t>Aviso Retención recibido</t>
  </si>
  <si>
    <t>EAM</t>
  </si>
  <si>
    <t>Enviar Aviso Retención a cliente Mejoravit</t>
  </si>
  <si>
    <t>EAM_R</t>
  </si>
  <si>
    <t>Aviso Retención enviado a cliente</t>
  </si>
  <si>
    <t>EEAM</t>
  </si>
  <si>
    <t>Entregar y Escanear Aviso Retención Mejoravit</t>
  </si>
  <si>
    <t>EEAM_R</t>
  </si>
  <si>
    <t>Aviso Retención entregado y escaneado</t>
  </si>
  <si>
    <t>EAMCM</t>
  </si>
  <si>
    <t>Enviar Aviso Retención Escaneado a Mesa Control Mejoravit</t>
  </si>
  <si>
    <t>EAMCM_R</t>
  </si>
  <si>
    <t>Aviso Retención en Mesa Control</t>
  </si>
  <si>
    <t>FFM</t>
  </si>
  <si>
    <t>Firmar FIDECOMISO Mejoravit</t>
  </si>
  <si>
    <t>FFM_R</t>
  </si>
  <si>
    <t>Expediente Firmado FIDECOMISO</t>
  </si>
  <si>
    <t>AM</t>
  </si>
  <si>
    <t>Depositar Anticipo 20% Mejoravit</t>
  </si>
  <si>
    <t>AM_R</t>
  </si>
  <si>
    <t>Anticipo realizado</t>
  </si>
  <si>
    <t>FM</t>
  </si>
  <si>
    <t>Depositar Finiquito 80% Mejoravit</t>
  </si>
  <si>
    <t>FM_R</t>
  </si>
  <si>
    <t>ID</t>
  </si>
  <si>
    <t>CLIENTE</t>
  </si>
  <si>
    <t>idflujodetrabajo</t>
  </si>
  <si>
    <t>claveservicio</t>
  </si>
  <si>
    <t>idstatus</t>
  </si>
  <si>
    <t>nombrestatus</t>
  </si>
  <si>
    <t xml:space="preserve"> </t>
  </si>
  <si>
    <t>obra realizada</t>
  </si>
  <si>
    <t>inscripcion realizada</t>
  </si>
  <si>
    <t>expediente integrado</t>
  </si>
  <si>
    <t>finiquito realizado</t>
  </si>
  <si>
    <t>expediente en mesa de control</t>
  </si>
  <si>
    <t>anticipo realizado</t>
  </si>
  <si>
    <t>prospeccion realizada</t>
  </si>
  <si>
    <t>Andres Elizarraras Parra</t>
  </si>
  <si>
    <t>aviso retencion realizado</t>
  </si>
  <si>
    <t>firma realizada</t>
  </si>
  <si>
    <t>aviso de suspension emitido</t>
  </si>
  <si>
    <t>Jose Luis Gomez Lopez</t>
  </si>
  <si>
    <t>Guadalupe Cristobal Lazaro</t>
  </si>
  <si>
    <t>Maria Luisa Gonzalez Murillo</t>
  </si>
  <si>
    <t xml:space="preserve">update CuentaUsuario </t>
  </si>
  <si>
    <t xml:space="preserve">insert  into CuentaUsuario </t>
  </si>
  <si>
    <t xml:space="preserve">update cliente set </t>
  </si>
  <si>
    <t>sql</t>
  </si>
  <si>
    <t>insert  into Persona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</si>
</sst>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theme="1"/>
      <name val="Calibri"/>
      <family val="2"/>
      <scheme val="minor"/>
    </font>
    <font>
      <sz val="12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0" fontId="3" fillId="0" borderId="0" xfId="0" applyFont="1"/>
    <xf numFmtId="0" fontId="2" fillId="0" borderId="0" xfId="0" applyFont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0" fillId="2" borderId="0" xfId="0" applyFill="1"/>
    <xf numFmtId="0" fontId="0" fillId="3" borderId="0" xfId="0" applyFill="1"/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36">
    <dxf>
      <font>
        <b val="0"/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-404812</xdr:colOff>
          <xdr:row>5</xdr:row>
          <xdr:rowOff>131835</xdr:rowOff>
        </xdr:from>
        <xdr:to>
          <xdr:col>0</xdr:col>
          <xdr:colOff>-404812</xdr:colOff>
          <xdr:row>5</xdr:row>
          <xdr:rowOff>131835</xdr:rowOff>
        </xdr:to>
        <xdr:grpSp>
          <xdr:nvGrpSpPr>
            <xdr:cNvPr id="4" name="Grupo 3">
              <a:extLst>
                <a:ext uri="{FF2B5EF4-FFF2-40B4-BE49-F238E27FC236}">
                  <a16:creationId xmlns:a16="http://schemas.microsoft.com/office/drawing/2014/main" xmlns="" id="{96BA4AE9-9D85-4E82-9B58-84C133A9E97B}"/>
                </a:ext>
              </a:extLst>
            </xdr:cNvPr>
            <xdr:cNvGrpSpPr/>
          </xdr:nvGrpSpPr>
          <xdr:grpSpPr>
            <a:xfrm>
              <a:off x="-404812" y="929554"/>
              <a:ext cx="0" cy="0"/>
              <a:chOff x="-404812" y="929554"/>
              <a:chExt cx="0" cy="0"/>
            </a:xfrm>
          </xdr:grpSpPr>
        </xdr:grp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a1" displayName="Tabla1" ref="A1:F118" totalsRowShown="0" headerRowDxfId="35" dataDxfId="34" headerRowCellStyle="Normal" dataCellStyle="Normal">
  <autoFilter ref="A1:F118">
    <filterColumn colId="0">
      <filters>
        <filter val="1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"/>
        <filter val="50"/>
        <filter val="51"/>
        <filter val="52"/>
        <filter val="56"/>
        <filter val="57"/>
        <filter val="58"/>
        <filter val="59"/>
        <filter val="6"/>
        <filter val="60"/>
        <filter val="61"/>
        <filter val="7"/>
        <filter val="75"/>
        <filter val="78"/>
        <filter val="79"/>
        <filter val="8"/>
        <filter val="80"/>
        <filter val="81"/>
        <filter val="82"/>
        <filter val="83"/>
        <filter val="84"/>
        <filter val="85"/>
        <filter val="86"/>
        <filter val="87"/>
        <filter val="9"/>
      </filters>
    </filterColumn>
  </autoFilter>
  <sortState ref="A2:F118">
    <sortCondition ref="B1:B118"/>
  </sortState>
  <tableColumns count="6">
    <tableColumn id="1" name="id" dataDxfId="33" dataCellStyle="Normal"/>
    <tableColumn id="2" name="nombre" dataDxfId="32" dataCellStyle="Normal"/>
    <tableColumn id="3" name="rfc" dataDxfId="31" dataCellStyle="Normal"/>
    <tableColumn id="4" name="curp" dataDxfId="30" dataCellStyle="Normal"/>
    <tableColumn id="5" name="referencia" dataDxfId="29" dataCellStyle="Normal"/>
    <tableColumn id="6" name="idSocio" dataDxfId="28" dataCellStyle="Normal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5" name="Tabla5" displayName="Tabla5" ref="A1:F52" totalsRowShown="0" headerRowDxfId="7" dataDxfId="6">
  <autoFilter ref="A1:F52"/>
  <sortState ref="A2:F52">
    <sortCondition ref="F1:F52"/>
  </sortState>
  <tableColumns count="6">
    <tableColumn id="1" name="ID" dataDxfId="5"/>
    <tableColumn id="2" name="CLIENTE" dataDxfId="4"/>
    <tableColumn id="3" name="idflujodetrabajo" dataDxfId="3"/>
    <tableColumn id="4" name="claveservicio" dataDxfId="2"/>
    <tableColumn id="5" name="idstatus" dataDxfId="1"/>
    <tableColumn id="6" name="nombrestatus" dataDxfId="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2" name="Tabla2" displayName="Tabla2" ref="A1:B9" totalsRowShown="0" headerRowDxfId="27" dataDxfId="26">
  <tableColumns count="2">
    <tableColumn id="1" name="IdGrupo" dataDxfId="25"/>
    <tableColumn id="2" name="Nombre" dataDxfId="24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3" name="Tabla3" displayName="Tabla3" ref="A1:D69" totalsRowShown="0" headerRowDxfId="23" dataDxfId="22">
  <autoFilter ref="A1:D69">
    <filterColumn colId="2">
      <filters>
        <filter val="2"/>
      </filters>
    </filterColumn>
  </autoFilter>
  <sortState ref="A2:D46">
    <sortCondition ref="B1:B46"/>
  </sortState>
  <tableColumns count="4">
    <tableColumn id="1" name="IdSocio" dataDxfId="21"/>
    <tableColumn id="2" name="Cuenta" dataDxfId="20"/>
    <tableColumn id="3" name="IdUsuarioSuperior" dataDxfId="19"/>
    <tableColumn id="4" name="NivellRed" dataDxfId="18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4" name="Tabla4" displayName="Tabla4" ref="A1:I119" totalsRowShown="0" dataDxfId="17">
  <autoFilter ref="A1:I119"/>
  <sortState ref="A2:I119">
    <sortCondition ref="I1:I119"/>
  </sortState>
  <tableColumns count="9">
    <tableColumn id="1" name="IdFlujoTrabajo" dataDxfId="16"/>
    <tableColumn id="2" name="ClaveServicio" dataDxfId="15"/>
    <tableColumn id="3" name="Orden" dataDxfId="14"/>
    <tableColumn id="4" name="IdActividad" dataDxfId="13"/>
    <tableColumn id="5" name="ClaveActividad" dataDxfId="12"/>
    <tableColumn id="6" name="NombreActividad" dataDxfId="11"/>
    <tableColumn id="7" name="IdEstatus" dataDxfId="10"/>
    <tableColumn id="8" name="ClaveEstatus" dataDxfId="9"/>
    <tableColumn id="9" name="NombreEstatus" dataDxfId="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"/>
  <sheetViews>
    <sheetView zoomScale="80" zoomScaleNormal="80" workbookViewId="0">
      <selection activeCell="A38" sqref="A38"/>
    </sheetView>
  </sheetViews>
  <sheetFormatPr baseColWidth="10" defaultColWidth="11.42578125" defaultRowHeight="15" x14ac:dyDescent="0.25"/>
  <cols>
    <col min="2" max="2" width="35" bestFit="1" customWidth="1"/>
    <col min="3" max="3" width="16.42578125" customWidth="1"/>
    <col min="4" max="4" width="27.85546875" bestFit="1" customWidth="1"/>
    <col min="5" max="5" width="16.7109375" style="3" bestFit="1" customWidth="1"/>
    <col min="8" max="8" width="15.5703125" style="10" bestFit="1" customWidth="1"/>
    <col min="9" max="9" width="72.42578125" style="10" bestFit="1" customWidth="1"/>
    <col min="10" max="10" width="17.5703125" style="10" customWidth="1"/>
    <col min="11" max="11" width="69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K1" t="s">
        <v>463</v>
      </c>
    </row>
    <row r="2" spans="1:11" ht="15.75" x14ac:dyDescent="0.25">
      <c r="A2" s="4">
        <v>9</v>
      </c>
      <c r="B2" s="4" t="s">
        <v>6</v>
      </c>
      <c r="C2" s="4" t="s">
        <v>7</v>
      </c>
      <c r="D2" s="4" t="s">
        <v>8</v>
      </c>
      <c r="E2" s="5">
        <v>92028605829</v>
      </c>
      <c r="F2" s="4">
        <v>1008</v>
      </c>
      <c r="H2" s="10" t="s">
        <v>462</v>
      </c>
      <c r="I2" s="10" t="str">
        <f>CONCATENATE(" nombre='",B2,"',rfc='",C2,"',curp='",D2,"', referencia='",E2,"',idsocio=",F2)</f>
        <v xml:space="preserve"> nombre='Abraham Elias Bolaños Alonso',rfc='BOAA860312CV9',curp='BOAA860312HMCLL02', referencia='92028605829',idsocio=1008</v>
      </c>
      <c r="J2" s="10" t="str">
        <f>CONCATENATE(" WHERE  id=",A2)</f>
        <v xml:space="preserve"> WHERE  id=9</v>
      </c>
      <c r="K2" t="str">
        <f>CONCATENATE(H2,I2,J2)</f>
        <v>update cliente set  nombre='Abraham Elias Bolaños Alonso',rfc='BOAA860312CV9',curp='BOAA860312HMCLL02', referencia='92028605829',idsocio=1008 WHERE  id=9</v>
      </c>
    </row>
    <row r="3" spans="1:11" ht="15.75" x14ac:dyDescent="0.25">
      <c r="A3" s="4">
        <v>81</v>
      </c>
      <c r="B3" s="4" t="s">
        <v>9</v>
      </c>
      <c r="C3" s="4" t="s">
        <v>10</v>
      </c>
      <c r="D3" s="4" t="s">
        <v>11</v>
      </c>
      <c r="E3" s="5">
        <v>100822927139</v>
      </c>
      <c r="F3" s="4">
        <v>0</v>
      </c>
      <c r="H3" s="10" t="s">
        <v>462</v>
      </c>
      <c r="I3" s="10" t="str">
        <f t="shared" ref="I3:I66" si="0">CONCATENATE(" nombre='",B3,"',rfc='",C3,"',curp='",D3,"', referencia='",E3,"',idsocio=",F3)</f>
        <v xml:space="preserve"> nombre='Aldo Becerra Hernández',rfc='BEHA820927139',curp='BAHA820927HDFCRL00', referencia='100822927139',idsocio=0</v>
      </c>
      <c r="J3" s="10" t="str">
        <f t="shared" ref="J3:J66" si="1">CONCATENATE(" WHERE  id=",A3)</f>
        <v xml:space="preserve"> WHERE  id=81</v>
      </c>
      <c r="K3" t="str">
        <f t="shared" ref="K3:K66" si="2">CONCATENATE(H3,I3,J3)</f>
        <v>update cliente set  nombre='Aldo Becerra Hernández',rfc='BEHA820927139',curp='BAHA820927HDFCRL00', referencia='100822927139',idsocio=0 WHERE  id=81</v>
      </c>
    </row>
    <row r="4" spans="1:11" ht="15.75" x14ac:dyDescent="0.25">
      <c r="A4" s="4">
        <v>82</v>
      </c>
      <c r="B4" s="4" t="s">
        <v>9</v>
      </c>
      <c r="C4" s="4" t="s">
        <v>10</v>
      </c>
      <c r="D4" s="4" t="s">
        <v>11</v>
      </c>
      <c r="E4" s="5">
        <v>100822927139</v>
      </c>
      <c r="F4" s="4">
        <v>0</v>
      </c>
      <c r="H4" s="10" t="s">
        <v>462</v>
      </c>
      <c r="I4" s="10" t="str">
        <f t="shared" si="0"/>
        <v xml:space="preserve"> nombre='Aldo Becerra Hernández',rfc='BEHA820927139',curp='BAHA820927HDFCRL00', referencia='100822927139',idsocio=0</v>
      </c>
      <c r="J4" s="10" t="str">
        <f t="shared" si="1"/>
        <v xml:space="preserve"> WHERE  id=82</v>
      </c>
      <c r="K4" t="str">
        <f t="shared" si="2"/>
        <v>update cliente set  nombre='Aldo Becerra Hernández',rfc='BEHA820927139',curp='BAHA820927HDFCRL00', referencia='100822927139',idsocio=0 WHERE  id=82</v>
      </c>
    </row>
    <row r="5" spans="1:11" ht="15.75" hidden="1" x14ac:dyDescent="0.25">
      <c r="A5" s="4">
        <v>0</v>
      </c>
      <c r="B5" s="4" t="s">
        <v>12</v>
      </c>
      <c r="C5" s="4" t="s">
        <v>13</v>
      </c>
      <c r="D5" s="4" t="s">
        <v>14</v>
      </c>
      <c r="E5" s="5">
        <v>92977945309</v>
      </c>
      <c r="F5" s="4"/>
      <c r="H5" s="10" t="s">
        <v>462</v>
      </c>
      <c r="I5" s="10" t="str">
        <f t="shared" si="0"/>
        <v xml:space="preserve"> nombre='Alejandro Hernández Bazaldua',rfc='HEBA791101853',curp='HEBA791101HMCRRL04', referencia='92977945309',idsocio=</v>
      </c>
      <c r="J5" s="10" t="str">
        <f t="shared" si="1"/>
        <v xml:space="preserve"> WHERE  id=0</v>
      </c>
      <c r="K5" t="str">
        <f t="shared" si="2"/>
        <v>update cliente set  nombre='Alejandro Hernández Bazaldua',rfc='HEBA791101853',curp='HEBA791101HMCRRL04', referencia='92977945309',idsocio= WHERE  id=0</v>
      </c>
    </row>
    <row r="6" spans="1:11" ht="15.75" x14ac:dyDescent="0.25">
      <c r="A6" s="4">
        <v>21</v>
      </c>
      <c r="B6" s="4" t="s">
        <v>15</v>
      </c>
      <c r="C6" s="4" t="s">
        <v>16</v>
      </c>
      <c r="D6" s="4" t="s">
        <v>16</v>
      </c>
      <c r="E6" s="5">
        <v>16866421783</v>
      </c>
      <c r="F6" s="4">
        <v>2</v>
      </c>
      <c r="H6" s="10" t="s">
        <v>462</v>
      </c>
      <c r="I6" s="10" t="str">
        <f t="shared" si="0"/>
        <v xml:space="preserve"> nombre='Alejandro Intriago Sierra',rfc='NULL',curp='NULL', referencia='16866421783',idsocio=2</v>
      </c>
      <c r="J6" s="10" t="str">
        <f t="shared" si="1"/>
        <v xml:space="preserve"> WHERE  id=21</v>
      </c>
      <c r="K6" t="str">
        <f t="shared" si="2"/>
        <v>update cliente set  nombre='Alejandro Intriago Sierra',rfc='NULL',curp='NULL', referencia='16866421783',idsocio=2 WHERE  id=21</v>
      </c>
    </row>
    <row r="7" spans="1:11" ht="15.75" hidden="1" x14ac:dyDescent="0.25">
      <c r="A7" s="4">
        <v>0</v>
      </c>
      <c r="B7" s="4" t="s">
        <v>17</v>
      </c>
      <c r="C7" s="4"/>
      <c r="D7" s="4"/>
      <c r="E7" s="5"/>
      <c r="F7" s="4"/>
      <c r="H7" s="10" t="s">
        <v>462</v>
      </c>
      <c r="I7" s="10" t="str">
        <f t="shared" si="0"/>
        <v xml:space="preserve"> nombre='Alejandro Miranda Rodriguez',rfc='',curp='', referencia='',idsocio=</v>
      </c>
      <c r="J7" s="10" t="str">
        <f t="shared" si="1"/>
        <v xml:space="preserve"> WHERE  id=0</v>
      </c>
      <c r="K7" t="str">
        <f t="shared" si="2"/>
        <v>update cliente set  nombre='Alejandro Miranda Rodriguez',rfc='',curp='', referencia='',idsocio= WHERE  id=0</v>
      </c>
    </row>
    <row r="8" spans="1:11" ht="15.75" x14ac:dyDescent="0.25">
      <c r="A8" s="4">
        <v>5</v>
      </c>
      <c r="B8" s="4" t="s">
        <v>18</v>
      </c>
      <c r="C8" s="4" t="s">
        <v>16</v>
      </c>
      <c r="D8" s="4" t="s">
        <v>16</v>
      </c>
      <c r="E8" s="5">
        <v>37947111417</v>
      </c>
      <c r="F8" s="4">
        <v>4</v>
      </c>
      <c r="H8" s="10" t="s">
        <v>462</v>
      </c>
      <c r="I8" s="10" t="str">
        <f t="shared" si="0"/>
        <v xml:space="preserve"> nombre='Alejandro Rodríguez Limón',rfc='NULL',curp='NULL', referencia='37947111417',idsocio=4</v>
      </c>
      <c r="J8" s="10" t="str">
        <f t="shared" si="1"/>
        <v xml:space="preserve"> WHERE  id=5</v>
      </c>
      <c r="K8" t="str">
        <f t="shared" si="2"/>
        <v>update cliente set  nombre='Alejandro Rodríguez Limón',rfc='NULL',curp='NULL', referencia='37947111417',idsocio=4 WHERE  id=5</v>
      </c>
    </row>
    <row r="9" spans="1:11" ht="15.75" hidden="1" x14ac:dyDescent="0.25">
      <c r="A9" s="4">
        <v>0</v>
      </c>
      <c r="B9" s="4" t="s">
        <v>19</v>
      </c>
      <c r="C9" s="4"/>
      <c r="D9" s="4"/>
      <c r="E9" s="5"/>
      <c r="F9" s="4"/>
      <c r="H9" s="10" t="s">
        <v>462</v>
      </c>
      <c r="I9" s="10" t="str">
        <f t="shared" si="0"/>
        <v xml:space="preserve"> nombre='Alejandro Rosas Ortiz',rfc='',curp='', referencia='',idsocio=</v>
      </c>
      <c r="J9" s="10" t="str">
        <f t="shared" si="1"/>
        <v xml:space="preserve"> WHERE  id=0</v>
      </c>
      <c r="K9" t="str">
        <f t="shared" si="2"/>
        <v>update cliente set  nombre='Alejandro Rosas Ortiz',rfc='',curp='', referencia='',idsocio= WHERE  id=0</v>
      </c>
    </row>
    <row r="10" spans="1:11" ht="15.75" hidden="1" x14ac:dyDescent="0.25">
      <c r="A10" s="4">
        <v>0</v>
      </c>
      <c r="B10" s="4" t="s">
        <v>20</v>
      </c>
      <c r="C10" s="4"/>
      <c r="D10" s="4"/>
      <c r="E10" s="5"/>
      <c r="F10" s="4"/>
      <c r="H10" s="10" t="s">
        <v>462</v>
      </c>
      <c r="I10" s="10" t="str">
        <f t="shared" si="0"/>
        <v xml:space="preserve"> nombre='Alejandro Sanabria Escamilla',rfc='',curp='', referencia='',idsocio=</v>
      </c>
      <c r="J10" s="10" t="str">
        <f t="shared" si="1"/>
        <v xml:space="preserve"> WHERE  id=0</v>
      </c>
      <c r="K10" t="str">
        <f t="shared" si="2"/>
        <v>update cliente set  nombre='Alejandro Sanabria Escamilla',rfc='',curp='', referencia='',idsocio= WHERE  id=0</v>
      </c>
    </row>
    <row r="11" spans="1:11" ht="15.75" hidden="1" x14ac:dyDescent="0.25">
      <c r="A11" s="4">
        <v>0</v>
      </c>
      <c r="B11" s="4" t="s">
        <v>21</v>
      </c>
      <c r="C11" s="4"/>
      <c r="D11" s="4"/>
      <c r="E11" s="5"/>
      <c r="F11" s="4"/>
      <c r="H11" s="10" t="s">
        <v>462</v>
      </c>
      <c r="I11" s="10" t="str">
        <f t="shared" si="0"/>
        <v xml:space="preserve"> nombre='Alfredo de la Cruz Diego',rfc='',curp='', referencia='',idsocio=</v>
      </c>
      <c r="J11" s="10" t="str">
        <f t="shared" si="1"/>
        <v xml:space="preserve"> WHERE  id=0</v>
      </c>
      <c r="K11" t="str">
        <f t="shared" si="2"/>
        <v>update cliente set  nombre='Alfredo de la Cruz Diego',rfc='',curp='', referencia='',idsocio= WHERE  id=0</v>
      </c>
    </row>
    <row r="12" spans="1:11" ht="15.75" hidden="1" x14ac:dyDescent="0.25">
      <c r="A12" s="4">
        <v>0</v>
      </c>
      <c r="B12" s="4" t="s">
        <v>22</v>
      </c>
      <c r="C12" s="4"/>
      <c r="D12" s="4"/>
      <c r="E12" s="5"/>
      <c r="F12" s="4"/>
      <c r="H12" s="10" t="s">
        <v>462</v>
      </c>
      <c r="I12" s="10" t="str">
        <f t="shared" si="0"/>
        <v xml:space="preserve"> nombre='Alicia Sanchez Martinez',rfc='',curp='', referencia='',idsocio=</v>
      </c>
      <c r="J12" s="10" t="str">
        <f t="shared" si="1"/>
        <v xml:space="preserve"> WHERE  id=0</v>
      </c>
      <c r="K12" t="str">
        <f t="shared" si="2"/>
        <v>update cliente set  nombre='Alicia Sanchez Martinez',rfc='',curp='', referencia='',idsocio= WHERE  id=0</v>
      </c>
    </row>
    <row r="13" spans="1:11" ht="15.75" x14ac:dyDescent="0.25">
      <c r="A13" s="4">
        <v>4</v>
      </c>
      <c r="B13" s="4" t="s">
        <v>23</v>
      </c>
      <c r="C13" s="4"/>
      <c r="D13" s="4"/>
      <c r="E13" s="5">
        <v>30886801361</v>
      </c>
      <c r="F13" s="4">
        <v>4</v>
      </c>
      <c r="H13" s="10" t="s">
        <v>462</v>
      </c>
      <c r="I13" s="10" t="str">
        <f t="shared" si="0"/>
        <v xml:space="preserve"> nombre='Alma Nashieli Rios Ortiz',rfc='',curp='', referencia='30886801361',idsocio=4</v>
      </c>
      <c r="J13" s="10" t="str">
        <f t="shared" si="1"/>
        <v xml:space="preserve"> WHERE  id=4</v>
      </c>
      <c r="K13" t="str">
        <f t="shared" si="2"/>
        <v>update cliente set  nombre='Alma Nashieli Rios Ortiz',rfc='',curp='', referencia='30886801361',idsocio=4 WHERE  id=4</v>
      </c>
    </row>
    <row r="14" spans="1:11" ht="15.75" x14ac:dyDescent="0.25">
      <c r="A14" s="4">
        <v>52</v>
      </c>
      <c r="B14" s="4" t="s">
        <v>24</v>
      </c>
      <c r="C14" s="4" t="s">
        <v>16</v>
      </c>
      <c r="D14" s="4" t="s">
        <v>16</v>
      </c>
      <c r="E14" s="5">
        <v>90038429487</v>
      </c>
      <c r="F14" s="4">
        <v>1027</v>
      </c>
      <c r="H14" s="10" t="s">
        <v>462</v>
      </c>
      <c r="I14" s="10" t="str">
        <f t="shared" si="0"/>
        <v xml:space="preserve"> nombre='Ana Cecilia Marin Rodriguez',rfc='NULL',curp='NULL', referencia='90038429487',idsocio=1027</v>
      </c>
      <c r="J14" s="10" t="str">
        <f t="shared" si="1"/>
        <v xml:space="preserve"> WHERE  id=52</v>
      </c>
      <c r="K14" t="str">
        <f t="shared" si="2"/>
        <v>update cliente set  nombre='Ana Cecilia Marin Rodriguez',rfc='NULL',curp='NULL', referencia='90038429487',idsocio=1027 WHERE  id=52</v>
      </c>
    </row>
    <row r="15" spans="1:11" ht="15.75" x14ac:dyDescent="0.25">
      <c r="A15" s="4">
        <v>49</v>
      </c>
      <c r="B15" s="4" t="s">
        <v>25</v>
      </c>
      <c r="C15" s="4" t="s">
        <v>16</v>
      </c>
      <c r="D15" s="4" t="s">
        <v>16</v>
      </c>
      <c r="E15" s="5">
        <v>45028338601</v>
      </c>
      <c r="F15" s="4">
        <v>1041</v>
      </c>
      <c r="H15" s="10" t="s">
        <v>462</v>
      </c>
      <c r="I15" s="10" t="str">
        <f t="shared" si="0"/>
        <v xml:space="preserve"> nombre='Ana Verónica Garcia Rincón',rfc='NULL',curp='NULL', referencia='45028338601',idsocio=1041</v>
      </c>
      <c r="J15" s="10" t="str">
        <f t="shared" si="1"/>
        <v xml:space="preserve"> WHERE  id=49</v>
      </c>
      <c r="K15" t="str">
        <f t="shared" si="2"/>
        <v>update cliente set  nombre='Ana Verónica Garcia Rincón',rfc='NULL',curp='NULL', referencia='45028338601',idsocio=1041 WHERE  id=49</v>
      </c>
    </row>
    <row r="16" spans="1:11" ht="15.75" hidden="1" x14ac:dyDescent="0.25">
      <c r="A16" s="4">
        <v>0</v>
      </c>
      <c r="B16" s="4" t="s">
        <v>26</v>
      </c>
      <c r="C16" s="4"/>
      <c r="D16" s="4"/>
      <c r="E16" s="5"/>
      <c r="F16" s="4"/>
      <c r="H16" s="10" t="s">
        <v>462</v>
      </c>
      <c r="I16" s="10" t="str">
        <f t="shared" si="0"/>
        <v xml:space="preserve"> nombre='Andres Elizarrara Parra',rfc='',curp='', referencia='',idsocio=</v>
      </c>
      <c r="J16" s="10" t="str">
        <f t="shared" si="1"/>
        <v xml:space="preserve"> WHERE  id=0</v>
      </c>
      <c r="K16" t="str">
        <f t="shared" si="2"/>
        <v>update cliente set  nombre='Andres Elizarrara Parra',rfc='',curp='', referencia='',idsocio= WHERE  id=0</v>
      </c>
    </row>
    <row r="17" spans="1:11" ht="15.75" hidden="1" x14ac:dyDescent="0.25">
      <c r="A17" s="4">
        <v>0</v>
      </c>
      <c r="B17" s="4" t="s">
        <v>27</v>
      </c>
      <c r="C17" s="4"/>
      <c r="D17" s="4"/>
      <c r="E17" s="5"/>
      <c r="F17" s="4"/>
      <c r="H17" s="10" t="s">
        <v>462</v>
      </c>
      <c r="I17" s="10" t="str">
        <f t="shared" si="0"/>
        <v xml:space="preserve"> nombre='Anselmo Aguilar Romero',rfc='',curp='', referencia='',idsocio=</v>
      </c>
      <c r="J17" s="10" t="str">
        <f t="shared" si="1"/>
        <v xml:space="preserve"> WHERE  id=0</v>
      </c>
      <c r="K17" t="str">
        <f t="shared" si="2"/>
        <v>update cliente set  nombre='Anselmo Aguilar Romero',rfc='',curp='', referencia='',idsocio= WHERE  id=0</v>
      </c>
    </row>
    <row r="18" spans="1:11" ht="15.75" x14ac:dyDescent="0.25">
      <c r="A18" s="4">
        <v>35</v>
      </c>
      <c r="B18" s="4" t="s">
        <v>28</v>
      </c>
      <c r="C18" s="4" t="s">
        <v>16</v>
      </c>
      <c r="D18" s="4" t="s">
        <v>16</v>
      </c>
      <c r="E18" s="5">
        <v>11967614592</v>
      </c>
      <c r="F18" s="4">
        <v>1017</v>
      </c>
      <c r="H18" s="10" t="s">
        <v>462</v>
      </c>
      <c r="I18" s="10" t="str">
        <f t="shared" si="0"/>
        <v xml:space="preserve"> nombre='Antonio Israel Fuentes Jauregui',rfc='NULL',curp='NULL', referencia='11967614592',idsocio=1017</v>
      </c>
      <c r="J18" s="10" t="str">
        <f t="shared" si="1"/>
        <v xml:space="preserve"> WHERE  id=35</v>
      </c>
      <c r="K18" t="str">
        <f t="shared" si="2"/>
        <v>update cliente set  nombre='Antonio Israel Fuentes Jauregui',rfc='NULL',curp='NULL', referencia='11967614592',idsocio=1017 WHERE  id=35</v>
      </c>
    </row>
    <row r="19" spans="1:11" ht="15.75" hidden="1" x14ac:dyDescent="0.25">
      <c r="A19" s="4">
        <v>0</v>
      </c>
      <c r="B19" s="4" t="s">
        <v>29</v>
      </c>
      <c r="C19" s="4"/>
      <c r="D19" s="4"/>
      <c r="E19" s="5"/>
      <c r="F19" s="4"/>
      <c r="H19" s="10" t="s">
        <v>462</v>
      </c>
      <c r="I19" s="10" t="str">
        <f t="shared" si="0"/>
        <v xml:space="preserve"> nombre='Aradid Maldonado Ortiz',rfc='',curp='', referencia='',idsocio=</v>
      </c>
      <c r="J19" s="10" t="str">
        <f t="shared" si="1"/>
        <v xml:space="preserve"> WHERE  id=0</v>
      </c>
      <c r="K19" t="str">
        <f t="shared" si="2"/>
        <v>update cliente set  nombre='Aradid Maldonado Ortiz',rfc='',curp='', referencia='',idsocio= WHERE  id=0</v>
      </c>
    </row>
    <row r="20" spans="1:11" ht="15.75" x14ac:dyDescent="0.25">
      <c r="A20" s="4">
        <v>51</v>
      </c>
      <c r="B20" s="4" t="s">
        <v>30</v>
      </c>
      <c r="C20" s="4" t="s">
        <v>16</v>
      </c>
      <c r="D20" s="4" t="s">
        <v>16</v>
      </c>
      <c r="E20" s="5">
        <v>3146208305</v>
      </c>
      <c r="F20" s="4">
        <v>1027</v>
      </c>
      <c r="H20" s="10" t="s">
        <v>462</v>
      </c>
      <c r="I20" s="10" t="str">
        <f t="shared" si="0"/>
        <v xml:space="preserve"> nombre='Armando Espinosa Garcia',rfc='NULL',curp='NULL', referencia='3146208305',idsocio=1027</v>
      </c>
      <c r="J20" s="10" t="str">
        <f t="shared" si="1"/>
        <v xml:space="preserve"> WHERE  id=51</v>
      </c>
      <c r="K20" t="str">
        <f t="shared" si="2"/>
        <v>update cliente set  nombre='Armando Espinosa Garcia',rfc='NULL',curp='NULL', referencia='3146208305',idsocio=1027 WHERE  id=51</v>
      </c>
    </row>
    <row r="21" spans="1:11" ht="15.75" x14ac:dyDescent="0.25">
      <c r="A21" s="4">
        <v>18</v>
      </c>
      <c r="B21" s="4" t="s">
        <v>31</v>
      </c>
      <c r="C21" s="4" t="s">
        <v>16</v>
      </c>
      <c r="D21" s="4" t="s">
        <v>16</v>
      </c>
      <c r="E21" s="5">
        <v>16077601736</v>
      </c>
      <c r="F21" s="4">
        <v>2</v>
      </c>
      <c r="H21" s="10" t="s">
        <v>462</v>
      </c>
      <c r="I21" s="10" t="str">
        <f t="shared" si="0"/>
        <v xml:space="preserve"> nombre='Armando Gonzalez Rodriguez',rfc='NULL',curp='NULL', referencia='16077601736',idsocio=2</v>
      </c>
      <c r="J21" s="10" t="str">
        <f t="shared" si="1"/>
        <v xml:space="preserve"> WHERE  id=18</v>
      </c>
      <c r="K21" t="str">
        <f t="shared" si="2"/>
        <v>update cliente set  nombre='Armando Gonzalez Rodriguez',rfc='NULL',curp='NULL', referencia='16077601736',idsocio=2 WHERE  id=18</v>
      </c>
    </row>
    <row r="22" spans="1:11" ht="15.75" x14ac:dyDescent="0.25">
      <c r="A22" s="4">
        <v>46</v>
      </c>
      <c r="B22" s="4" t="s">
        <v>32</v>
      </c>
      <c r="C22" s="4" t="s">
        <v>16</v>
      </c>
      <c r="D22" s="4" t="s">
        <v>16</v>
      </c>
      <c r="E22" s="5">
        <v>30927309630</v>
      </c>
      <c r="F22" s="4">
        <v>1031</v>
      </c>
      <c r="H22" s="10" t="s">
        <v>462</v>
      </c>
      <c r="I22" s="10" t="str">
        <f t="shared" si="0"/>
        <v xml:space="preserve"> nombre='Beatriz Adriana Alvarado Madrazo',rfc='NULL',curp='NULL', referencia='30927309630',idsocio=1031</v>
      </c>
      <c r="J22" s="10" t="str">
        <f t="shared" si="1"/>
        <v xml:space="preserve"> WHERE  id=46</v>
      </c>
      <c r="K22" t="str">
        <f t="shared" si="2"/>
        <v>update cliente set  nombre='Beatriz Adriana Alvarado Madrazo',rfc='NULL',curp='NULL', referencia='30927309630',idsocio=1031 WHERE  id=46</v>
      </c>
    </row>
    <row r="23" spans="1:11" ht="15.75" hidden="1" x14ac:dyDescent="0.25">
      <c r="A23" s="4">
        <v>0</v>
      </c>
      <c r="B23" s="4" t="s">
        <v>33</v>
      </c>
      <c r="C23" s="4"/>
      <c r="D23" s="4"/>
      <c r="E23" s="5"/>
      <c r="F23" s="4"/>
      <c r="H23" s="10" t="s">
        <v>462</v>
      </c>
      <c r="I23" s="10" t="str">
        <f t="shared" si="0"/>
        <v xml:space="preserve"> nombre='Beatriz Adriana Muñoz Lopez',rfc='',curp='', referencia='',idsocio=</v>
      </c>
      <c r="J23" s="10" t="str">
        <f t="shared" si="1"/>
        <v xml:space="preserve"> WHERE  id=0</v>
      </c>
      <c r="K23" t="str">
        <f t="shared" si="2"/>
        <v>update cliente set  nombre='Beatriz Adriana Muñoz Lopez',rfc='',curp='', referencia='',idsocio= WHERE  id=0</v>
      </c>
    </row>
    <row r="24" spans="1:11" ht="15.75" hidden="1" x14ac:dyDescent="0.25">
      <c r="A24" s="4">
        <v>0</v>
      </c>
      <c r="B24" s="4" t="s">
        <v>34</v>
      </c>
      <c r="C24" s="4"/>
      <c r="D24" s="4"/>
      <c r="E24" s="5"/>
      <c r="F24" s="4"/>
      <c r="H24" s="10" t="s">
        <v>462</v>
      </c>
      <c r="I24" s="10" t="str">
        <f t="shared" si="0"/>
        <v xml:space="preserve"> nombre='Bertha Minerva Maldonado Avalos',rfc='',curp='', referencia='',idsocio=</v>
      </c>
      <c r="J24" s="10" t="str">
        <f t="shared" si="1"/>
        <v xml:space="preserve"> WHERE  id=0</v>
      </c>
      <c r="K24" t="str">
        <f t="shared" si="2"/>
        <v>update cliente set  nombre='Bertha Minerva Maldonado Avalos',rfc='',curp='', referencia='',idsocio= WHERE  id=0</v>
      </c>
    </row>
    <row r="25" spans="1:11" ht="15.75" x14ac:dyDescent="0.25">
      <c r="A25" s="4">
        <v>30</v>
      </c>
      <c r="B25" s="4" t="s">
        <v>35</v>
      </c>
      <c r="C25" s="4" t="s">
        <v>16</v>
      </c>
      <c r="D25" s="4" t="s">
        <v>16</v>
      </c>
      <c r="E25" s="5">
        <v>92998000670</v>
      </c>
      <c r="F25" s="4">
        <v>2</v>
      </c>
      <c r="H25" s="10" t="s">
        <v>462</v>
      </c>
      <c r="I25" s="10" t="str">
        <f t="shared" si="0"/>
        <v xml:space="preserve"> nombre='Blanca Selene Rubio Tapia',rfc='NULL',curp='NULL', referencia='92998000670',idsocio=2</v>
      </c>
      <c r="J25" s="10" t="str">
        <f t="shared" si="1"/>
        <v xml:space="preserve"> WHERE  id=30</v>
      </c>
      <c r="K25" t="str">
        <f t="shared" si="2"/>
        <v>update cliente set  nombre='Blanca Selene Rubio Tapia',rfc='NULL',curp='NULL', referencia='92998000670',idsocio=2 WHERE  id=30</v>
      </c>
    </row>
    <row r="26" spans="1:11" ht="15.75" hidden="1" x14ac:dyDescent="0.25">
      <c r="A26" s="4">
        <v>0</v>
      </c>
      <c r="B26" s="4" t="s">
        <v>36</v>
      </c>
      <c r="C26" s="4"/>
      <c r="D26" s="4"/>
      <c r="E26" s="5"/>
      <c r="F26" s="4"/>
      <c r="H26" s="10" t="s">
        <v>462</v>
      </c>
      <c r="I26" s="10" t="str">
        <f t="shared" si="0"/>
        <v xml:space="preserve"> nombre='Bryan Gabriel Gonzalez',rfc='',curp='', referencia='',idsocio=</v>
      </c>
      <c r="J26" s="10" t="str">
        <f t="shared" si="1"/>
        <v xml:space="preserve"> WHERE  id=0</v>
      </c>
      <c r="K26" t="str">
        <f t="shared" si="2"/>
        <v>update cliente set  nombre='Bryan Gabriel Gonzalez',rfc='',curp='', referencia='',idsocio= WHERE  id=0</v>
      </c>
    </row>
    <row r="27" spans="1:11" ht="15.75" x14ac:dyDescent="0.25">
      <c r="A27" s="4">
        <v>8</v>
      </c>
      <c r="B27" s="4" t="s">
        <v>37</v>
      </c>
      <c r="C27" s="4" t="s">
        <v>38</v>
      </c>
      <c r="D27" s="4" t="s">
        <v>39</v>
      </c>
      <c r="E27" s="5">
        <v>1907402703</v>
      </c>
      <c r="F27" s="4">
        <v>1008</v>
      </c>
      <c r="H27" s="10" t="s">
        <v>462</v>
      </c>
      <c r="I27" s="10" t="str">
        <f t="shared" si="0"/>
        <v xml:space="preserve"> nombre='Carlos Hernandez Hernandez',rfc='HEHC740616TE5',curp='HEHC740616HMCRRR06', referencia='1907402703',idsocio=1008</v>
      </c>
      <c r="J27" s="10" t="str">
        <f t="shared" si="1"/>
        <v xml:space="preserve"> WHERE  id=8</v>
      </c>
      <c r="K27" t="str">
        <f t="shared" si="2"/>
        <v>update cliente set  nombre='Carlos Hernandez Hernandez',rfc='HEHC740616TE5',curp='HEHC740616HMCRRR06', referencia='1907402703',idsocio=1008 WHERE  id=8</v>
      </c>
    </row>
    <row r="28" spans="1:11" ht="15.75" hidden="1" x14ac:dyDescent="0.25">
      <c r="A28" s="4">
        <v>0</v>
      </c>
      <c r="B28" s="4" t="s">
        <v>40</v>
      </c>
      <c r="C28" s="4"/>
      <c r="D28" s="4"/>
      <c r="E28" s="5"/>
      <c r="F28" s="4"/>
      <c r="H28" s="10" t="s">
        <v>462</v>
      </c>
      <c r="I28" s="10" t="str">
        <f t="shared" si="0"/>
        <v xml:space="preserve"> nombre='Carolina Perez Ramirez',rfc='',curp='', referencia='',idsocio=</v>
      </c>
      <c r="J28" s="10" t="str">
        <f t="shared" si="1"/>
        <v xml:space="preserve"> WHERE  id=0</v>
      </c>
      <c r="K28" t="str">
        <f t="shared" si="2"/>
        <v>update cliente set  nombre='Carolina Perez Ramirez',rfc='',curp='', referencia='',idsocio= WHERE  id=0</v>
      </c>
    </row>
    <row r="29" spans="1:11" ht="15.75" hidden="1" x14ac:dyDescent="0.25">
      <c r="A29" s="4">
        <v>0</v>
      </c>
      <c r="B29" s="4" t="s">
        <v>41</v>
      </c>
      <c r="C29" s="4" t="s">
        <v>445</v>
      </c>
      <c r="D29" s="4"/>
      <c r="E29" s="5"/>
      <c r="F29" s="4"/>
      <c r="H29" s="10" t="s">
        <v>462</v>
      </c>
      <c r="I29" s="10" t="str">
        <f t="shared" si="0"/>
        <v xml:space="preserve"> nombre='Cesar Humberto España Murillo',rfc=' ',curp='', referencia='',idsocio=</v>
      </c>
      <c r="J29" s="10" t="str">
        <f t="shared" si="1"/>
        <v xml:space="preserve"> WHERE  id=0</v>
      </c>
      <c r="K29" t="str">
        <f t="shared" si="2"/>
        <v>update cliente set  nombre='Cesar Humberto España Murillo',rfc=' ',curp='', referencia='',idsocio= WHERE  id=0</v>
      </c>
    </row>
    <row r="30" spans="1:11" ht="15.75" x14ac:dyDescent="0.25">
      <c r="A30" s="4">
        <v>84</v>
      </c>
      <c r="B30" s="4" t="s">
        <v>42</v>
      </c>
      <c r="C30" s="4" t="s">
        <v>43</v>
      </c>
      <c r="D30" s="4" t="s">
        <v>44</v>
      </c>
      <c r="E30" s="5">
        <v>30998127135</v>
      </c>
      <c r="F30" s="4">
        <v>0</v>
      </c>
      <c r="H30" s="10" t="s">
        <v>462</v>
      </c>
      <c r="I30" s="10" t="str">
        <f t="shared" si="0"/>
        <v xml:space="preserve"> nombre='CONCEPCION BLANCO HERNANDEZ',rfc='BAHC811004EG1',curp='BAHC811004MDFLRN04', referencia='30998127135',idsocio=0</v>
      </c>
      <c r="J30" s="10" t="str">
        <f t="shared" si="1"/>
        <v xml:space="preserve"> WHERE  id=84</v>
      </c>
      <c r="K30" t="str">
        <f t="shared" si="2"/>
        <v>update cliente set  nombre='CONCEPCION BLANCO HERNANDEZ',rfc='BAHC811004EG1',curp='BAHC811004MDFLRN04', referencia='30998127135',idsocio=0 WHERE  id=84</v>
      </c>
    </row>
    <row r="31" spans="1:11" ht="15.75" hidden="1" x14ac:dyDescent="0.25">
      <c r="A31" s="4">
        <v>0</v>
      </c>
      <c r="B31" s="4" t="s">
        <v>45</v>
      </c>
      <c r="C31" s="4"/>
      <c r="D31" s="4"/>
      <c r="E31" s="5"/>
      <c r="F31" s="4"/>
      <c r="H31" s="10" t="s">
        <v>462</v>
      </c>
      <c r="I31" s="10" t="str">
        <f t="shared" si="0"/>
        <v xml:space="preserve"> nombre='Cruz Armando Bautista Hernandez',rfc='',curp='', referencia='',idsocio=</v>
      </c>
      <c r="J31" s="10" t="str">
        <f t="shared" si="1"/>
        <v xml:space="preserve"> WHERE  id=0</v>
      </c>
      <c r="K31" t="str">
        <f t="shared" si="2"/>
        <v>update cliente set  nombre='Cruz Armando Bautista Hernandez',rfc='',curp='', referencia='',idsocio= WHERE  id=0</v>
      </c>
    </row>
    <row r="32" spans="1:11" ht="15.75" hidden="1" x14ac:dyDescent="0.25">
      <c r="A32" s="4">
        <v>0</v>
      </c>
      <c r="B32" s="4" t="s">
        <v>46</v>
      </c>
      <c r="C32" s="4"/>
      <c r="D32" s="4"/>
      <c r="E32" s="5"/>
      <c r="F32" s="4"/>
      <c r="H32" s="10" t="s">
        <v>462</v>
      </c>
      <c r="I32" s="10" t="str">
        <f t="shared" si="0"/>
        <v xml:space="preserve"> nombre='Daniel Alberto Morales',rfc='',curp='', referencia='',idsocio=</v>
      </c>
      <c r="J32" s="10" t="str">
        <f t="shared" si="1"/>
        <v xml:space="preserve"> WHERE  id=0</v>
      </c>
      <c r="K32" t="str">
        <f t="shared" si="2"/>
        <v>update cliente set  nombre='Daniel Alberto Morales',rfc='',curp='', referencia='',idsocio= WHERE  id=0</v>
      </c>
    </row>
    <row r="33" spans="1:11" ht="15.75" x14ac:dyDescent="0.25">
      <c r="A33" s="4">
        <v>38</v>
      </c>
      <c r="B33" s="4" t="s">
        <v>47</v>
      </c>
      <c r="C33" s="4" t="s">
        <v>16</v>
      </c>
      <c r="D33" s="4" t="s">
        <v>16</v>
      </c>
      <c r="E33" s="5">
        <v>45048104801</v>
      </c>
      <c r="F33" s="4">
        <v>1034</v>
      </c>
      <c r="H33" s="10" t="s">
        <v>462</v>
      </c>
      <c r="I33" s="10" t="str">
        <f t="shared" si="0"/>
        <v xml:space="preserve"> nombre='Danny Sánchez Solorio',rfc='NULL',curp='NULL', referencia='45048104801',idsocio=1034</v>
      </c>
      <c r="J33" s="10" t="str">
        <f t="shared" si="1"/>
        <v xml:space="preserve"> WHERE  id=38</v>
      </c>
      <c r="K33" t="str">
        <f t="shared" si="2"/>
        <v>update cliente set  nombre='Danny Sánchez Solorio',rfc='NULL',curp='NULL', referencia='45048104801',idsocio=1034 WHERE  id=38</v>
      </c>
    </row>
    <row r="34" spans="1:11" ht="15.75" x14ac:dyDescent="0.25">
      <c r="A34" s="4">
        <v>2</v>
      </c>
      <c r="B34" s="4" t="s">
        <v>48</v>
      </c>
      <c r="C34" s="4" t="s">
        <v>49</v>
      </c>
      <c r="D34" s="4" t="s">
        <v>50</v>
      </c>
      <c r="E34" s="5">
        <v>30988020381</v>
      </c>
      <c r="F34" s="4">
        <v>4</v>
      </c>
      <c r="H34" s="10" t="s">
        <v>462</v>
      </c>
      <c r="I34" s="10" t="str">
        <f t="shared" si="0"/>
        <v xml:space="preserve"> nombre='David González Aguilar',rfc='GOAD800922UK9',curp='GOAD800922HDFNGV01', referencia='30988020381',idsocio=4</v>
      </c>
      <c r="J34" s="10" t="str">
        <f t="shared" si="1"/>
        <v xml:space="preserve"> WHERE  id=2</v>
      </c>
      <c r="K34" t="str">
        <f t="shared" si="2"/>
        <v>update cliente set  nombre='David González Aguilar',rfc='GOAD800922UK9',curp='GOAD800922HDFNGV01', referencia='30988020381',idsocio=4 WHERE  id=2</v>
      </c>
    </row>
    <row r="35" spans="1:11" ht="15.75" hidden="1" x14ac:dyDescent="0.25">
      <c r="A35" s="4">
        <v>0</v>
      </c>
      <c r="B35" s="4" t="s">
        <v>51</v>
      </c>
      <c r="C35" s="4"/>
      <c r="D35" s="4"/>
      <c r="E35" s="5"/>
      <c r="F35" s="4"/>
      <c r="H35" s="10" t="s">
        <v>462</v>
      </c>
      <c r="I35" s="10" t="str">
        <f t="shared" si="0"/>
        <v xml:space="preserve"> nombre='Diego Armando Romero Sanchez',rfc='',curp='', referencia='',idsocio=</v>
      </c>
      <c r="J35" s="10" t="str">
        <f t="shared" si="1"/>
        <v xml:space="preserve"> WHERE  id=0</v>
      </c>
      <c r="K35" t="str">
        <f t="shared" si="2"/>
        <v>update cliente set  nombre='Diego Armando Romero Sanchez',rfc='',curp='', referencia='',idsocio= WHERE  id=0</v>
      </c>
    </row>
    <row r="36" spans="1:11" ht="15.75" x14ac:dyDescent="0.25">
      <c r="A36" s="4">
        <v>26</v>
      </c>
      <c r="B36" s="4" t="s">
        <v>52</v>
      </c>
      <c r="C36" s="4" t="s">
        <v>16</v>
      </c>
      <c r="D36" s="4" t="s">
        <v>16</v>
      </c>
      <c r="E36" s="5">
        <v>1997501190</v>
      </c>
      <c r="F36" s="4">
        <v>2</v>
      </c>
      <c r="H36" s="10" t="s">
        <v>462</v>
      </c>
      <c r="I36" s="10" t="str">
        <f t="shared" si="0"/>
        <v xml:space="preserve"> nombre='Edgar Oswaldo Moguel Avila',rfc='NULL',curp='NULL', referencia='1997501190',idsocio=2</v>
      </c>
      <c r="J36" s="10" t="str">
        <f t="shared" si="1"/>
        <v xml:space="preserve"> WHERE  id=26</v>
      </c>
      <c r="K36" t="str">
        <f t="shared" si="2"/>
        <v>update cliente set  nombre='Edgar Oswaldo Moguel Avila',rfc='NULL',curp='NULL', referencia='1997501190',idsocio=2 WHERE  id=26</v>
      </c>
    </row>
    <row r="37" spans="1:11" ht="15.75" hidden="1" x14ac:dyDescent="0.25">
      <c r="A37" s="4">
        <v>0</v>
      </c>
      <c r="B37" s="4" t="s">
        <v>53</v>
      </c>
      <c r="C37" s="4"/>
      <c r="D37" s="4"/>
      <c r="E37" s="5"/>
      <c r="F37" s="4"/>
      <c r="H37" s="10" t="s">
        <v>462</v>
      </c>
      <c r="I37" s="10" t="str">
        <f t="shared" si="0"/>
        <v xml:space="preserve"> nombre='Edith Zavala Garcia',rfc='',curp='', referencia='',idsocio=</v>
      </c>
      <c r="J37" s="10" t="str">
        <f t="shared" si="1"/>
        <v xml:space="preserve"> WHERE  id=0</v>
      </c>
      <c r="K37" t="str">
        <f t="shared" si="2"/>
        <v>update cliente set  nombre='Edith Zavala Garcia',rfc='',curp='', referencia='',idsocio= WHERE  id=0</v>
      </c>
    </row>
    <row r="38" spans="1:11" ht="15.75" x14ac:dyDescent="0.25">
      <c r="A38" s="4">
        <v>13</v>
      </c>
      <c r="B38" s="4" t="s">
        <v>54</v>
      </c>
      <c r="C38" s="4" t="s">
        <v>16</v>
      </c>
      <c r="D38" s="4" t="s">
        <v>16</v>
      </c>
      <c r="E38" s="5">
        <v>11967512143</v>
      </c>
      <c r="F38" s="4">
        <v>2</v>
      </c>
      <c r="H38" s="10" t="s">
        <v>462</v>
      </c>
      <c r="I38" s="10" t="str">
        <f t="shared" si="0"/>
        <v xml:space="preserve"> nombre='Eduardo Octavio Ochoa Reyes',rfc='NULL',curp='NULL', referencia='11967512143',idsocio=2</v>
      </c>
      <c r="J38" s="10" t="str">
        <f t="shared" si="1"/>
        <v xml:space="preserve"> WHERE  id=13</v>
      </c>
      <c r="K38" t="str">
        <f t="shared" si="2"/>
        <v>update cliente set  nombre='Eduardo Octavio Ochoa Reyes',rfc='NULL',curp='NULL', referencia='11967512143',idsocio=2 WHERE  id=13</v>
      </c>
    </row>
    <row r="39" spans="1:11" ht="15.75" x14ac:dyDescent="0.25">
      <c r="A39" s="4">
        <v>48</v>
      </c>
      <c r="B39" s="4" t="s">
        <v>55</v>
      </c>
      <c r="C39" s="4" t="s">
        <v>16</v>
      </c>
      <c r="D39" s="4" t="s">
        <v>16</v>
      </c>
      <c r="E39" s="5">
        <v>42866830328</v>
      </c>
      <c r="F39" s="4">
        <v>1046</v>
      </c>
      <c r="H39" s="10" t="s">
        <v>462</v>
      </c>
      <c r="I39" s="10" t="str">
        <f t="shared" si="0"/>
        <v xml:space="preserve"> nombre='Elizabeth Flores Perez',rfc='NULL',curp='NULL', referencia='42866830328',idsocio=1046</v>
      </c>
      <c r="J39" s="10" t="str">
        <f t="shared" si="1"/>
        <v xml:space="preserve"> WHERE  id=48</v>
      </c>
      <c r="K39" t="str">
        <f t="shared" si="2"/>
        <v>update cliente set  nombre='Elizabeth Flores Perez',rfc='NULL',curp='NULL', referencia='42866830328',idsocio=1046 WHERE  id=48</v>
      </c>
    </row>
    <row r="40" spans="1:11" ht="15.75" hidden="1" x14ac:dyDescent="0.25">
      <c r="A40" s="4">
        <v>0</v>
      </c>
      <c r="B40" s="4" t="s">
        <v>56</v>
      </c>
      <c r="C40" s="4"/>
      <c r="D40" s="4"/>
      <c r="E40" s="5"/>
      <c r="F40" s="4"/>
      <c r="H40" s="10" t="s">
        <v>462</v>
      </c>
      <c r="I40" s="10" t="str">
        <f t="shared" si="0"/>
        <v xml:space="preserve"> nombre='Erick Hernandez Trujillo',rfc='',curp='', referencia='',idsocio=</v>
      </c>
      <c r="J40" s="10" t="str">
        <f t="shared" si="1"/>
        <v xml:space="preserve"> WHERE  id=0</v>
      </c>
      <c r="K40" t="str">
        <f t="shared" si="2"/>
        <v>update cliente set  nombre='Erick Hernandez Trujillo',rfc='',curp='', referencia='',idsocio= WHERE  id=0</v>
      </c>
    </row>
    <row r="41" spans="1:11" ht="15.75" x14ac:dyDescent="0.25">
      <c r="A41" s="4">
        <v>33</v>
      </c>
      <c r="B41" s="4" t="s">
        <v>57</v>
      </c>
      <c r="C41" s="4" t="s">
        <v>16</v>
      </c>
      <c r="D41" s="4" t="s">
        <v>16</v>
      </c>
      <c r="E41" s="5">
        <v>7068510184</v>
      </c>
      <c r="F41" s="4">
        <v>1017</v>
      </c>
      <c r="H41" s="10" t="s">
        <v>462</v>
      </c>
      <c r="I41" s="10" t="str">
        <f t="shared" si="0"/>
        <v xml:space="preserve"> nombre='Fabiola Lopez Vazquez',rfc='NULL',curp='NULL', referencia='7068510184',idsocio=1017</v>
      </c>
      <c r="J41" s="10" t="str">
        <f t="shared" si="1"/>
        <v xml:space="preserve"> WHERE  id=33</v>
      </c>
      <c r="K41" t="str">
        <f t="shared" si="2"/>
        <v>update cliente set  nombre='Fabiola Lopez Vazquez',rfc='NULL',curp='NULL', referencia='7068510184',idsocio=1017 WHERE  id=33</v>
      </c>
    </row>
    <row r="42" spans="1:11" ht="15.75" x14ac:dyDescent="0.25">
      <c r="A42" s="4">
        <v>60</v>
      </c>
      <c r="B42" s="4" t="s">
        <v>58</v>
      </c>
      <c r="C42" s="4" t="s">
        <v>59</v>
      </c>
      <c r="D42" s="4" t="s">
        <v>60</v>
      </c>
      <c r="E42" s="5">
        <v>90907118344</v>
      </c>
      <c r="F42" s="4">
        <v>4</v>
      </c>
      <c r="H42" s="10" t="s">
        <v>462</v>
      </c>
      <c r="I42" s="10" t="str">
        <f t="shared" si="0"/>
        <v xml:space="preserve"> nombre='Facundo Cruz Landero',rfc='CULF711127EL7',curp='CULF711127HPLRNC07', referencia='90907118344',idsocio=4</v>
      </c>
      <c r="J42" s="10" t="str">
        <f t="shared" si="1"/>
        <v xml:space="preserve"> WHERE  id=60</v>
      </c>
      <c r="K42" t="str">
        <f t="shared" si="2"/>
        <v>update cliente set  nombre='Facundo Cruz Landero',rfc='CULF711127EL7',curp='CULF711127HPLRNC07', referencia='90907118344',idsocio=4 WHERE  id=60</v>
      </c>
    </row>
    <row r="43" spans="1:11" ht="15.75" hidden="1" x14ac:dyDescent="0.25">
      <c r="A43" s="4">
        <v>0</v>
      </c>
      <c r="B43" s="4" t="s">
        <v>61</v>
      </c>
      <c r="C43" s="4"/>
      <c r="D43" s="4"/>
      <c r="E43" s="5"/>
      <c r="F43" s="4"/>
      <c r="H43" s="10" t="s">
        <v>462</v>
      </c>
      <c r="I43" s="10" t="str">
        <f t="shared" si="0"/>
        <v xml:space="preserve"> nombre='Fernanda Fontaine Castañeda',rfc='',curp='', referencia='',idsocio=</v>
      </c>
      <c r="J43" s="10" t="str">
        <f t="shared" si="1"/>
        <v xml:space="preserve"> WHERE  id=0</v>
      </c>
      <c r="K43" t="str">
        <f t="shared" si="2"/>
        <v>update cliente set  nombre='Fernanda Fontaine Castañeda',rfc='',curp='', referencia='',idsocio= WHERE  id=0</v>
      </c>
    </row>
    <row r="44" spans="1:11" ht="15.75" x14ac:dyDescent="0.25">
      <c r="A44" s="4">
        <v>87</v>
      </c>
      <c r="B44" s="4" t="s">
        <v>62</v>
      </c>
      <c r="C44" s="4">
        <v>1</v>
      </c>
      <c r="D44" s="4">
        <v>2</v>
      </c>
      <c r="E44" s="5">
        <v>3</v>
      </c>
      <c r="F44" s="4">
        <v>2</v>
      </c>
      <c r="H44" s="10" t="s">
        <v>462</v>
      </c>
      <c r="I44" s="10" t="str">
        <f t="shared" si="0"/>
        <v xml:space="preserve"> nombre='Fga 3',rfc='1',curp='2', referencia='3',idsocio=2</v>
      </c>
      <c r="J44" s="10" t="str">
        <f t="shared" si="1"/>
        <v xml:space="preserve"> WHERE  id=87</v>
      </c>
      <c r="K44" t="str">
        <f t="shared" si="2"/>
        <v>update cliente set  nombre='Fga 3',rfc='1',curp='2', referencia='3',idsocio=2 WHERE  id=87</v>
      </c>
    </row>
    <row r="45" spans="1:11" ht="15.75" x14ac:dyDescent="0.25">
      <c r="A45" s="4">
        <v>10</v>
      </c>
      <c r="B45" s="4" t="s">
        <v>63</v>
      </c>
      <c r="C45" s="4" t="s">
        <v>64</v>
      </c>
      <c r="D45" s="4" t="s">
        <v>65</v>
      </c>
      <c r="E45" s="5">
        <v>30947539083</v>
      </c>
      <c r="F45" s="4">
        <v>1008</v>
      </c>
      <c r="H45" s="10" t="s">
        <v>462</v>
      </c>
      <c r="I45" s="10" t="str">
        <f t="shared" si="0"/>
        <v xml:space="preserve"> nombre='Francisco Alejandro Romero Gutierrez',rfc='ROGF7501065F9',curp='ROGF750106HDFMTR01', referencia='30947539083',idsocio=1008</v>
      </c>
      <c r="J45" s="10" t="str">
        <f t="shared" si="1"/>
        <v xml:space="preserve"> WHERE  id=10</v>
      </c>
      <c r="K45" t="str">
        <f t="shared" si="2"/>
        <v>update cliente set  nombre='Francisco Alejandro Romero Gutierrez',rfc='ROGF7501065F9',curp='ROGF750106HDFMTR01', referencia='30947539083',idsocio=1008 WHERE  id=10</v>
      </c>
    </row>
    <row r="46" spans="1:11" ht="15.75" x14ac:dyDescent="0.25">
      <c r="A46" s="4">
        <v>16</v>
      </c>
      <c r="B46" s="4" t="s">
        <v>66</v>
      </c>
      <c r="C46" s="4"/>
      <c r="D46" s="4"/>
      <c r="E46" s="5">
        <v>53896939138</v>
      </c>
      <c r="F46" s="4">
        <v>2</v>
      </c>
      <c r="H46" s="10" t="s">
        <v>462</v>
      </c>
      <c r="I46" s="10" t="str">
        <f t="shared" si="0"/>
        <v xml:space="preserve"> nombre='Francisco Garcia Almaraz',rfc='',curp='', referencia='53896939138',idsocio=2</v>
      </c>
      <c r="J46" s="10" t="str">
        <f t="shared" si="1"/>
        <v xml:space="preserve"> WHERE  id=16</v>
      </c>
      <c r="K46" t="str">
        <f t="shared" si="2"/>
        <v>update cliente set  nombre='Francisco Garcia Almaraz',rfc='',curp='', referencia='53896939138',idsocio=2 WHERE  id=16</v>
      </c>
    </row>
    <row r="47" spans="1:11" ht="15.75" hidden="1" x14ac:dyDescent="0.25">
      <c r="A47" s="4">
        <v>0</v>
      </c>
      <c r="B47" s="4" t="s">
        <v>67</v>
      </c>
      <c r="C47" s="4"/>
      <c r="D47" s="4"/>
      <c r="E47" s="5"/>
      <c r="F47" s="4"/>
      <c r="H47" s="10" t="s">
        <v>462</v>
      </c>
      <c r="I47" s="10" t="str">
        <f t="shared" si="0"/>
        <v xml:space="preserve"> nombre='Francisco Javier Sanchez Sanchez',rfc='',curp='', referencia='',idsocio=</v>
      </c>
      <c r="J47" s="10" t="str">
        <f t="shared" si="1"/>
        <v xml:space="preserve"> WHERE  id=0</v>
      </c>
      <c r="K47" t="str">
        <f t="shared" si="2"/>
        <v>update cliente set  nombre='Francisco Javier Sanchez Sanchez',rfc='',curp='', referencia='',idsocio= WHERE  id=0</v>
      </c>
    </row>
    <row r="48" spans="1:11" ht="15.75" hidden="1" x14ac:dyDescent="0.25">
      <c r="A48" s="4">
        <v>0</v>
      </c>
      <c r="B48" s="4" t="s">
        <v>68</v>
      </c>
      <c r="C48" s="4"/>
      <c r="D48" s="4"/>
      <c r="E48" s="5"/>
      <c r="F48" s="4"/>
      <c r="H48" s="10" t="s">
        <v>462</v>
      </c>
      <c r="I48" s="10" t="str">
        <f t="shared" si="0"/>
        <v xml:space="preserve"> nombre='Francisco Javier Torres Hernandez',rfc='',curp='', referencia='',idsocio=</v>
      </c>
      <c r="J48" s="10" t="str">
        <f t="shared" si="1"/>
        <v xml:space="preserve"> WHERE  id=0</v>
      </c>
      <c r="K48" t="str">
        <f t="shared" si="2"/>
        <v>update cliente set  nombre='Francisco Javier Torres Hernandez',rfc='',curp='', referencia='',idsocio= WHERE  id=0</v>
      </c>
    </row>
    <row r="49" spans="1:11" ht="15.75" hidden="1" x14ac:dyDescent="0.25">
      <c r="A49" s="4">
        <v>0</v>
      </c>
      <c r="B49" s="4" t="s">
        <v>69</v>
      </c>
      <c r="C49" s="4"/>
      <c r="D49" s="4"/>
      <c r="E49" s="5"/>
      <c r="F49" s="4"/>
      <c r="H49" s="10" t="s">
        <v>462</v>
      </c>
      <c r="I49" s="10" t="str">
        <f t="shared" si="0"/>
        <v xml:space="preserve"> nombre='Fredy Leyva Avelino',rfc='',curp='', referencia='',idsocio=</v>
      </c>
      <c r="J49" s="10" t="str">
        <f t="shared" si="1"/>
        <v xml:space="preserve"> WHERE  id=0</v>
      </c>
      <c r="K49" t="str">
        <f t="shared" si="2"/>
        <v>update cliente set  nombre='Fredy Leyva Avelino',rfc='',curp='', referencia='',idsocio= WHERE  id=0</v>
      </c>
    </row>
    <row r="50" spans="1:11" ht="15.75" hidden="1" x14ac:dyDescent="0.25">
      <c r="A50" s="4">
        <v>0</v>
      </c>
      <c r="B50" s="4" t="s">
        <v>70</v>
      </c>
      <c r="C50" s="4"/>
      <c r="D50" s="4"/>
      <c r="E50" s="5"/>
      <c r="F50" s="4"/>
      <c r="H50" s="10" t="s">
        <v>462</v>
      </c>
      <c r="I50" s="10" t="str">
        <f t="shared" si="0"/>
        <v xml:space="preserve"> nombre='Gabriel Sánchez Alonso',rfc='',curp='', referencia='',idsocio=</v>
      </c>
      <c r="J50" s="10" t="str">
        <f t="shared" si="1"/>
        <v xml:space="preserve"> WHERE  id=0</v>
      </c>
      <c r="K50" t="str">
        <f t="shared" si="2"/>
        <v>update cliente set  nombre='Gabriel Sánchez Alonso',rfc='',curp='', referencia='',idsocio= WHERE  id=0</v>
      </c>
    </row>
    <row r="51" spans="1:11" ht="15.75" x14ac:dyDescent="0.25">
      <c r="A51" s="4">
        <v>19</v>
      </c>
      <c r="B51" s="4" t="s">
        <v>71</v>
      </c>
      <c r="C51" s="4" t="s">
        <v>16</v>
      </c>
      <c r="D51" s="4" t="s">
        <v>16</v>
      </c>
      <c r="E51" s="5">
        <v>16907310441</v>
      </c>
      <c r="F51" s="4">
        <v>2</v>
      </c>
      <c r="H51" s="10" t="s">
        <v>462</v>
      </c>
      <c r="I51" s="10" t="str">
        <f t="shared" si="0"/>
        <v xml:space="preserve"> nombre='Gerardo Reyes Alcocer',rfc='NULL',curp='NULL', referencia='16907310441',idsocio=2</v>
      </c>
      <c r="J51" s="10" t="str">
        <f t="shared" si="1"/>
        <v xml:space="preserve"> WHERE  id=19</v>
      </c>
      <c r="K51" t="str">
        <f t="shared" si="2"/>
        <v>update cliente set  nombre='Gerardo Reyes Alcocer',rfc='NULL',curp='NULL', referencia='16907310441',idsocio=2 WHERE  id=19</v>
      </c>
    </row>
    <row r="52" spans="1:11" ht="15.75" x14ac:dyDescent="0.25">
      <c r="A52" s="4">
        <v>15</v>
      </c>
      <c r="B52" s="4" t="s">
        <v>72</v>
      </c>
      <c r="C52" s="4" t="s">
        <v>16</v>
      </c>
      <c r="D52" s="4" t="s">
        <v>16</v>
      </c>
      <c r="E52" s="5">
        <v>45977806384</v>
      </c>
      <c r="F52" s="4">
        <v>2</v>
      </c>
      <c r="H52" s="10" t="s">
        <v>462</v>
      </c>
      <c r="I52" s="10" t="str">
        <f t="shared" si="0"/>
        <v xml:space="preserve"> nombre='Guadalupe Hernandez Cortes',rfc='NULL',curp='NULL', referencia='45977806384',idsocio=2</v>
      </c>
      <c r="J52" s="10" t="str">
        <f t="shared" si="1"/>
        <v xml:space="preserve"> WHERE  id=15</v>
      </c>
      <c r="K52" t="str">
        <f t="shared" si="2"/>
        <v>update cliente set  nombre='Guadalupe Hernandez Cortes',rfc='NULL',curp='NULL', referencia='45977806384',idsocio=2 WHERE  id=15</v>
      </c>
    </row>
    <row r="53" spans="1:11" ht="15.75" x14ac:dyDescent="0.25">
      <c r="A53" s="4">
        <v>75</v>
      </c>
      <c r="B53" s="4" t="s">
        <v>73</v>
      </c>
      <c r="C53" s="4" t="s">
        <v>74</v>
      </c>
      <c r="D53" s="4" t="s">
        <v>75</v>
      </c>
      <c r="E53" s="5">
        <v>18947824365</v>
      </c>
      <c r="F53" s="4">
        <v>2</v>
      </c>
      <c r="H53" s="10" t="s">
        <v>462</v>
      </c>
      <c r="I53" s="10" t="str">
        <f t="shared" si="0"/>
        <v xml:space="preserve"> nombre='Hugo Martínez García',rfc='MAGH780619RP8',curp='MAGH780619HMCRRG02', referencia='18947824365',idsocio=2</v>
      </c>
      <c r="J53" s="10" t="str">
        <f t="shared" si="1"/>
        <v xml:space="preserve"> WHERE  id=75</v>
      </c>
      <c r="K53" t="str">
        <f t="shared" si="2"/>
        <v>update cliente set  nombre='Hugo Martínez García',rfc='MAGH780619RP8',curp='MAGH780619HMCRRG02', referencia='18947824365',idsocio=2 WHERE  id=75</v>
      </c>
    </row>
    <row r="54" spans="1:11" ht="15.75" x14ac:dyDescent="0.25">
      <c r="A54" s="4">
        <v>37</v>
      </c>
      <c r="B54" s="4" t="s">
        <v>76</v>
      </c>
      <c r="C54" s="4" t="s">
        <v>16</v>
      </c>
      <c r="D54" s="4" t="s">
        <v>16</v>
      </c>
      <c r="E54" s="5">
        <v>92886863817</v>
      </c>
      <c r="F54" s="4">
        <v>1025</v>
      </c>
      <c r="H54" s="10" t="s">
        <v>462</v>
      </c>
      <c r="I54" s="10" t="str">
        <f t="shared" si="0"/>
        <v xml:space="preserve"> nombre='Humberto Jose Luis Hernandez Falcon',rfc='NULL',curp='NULL', referencia='92886863817',idsocio=1025</v>
      </c>
      <c r="J54" s="10" t="str">
        <f t="shared" si="1"/>
        <v xml:space="preserve"> WHERE  id=37</v>
      </c>
      <c r="K54" t="str">
        <f t="shared" si="2"/>
        <v>update cliente set  nombre='Humberto Jose Luis Hernandez Falcon',rfc='NULL',curp='NULL', referencia='92886863817',idsocio=1025 WHERE  id=37</v>
      </c>
    </row>
    <row r="55" spans="1:11" ht="15.75" hidden="1" x14ac:dyDescent="0.25">
      <c r="A55" s="4">
        <v>0</v>
      </c>
      <c r="B55" s="4" t="s">
        <v>77</v>
      </c>
      <c r="C55" s="4"/>
      <c r="D55" s="4"/>
      <c r="E55" s="5"/>
      <c r="F55" s="4"/>
      <c r="H55" s="10" t="s">
        <v>462</v>
      </c>
      <c r="I55" s="10" t="str">
        <f t="shared" si="0"/>
        <v xml:space="preserve"> nombre='Isabel Mata Fernandez',rfc='',curp='', referencia='',idsocio=</v>
      </c>
      <c r="J55" s="10" t="str">
        <f t="shared" si="1"/>
        <v xml:space="preserve"> WHERE  id=0</v>
      </c>
      <c r="K55" t="str">
        <f t="shared" si="2"/>
        <v>update cliente set  nombre='Isabel Mata Fernandez',rfc='',curp='', referencia='',idsocio= WHERE  id=0</v>
      </c>
    </row>
    <row r="56" spans="1:11" ht="15.75" x14ac:dyDescent="0.25">
      <c r="A56" s="4">
        <v>23</v>
      </c>
      <c r="B56" s="4" t="s">
        <v>78</v>
      </c>
      <c r="C56" s="4" t="s">
        <v>16</v>
      </c>
      <c r="D56" s="4" t="s">
        <v>16</v>
      </c>
      <c r="E56" s="5">
        <v>92907356148</v>
      </c>
      <c r="F56" s="4">
        <v>2</v>
      </c>
      <c r="H56" s="10" t="s">
        <v>462</v>
      </c>
      <c r="I56" s="10" t="str">
        <f t="shared" si="0"/>
        <v xml:space="preserve"> nombre='Isrrael Valverde Torres',rfc='NULL',curp='NULL', referencia='92907356148',idsocio=2</v>
      </c>
      <c r="J56" s="10" t="str">
        <f t="shared" si="1"/>
        <v xml:space="preserve"> WHERE  id=23</v>
      </c>
      <c r="K56" t="str">
        <f t="shared" si="2"/>
        <v>update cliente set  nombre='Isrrael Valverde Torres',rfc='NULL',curp='NULL', referencia='92907356148',idsocio=2 WHERE  id=23</v>
      </c>
    </row>
    <row r="57" spans="1:11" ht="15.75" hidden="1" x14ac:dyDescent="0.25">
      <c r="A57" s="4">
        <v>0</v>
      </c>
      <c r="B57" s="4" t="s">
        <v>79</v>
      </c>
      <c r="C57" s="4"/>
      <c r="D57" s="4"/>
      <c r="E57" s="5"/>
      <c r="F57" s="4"/>
      <c r="H57" s="10" t="s">
        <v>462</v>
      </c>
      <c r="I57" s="10" t="str">
        <f t="shared" si="0"/>
        <v xml:space="preserve"> nombre='Jaime Arredondo Sanchez',rfc='',curp='', referencia='',idsocio=</v>
      </c>
      <c r="J57" s="10" t="str">
        <f t="shared" si="1"/>
        <v xml:space="preserve"> WHERE  id=0</v>
      </c>
      <c r="K57" t="str">
        <f t="shared" si="2"/>
        <v>update cliente set  nombre='Jaime Arredondo Sanchez',rfc='',curp='', referencia='',idsocio= WHERE  id=0</v>
      </c>
    </row>
    <row r="58" spans="1:11" ht="15.75" x14ac:dyDescent="0.25">
      <c r="A58" s="4">
        <v>58</v>
      </c>
      <c r="B58" s="4" t="s">
        <v>80</v>
      </c>
      <c r="C58" s="4" t="s">
        <v>81</v>
      </c>
      <c r="D58" s="4" t="s">
        <v>82</v>
      </c>
      <c r="E58" s="5">
        <v>45967603627</v>
      </c>
      <c r="F58" s="4">
        <v>2</v>
      </c>
      <c r="H58" s="10" t="s">
        <v>462</v>
      </c>
      <c r="I58" s="10" t="str">
        <f t="shared" si="0"/>
        <v xml:space="preserve"> nombre='Jaime Ojeda Mendoza',rfc='OEMJ760216JK3',curp='OEMJ760216HDRJNM03', referencia='45967603627',idsocio=2</v>
      </c>
      <c r="J58" s="10" t="str">
        <f t="shared" si="1"/>
        <v xml:space="preserve"> WHERE  id=58</v>
      </c>
      <c r="K58" t="str">
        <f t="shared" si="2"/>
        <v>update cliente set  nombre='Jaime Ojeda Mendoza',rfc='OEMJ760216JK3',curp='OEMJ760216HDRJNM03', referencia='45967603627',idsocio=2 WHERE  id=58</v>
      </c>
    </row>
    <row r="59" spans="1:11" ht="15.75" x14ac:dyDescent="0.25">
      <c r="A59" s="4">
        <v>59</v>
      </c>
      <c r="B59" s="4" t="s">
        <v>80</v>
      </c>
      <c r="C59" s="4"/>
      <c r="D59" s="4"/>
      <c r="E59" s="5"/>
      <c r="F59" s="4">
        <v>2</v>
      </c>
      <c r="H59" s="10" t="s">
        <v>462</v>
      </c>
      <c r="I59" s="10" t="str">
        <f t="shared" si="0"/>
        <v xml:space="preserve"> nombre='Jaime Ojeda Mendoza',rfc='',curp='', referencia='',idsocio=2</v>
      </c>
      <c r="J59" s="10" t="str">
        <f t="shared" si="1"/>
        <v xml:space="preserve"> WHERE  id=59</v>
      </c>
      <c r="K59" t="str">
        <f t="shared" si="2"/>
        <v>update cliente set  nombre='Jaime Ojeda Mendoza',rfc='',curp='', referencia='',idsocio=2 WHERE  id=59</v>
      </c>
    </row>
    <row r="60" spans="1:11" ht="15.75" x14ac:dyDescent="0.25">
      <c r="A60" s="4">
        <v>25</v>
      </c>
      <c r="B60" s="4" t="s">
        <v>83</v>
      </c>
      <c r="C60" s="4" t="s">
        <v>84</v>
      </c>
      <c r="D60" s="4" t="s">
        <v>85</v>
      </c>
      <c r="E60" s="5">
        <v>45088408955</v>
      </c>
      <c r="F60" s="4">
        <v>2</v>
      </c>
      <c r="H60" s="10" t="s">
        <v>462</v>
      </c>
      <c r="I60" s="10" t="str">
        <f t="shared" si="0"/>
        <v xml:space="preserve"> nombre='Jennifer Marcela Romero Arenas',rfc='ROAM840903PH0',curp='ROAM840903MDFMRR08', referencia='45088408955',idsocio=2</v>
      </c>
      <c r="J60" s="10" t="str">
        <f t="shared" si="1"/>
        <v xml:space="preserve"> WHERE  id=25</v>
      </c>
      <c r="K60" t="str">
        <f t="shared" si="2"/>
        <v>update cliente set  nombre='Jennifer Marcela Romero Arenas',rfc='ROAM840903PH0',curp='ROAM840903MDFMRR08', referencia='45088408955',idsocio=2 WHERE  id=25</v>
      </c>
    </row>
    <row r="61" spans="1:11" ht="15.75" x14ac:dyDescent="0.25">
      <c r="A61" s="4">
        <v>79</v>
      </c>
      <c r="B61" s="4" t="s">
        <v>86</v>
      </c>
      <c r="C61" s="4"/>
      <c r="D61" s="4"/>
      <c r="E61" s="5">
        <v>2548624880</v>
      </c>
      <c r="F61" s="4">
        <v>2</v>
      </c>
      <c r="H61" s="10" t="s">
        <v>462</v>
      </c>
      <c r="I61" s="10" t="str">
        <f t="shared" si="0"/>
        <v xml:space="preserve"> nombre='Jessica Pérez Loredo',rfc='',curp='', referencia='2548624880',idsocio=2</v>
      </c>
      <c r="J61" s="10" t="str">
        <f t="shared" si="1"/>
        <v xml:space="preserve"> WHERE  id=79</v>
      </c>
      <c r="K61" t="str">
        <f t="shared" si="2"/>
        <v>update cliente set  nombre='Jessica Pérez Loredo',rfc='',curp='', referencia='2548624880',idsocio=2 WHERE  id=79</v>
      </c>
    </row>
    <row r="62" spans="1:11" ht="15.75" hidden="1" x14ac:dyDescent="0.25">
      <c r="A62" s="4">
        <v>0</v>
      </c>
      <c r="B62" s="4" t="s">
        <v>87</v>
      </c>
      <c r="C62" s="4"/>
      <c r="D62" s="4"/>
      <c r="E62" s="5"/>
      <c r="F62" s="4"/>
      <c r="H62" s="10" t="s">
        <v>462</v>
      </c>
      <c r="I62" s="10" t="str">
        <f t="shared" si="0"/>
        <v xml:space="preserve"> nombre='Jesús García López',rfc='',curp='', referencia='',idsocio=</v>
      </c>
      <c r="J62" s="10" t="str">
        <f t="shared" si="1"/>
        <v xml:space="preserve"> WHERE  id=0</v>
      </c>
      <c r="K62" t="str">
        <f t="shared" si="2"/>
        <v>update cliente set  nombre='Jesús García López',rfc='',curp='', referencia='',idsocio= WHERE  id=0</v>
      </c>
    </row>
    <row r="63" spans="1:11" ht="15.75" x14ac:dyDescent="0.25">
      <c r="A63" s="4">
        <v>40</v>
      </c>
      <c r="B63" s="4" t="s">
        <v>88</v>
      </c>
      <c r="C63" s="4" t="s">
        <v>16</v>
      </c>
      <c r="D63" s="4" t="s">
        <v>16</v>
      </c>
      <c r="E63" s="5">
        <v>16048646281</v>
      </c>
      <c r="F63" s="4">
        <v>1016</v>
      </c>
      <c r="H63" s="10" t="s">
        <v>462</v>
      </c>
      <c r="I63" s="10" t="str">
        <f t="shared" si="0"/>
        <v xml:space="preserve"> nombre='Jesus Miguel Perez Alvarez',rfc='NULL',curp='NULL', referencia='16048646281',idsocio=1016</v>
      </c>
      <c r="J63" s="10" t="str">
        <f t="shared" si="1"/>
        <v xml:space="preserve"> WHERE  id=40</v>
      </c>
      <c r="K63" t="str">
        <f t="shared" si="2"/>
        <v>update cliente set  nombre='Jesus Miguel Perez Alvarez',rfc='NULL',curp='NULL', referencia='16048646281',idsocio=1016 WHERE  id=40</v>
      </c>
    </row>
    <row r="64" spans="1:11" ht="15.75" hidden="1" x14ac:dyDescent="0.25">
      <c r="A64" s="4">
        <v>0</v>
      </c>
      <c r="B64" s="4" t="s">
        <v>89</v>
      </c>
      <c r="C64" s="4"/>
      <c r="D64" s="4"/>
      <c r="E64" s="5"/>
      <c r="F64" s="4"/>
      <c r="H64" s="10" t="s">
        <v>462</v>
      </c>
      <c r="I64" s="10" t="str">
        <f t="shared" si="0"/>
        <v xml:space="preserve"> nombre='Jesús Yañez Alvarado',rfc='',curp='', referencia='',idsocio=</v>
      </c>
      <c r="J64" s="10" t="str">
        <f t="shared" si="1"/>
        <v xml:space="preserve"> WHERE  id=0</v>
      </c>
      <c r="K64" t="str">
        <f t="shared" si="2"/>
        <v>update cliente set  nombre='Jesús Yañez Alvarado',rfc='',curp='', referencia='',idsocio= WHERE  id=0</v>
      </c>
    </row>
    <row r="65" spans="1:11" ht="15.75" x14ac:dyDescent="0.25">
      <c r="A65" s="4">
        <v>29</v>
      </c>
      <c r="B65" s="4" t="s">
        <v>90</v>
      </c>
      <c r="C65" s="4" t="s">
        <v>16</v>
      </c>
      <c r="D65" s="4" t="s">
        <v>16</v>
      </c>
      <c r="E65" s="5">
        <v>92038320666</v>
      </c>
      <c r="F65" s="4">
        <v>2</v>
      </c>
      <c r="H65" s="10" t="s">
        <v>462</v>
      </c>
      <c r="I65" s="10" t="str">
        <f t="shared" si="0"/>
        <v xml:space="preserve"> nombre='Jonathan Sergio Reyes Reyes',rfc='NULL',curp='NULL', referencia='92038320666',idsocio=2</v>
      </c>
      <c r="J65" s="10" t="str">
        <f t="shared" si="1"/>
        <v xml:space="preserve"> WHERE  id=29</v>
      </c>
      <c r="K65" t="str">
        <f t="shared" si="2"/>
        <v>update cliente set  nombre='Jonathan Sergio Reyes Reyes',rfc='NULL',curp='NULL', referencia='92038320666',idsocio=2 WHERE  id=29</v>
      </c>
    </row>
    <row r="66" spans="1:11" ht="15.75" hidden="1" x14ac:dyDescent="0.25">
      <c r="A66" s="4">
        <v>0</v>
      </c>
      <c r="B66" s="4" t="s">
        <v>91</v>
      </c>
      <c r="C66" s="4"/>
      <c r="D66" s="4"/>
      <c r="E66" s="5"/>
      <c r="F66" s="4"/>
      <c r="H66" s="10" t="s">
        <v>462</v>
      </c>
      <c r="I66" s="10" t="str">
        <f t="shared" si="0"/>
        <v xml:space="preserve"> nombre='Jorge Arturo Villegas Calvillo ',rfc='',curp='', referencia='',idsocio=</v>
      </c>
      <c r="J66" s="10" t="str">
        <f t="shared" si="1"/>
        <v xml:space="preserve"> WHERE  id=0</v>
      </c>
      <c r="K66" t="str">
        <f t="shared" si="2"/>
        <v>update cliente set  nombre='Jorge Arturo Villegas Calvillo ',rfc='',curp='', referencia='',idsocio= WHERE  id=0</v>
      </c>
    </row>
    <row r="67" spans="1:11" ht="15.75" hidden="1" x14ac:dyDescent="0.25">
      <c r="A67" s="4">
        <v>0</v>
      </c>
      <c r="B67" s="4" t="s">
        <v>92</v>
      </c>
      <c r="C67" s="4"/>
      <c r="D67" s="4"/>
      <c r="E67" s="5"/>
      <c r="F67" s="4"/>
      <c r="H67" s="10" t="s">
        <v>462</v>
      </c>
      <c r="I67" s="10" t="str">
        <f t="shared" ref="I67:I117" si="3">CONCATENATE(" nombre='",B67,"',rfc='",C67,"',curp='",D67,"', referencia='",E67,"',idsocio=",F67)</f>
        <v xml:space="preserve"> nombre='Jorge Salvador Aguilar Ceniceros',rfc='',curp='', referencia='',idsocio=</v>
      </c>
      <c r="J67" s="10" t="str">
        <f t="shared" ref="J67:J117" si="4">CONCATENATE(" WHERE  id=",A67)</f>
        <v xml:space="preserve"> WHERE  id=0</v>
      </c>
      <c r="K67" t="str">
        <f t="shared" ref="K67:K117" si="5">CONCATENATE(H67,I67,J67)</f>
        <v>update cliente set  nombre='Jorge Salvador Aguilar Ceniceros',rfc='',curp='', referencia='',idsocio= WHERE  id=0</v>
      </c>
    </row>
    <row r="68" spans="1:11" ht="15.75" x14ac:dyDescent="0.25">
      <c r="A68" s="4">
        <v>17</v>
      </c>
      <c r="B68" s="4" t="s">
        <v>93</v>
      </c>
      <c r="C68" s="4" t="s">
        <v>16</v>
      </c>
      <c r="D68" s="4" t="s">
        <v>16</v>
      </c>
      <c r="E68" s="5">
        <v>16068005632</v>
      </c>
      <c r="F68" s="4">
        <v>2</v>
      </c>
      <c r="H68" s="10" t="s">
        <v>462</v>
      </c>
      <c r="I68" s="10" t="str">
        <f t="shared" si="3"/>
        <v xml:space="preserve"> nombre='Jose Alberto Martínez Gutierrez',rfc='NULL',curp='NULL', referencia='16068005632',idsocio=2</v>
      </c>
      <c r="J68" s="10" t="str">
        <f t="shared" si="4"/>
        <v xml:space="preserve"> WHERE  id=17</v>
      </c>
      <c r="K68" t="str">
        <f t="shared" si="5"/>
        <v>update cliente set  nombre='Jose Alberto Martínez Gutierrez',rfc='NULL',curp='NULL', referencia='16068005632',idsocio=2 WHERE  id=17</v>
      </c>
    </row>
    <row r="69" spans="1:11" ht="15.75" x14ac:dyDescent="0.25">
      <c r="A69" s="4">
        <v>50</v>
      </c>
      <c r="B69" s="4" t="s">
        <v>94</v>
      </c>
      <c r="C69" s="4" t="s">
        <v>16</v>
      </c>
      <c r="D69" s="4" t="s">
        <v>16</v>
      </c>
      <c r="E69" s="5">
        <v>39998113896</v>
      </c>
      <c r="F69" s="4">
        <v>1027</v>
      </c>
      <c r="H69" s="10" t="s">
        <v>462</v>
      </c>
      <c r="I69" s="10" t="str">
        <f t="shared" si="3"/>
        <v xml:space="preserve"> nombre='Jose Antonio Moreno Anaya',rfc='NULL',curp='NULL', referencia='39998113896',idsocio=1027</v>
      </c>
      <c r="J69" s="10" t="str">
        <f t="shared" si="4"/>
        <v xml:space="preserve"> WHERE  id=50</v>
      </c>
      <c r="K69" t="str">
        <f t="shared" si="5"/>
        <v>update cliente set  nombre='Jose Antonio Moreno Anaya',rfc='NULL',curp='NULL', referencia='39998113896',idsocio=1027 WHERE  id=50</v>
      </c>
    </row>
    <row r="70" spans="1:11" ht="15.75" x14ac:dyDescent="0.25">
      <c r="A70" s="4">
        <v>7</v>
      </c>
      <c r="B70" s="4" t="s">
        <v>95</v>
      </c>
      <c r="C70" s="4" t="s">
        <v>96</v>
      </c>
      <c r="D70" s="4" t="s">
        <v>97</v>
      </c>
      <c r="E70" s="5">
        <v>62856918354</v>
      </c>
      <c r="F70" s="4">
        <v>4</v>
      </c>
      <c r="H70" s="10" t="s">
        <v>462</v>
      </c>
      <c r="I70" s="10" t="str">
        <f t="shared" si="3"/>
        <v xml:space="preserve"> nombre='Jose Guadalupe Cruz Landero',rfc='CULG691212K74',curp='CULG691212HPLRND03', referencia='62856918354',idsocio=4</v>
      </c>
      <c r="J70" s="10" t="str">
        <f t="shared" si="4"/>
        <v xml:space="preserve"> WHERE  id=7</v>
      </c>
      <c r="K70" t="str">
        <f t="shared" si="5"/>
        <v>update cliente set  nombre='Jose Guadalupe Cruz Landero',rfc='CULG691212K74',curp='CULG691212HPLRND03', referencia='62856918354',idsocio=4 WHERE  id=7</v>
      </c>
    </row>
    <row r="71" spans="1:11" ht="15.75" x14ac:dyDescent="0.25">
      <c r="A71" s="4">
        <v>41</v>
      </c>
      <c r="B71" s="4" t="s">
        <v>98</v>
      </c>
      <c r="C71" s="4" t="s">
        <v>16</v>
      </c>
      <c r="D71" s="4" t="s">
        <v>16</v>
      </c>
      <c r="E71" s="5">
        <v>1017401520</v>
      </c>
      <c r="F71" s="4">
        <v>1030</v>
      </c>
      <c r="H71" s="10" t="s">
        <v>462</v>
      </c>
      <c r="I71" s="10" t="str">
        <f t="shared" si="3"/>
        <v xml:space="preserve"> nombre='Jose Guadalupe Martinez Alonso',rfc='NULL',curp='NULL', referencia='1017401520',idsocio=1030</v>
      </c>
      <c r="J71" s="10" t="str">
        <f t="shared" si="4"/>
        <v xml:space="preserve"> WHERE  id=41</v>
      </c>
      <c r="K71" t="str">
        <f t="shared" si="5"/>
        <v>update cliente set  nombre='Jose Guadalupe Martinez Alonso',rfc='NULL',curp='NULL', referencia='1017401520',idsocio=1030 WHERE  id=41</v>
      </c>
    </row>
    <row r="72" spans="1:11" ht="15.75" x14ac:dyDescent="0.25">
      <c r="A72" s="4">
        <v>80</v>
      </c>
      <c r="B72" s="4" t="s">
        <v>99</v>
      </c>
      <c r="C72" s="4" t="s">
        <v>100</v>
      </c>
      <c r="D72" s="4" t="s">
        <v>101</v>
      </c>
      <c r="E72" s="5">
        <v>1957515040</v>
      </c>
      <c r="F72" s="4">
        <v>0</v>
      </c>
      <c r="H72" s="10" t="s">
        <v>462</v>
      </c>
      <c r="I72" s="10" t="str">
        <f t="shared" si="3"/>
        <v xml:space="preserve"> nombre='José Luis Cabrera Olvera',rfc='CAOL750920LD6',curp='CAOL750920HDFBLS04', referencia='1957515040',idsocio=0</v>
      </c>
      <c r="J72" s="10" t="str">
        <f t="shared" si="4"/>
        <v xml:space="preserve"> WHERE  id=80</v>
      </c>
      <c r="K72" t="str">
        <f t="shared" si="5"/>
        <v>update cliente set  nombre='José Luis Cabrera Olvera',rfc='CAOL750920LD6',curp='CAOL750920HDFBLS04', referencia='1957515040',idsocio=0 WHERE  id=80</v>
      </c>
    </row>
    <row r="73" spans="1:11" ht="15.75" x14ac:dyDescent="0.25">
      <c r="A73" s="4">
        <v>20</v>
      </c>
      <c r="B73" s="4" t="s">
        <v>102</v>
      </c>
      <c r="C73" s="4"/>
      <c r="D73" s="4"/>
      <c r="E73" s="5">
        <v>20977718921</v>
      </c>
      <c r="F73" s="4">
        <v>2</v>
      </c>
      <c r="H73" s="10" t="s">
        <v>462</v>
      </c>
      <c r="I73" s="10" t="str">
        <f t="shared" si="3"/>
        <v xml:space="preserve"> nombre='Juan Luis Juarez Avila',rfc='',curp='', referencia='20977718921',idsocio=2</v>
      </c>
      <c r="J73" s="10" t="str">
        <f t="shared" si="4"/>
        <v xml:space="preserve"> WHERE  id=20</v>
      </c>
      <c r="K73" t="str">
        <f t="shared" si="5"/>
        <v>update cliente set  nombre='Juan Luis Juarez Avila',rfc='',curp='', referencia='20977718921',idsocio=2 WHERE  id=20</v>
      </c>
    </row>
    <row r="74" spans="1:11" ht="15.75" hidden="1" x14ac:dyDescent="0.25">
      <c r="A74" s="4">
        <v>0</v>
      </c>
      <c r="B74" s="4" t="s">
        <v>103</v>
      </c>
      <c r="C74" s="4"/>
      <c r="D74" s="4"/>
      <c r="E74" s="5"/>
      <c r="F74" s="4"/>
      <c r="H74" s="10" t="s">
        <v>462</v>
      </c>
      <c r="I74" s="10" t="str">
        <f t="shared" si="3"/>
        <v xml:space="preserve"> nombre='Juan Manuel Ramirez Ortiz',rfc='',curp='', referencia='',idsocio=</v>
      </c>
      <c r="J74" s="10" t="str">
        <f t="shared" si="4"/>
        <v xml:space="preserve"> WHERE  id=0</v>
      </c>
      <c r="K74" t="str">
        <f t="shared" si="5"/>
        <v>update cliente set  nombre='Juan Manuel Ramirez Ortiz',rfc='',curp='', referencia='',idsocio= WHERE  id=0</v>
      </c>
    </row>
    <row r="75" spans="1:11" ht="15.75" x14ac:dyDescent="0.25">
      <c r="A75" s="4">
        <v>24</v>
      </c>
      <c r="B75" s="4" t="s">
        <v>104</v>
      </c>
      <c r="C75" s="4" t="s">
        <v>105</v>
      </c>
      <c r="D75" s="4" t="s">
        <v>106</v>
      </c>
      <c r="E75" s="5">
        <v>37058100761</v>
      </c>
      <c r="F75" s="4">
        <v>2</v>
      </c>
      <c r="H75" s="10" t="s">
        <v>462</v>
      </c>
      <c r="I75" s="10" t="str">
        <f t="shared" si="3"/>
        <v xml:space="preserve"> nombre='Juan Manuel Zarate Hernández',rfc='ZAHJ8103099S4',curp='ZAHJ810309HDFRRN08', referencia='37058100761',idsocio=2</v>
      </c>
      <c r="J75" s="10" t="str">
        <f t="shared" si="4"/>
        <v xml:space="preserve"> WHERE  id=24</v>
      </c>
      <c r="K75" t="str">
        <f t="shared" si="5"/>
        <v>update cliente set  nombre='Juan Manuel Zarate Hernández',rfc='ZAHJ8103099S4',curp='ZAHJ810309HDFRRN08', referencia='37058100761',idsocio=2 WHERE  id=24</v>
      </c>
    </row>
    <row r="76" spans="1:11" ht="15.75" x14ac:dyDescent="0.25">
      <c r="A76" s="4">
        <v>39</v>
      </c>
      <c r="B76" s="4" t="s">
        <v>107</v>
      </c>
      <c r="C76" s="4" t="s">
        <v>16</v>
      </c>
      <c r="D76" s="4" t="s">
        <v>16</v>
      </c>
      <c r="E76" s="5">
        <v>20088605165</v>
      </c>
      <c r="F76" s="4">
        <v>1016</v>
      </c>
      <c r="H76" s="10" t="s">
        <v>462</v>
      </c>
      <c r="I76" s="10" t="str">
        <f t="shared" si="3"/>
        <v xml:space="preserve"> nombre='Juan Mauricio Robles Aroche',rfc='NULL',curp='NULL', referencia='20088605165',idsocio=1016</v>
      </c>
      <c r="J76" s="10" t="str">
        <f t="shared" si="4"/>
        <v xml:space="preserve"> WHERE  id=39</v>
      </c>
      <c r="K76" t="str">
        <f t="shared" si="5"/>
        <v>update cliente set  nombre='Juan Mauricio Robles Aroche',rfc='NULL',curp='NULL', referencia='20088605165',idsocio=1016 WHERE  id=39</v>
      </c>
    </row>
    <row r="77" spans="1:11" ht="15.75" x14ac:dyDescent="0.25">
      <c r="A77" s="4">
        <v>36</v>
      </c>
      <c r="B77" s="4" t="s">
        <v>108</v>
      </c>
      <c r="C77" s="4" t="s">
        <v>16</v>
      </c>
      <c r="D77" s="4" t="s">
        <v>16</v>
      </c>
      <c r="E77" s="5">
        <v>92109111408</v>
      </c>
      <c r="F77" s="4">
        <v>1017</v>
      </c>
      <c r="H77" s="10" t="s">
        <v>462</v>
      </c>
      <c r="I77" s="10" t="str">
        <f t="shared" si="3"/>
        <v xml:space="preserve"> nombre='Julio Cesar Aguilar Saldivar',rfc='NULL',curp='NULL', referencia='92109111408',idsocio=1017</v>
      </c>
      <c r="J77" s="10" t="str">
        <f t="shared" si="4"/>
        <v xml:space="preserve"> WHERE  id=36</v>
      </c>
      <c r="K77" t="str">
        <f t="shared" si="5"/>
        <v>update cliente set  nombre='Julio Cesar Aguilar Saldivar',rfc='NULL',curp='NULL', referencia='92109111408',idsocio=1017 WHERE  id=36</v>
      </c>
    </row>
    <row r="78" spans="1:11" ht="15.75" hidden="1" x14ac:dyDescent="0.25">
      <c r="A78" s="4">
        <v>0</v>
      </c>
      <c r="B78" s="4" t="s">
        <v>109</v>
      </c>
      <c r="C78" s="4"/>
      <c r="D78" s="4"/>
      <c r="E78" s="5"/>
      <c r="F78" s="4"/>
      <c r="H78" s="10" t="s">
        <v>462</v>
      </c>
      <c r="I78" s="10" t="str">
        <f t="shared" si="3"/>
        <v xml:space="preserve"> nombre='Julio Cesar Garduño Corona',rfc='',curp='', referencia='',idsocio=</v>
      </c>
      <c r="J78" s="10" t="str">
        <f t="shared" si="4"/>
        <v xml:space="preserve"> WHERE  id=0</v>
      </c>
      <c r="K78" t="str">
        <f t="shared" si="5"/>
        <v>update cliente set  nombre='Julio Cesar Garduño Corona',rfc='',curp='', referencia='',idsocio= WHERE  id=0</v>
      </c>
    </row>
    <row r="79" spans="1:11" ht="15.75" x14ac:dyDescent="0.25">
      <c r="A79" s="4">
        <v>11</v>
      </c>
      <c r="B79" s="4" t="s">
        <v>110</v>
      </c>
      <c r="C79" s="4" t="s">
        <v>111</v>
      </c>
      <c r="D79" s="4" t="s">
        <v>112</v>
      </c>
      <c r="E79" s="5">
        <v>68927728482</v>
      </c>
      <c r="F79" s="4">
        <v>1008</v>
      </c>
      <c r="H79" s="10" t="s">
        <v>462</v>
      </c>
      <c r="I79" s="10" t="str">
        <f t="shared" si="3"/>
        <v xml:space="preserve"> nombre='Karina Oceguera Torres',rfc='OETK7712041K1',curp='OETK771204MDFCRR00', referencia='68927728482',idsocio=1008</v>
      </c>
      <c r="J79" s="10" t="str">
        <f t="shared" si="4"/>
        <v xml:space="preserve"> WHERE  id=11</v>
      </c>
      <c r="K79" t="str">
        <f t="shared" si="5"/>
        <v>update cliente set  nombre='Karina Oceguera Torres',rfc='OETK7712041K1',curp='OETK771204MDFCRR00', referencia='68927728482',idsocio=1008 WHERE  id=11</v>
      </c>
    </row>
    <row r="80" spans="1:11" ht="15.75" x14ac:dyDescent="0.25">
      <c r="A80" s="4">
        <v>85</v>
      </c>
      <c r="B80" s="4" t="s">
        <v>113</v>
      </c>
      <c r="C80" s="4" t="s">
        <v>114</v>
      </c>
      <c r="D80" s="4" t="s">
        <v>115</v>
      </c>
      <c r="E80" s="5">
        <v>92048209537</v>
      </c>
      <c r="F80" s="4">
        <v>0</v>
      </c>
      <c r="H80" s="10" t="s">
        <v>462</v>
      </c>
      <c r="I80" s="10" t="str">
        <f t="shared" si="3"/>
        <v xml:space="preserve"> nombre='KATHIA NAYELI VERA ALATORRE',rfc='VEAK8204143N7',curp='VEAK820414MDFRLT07', referencia='92048209537',idsocio=0</v>
      </c>
      <c r="J80" s="10" t="str">
        <f t="shared" si="4"/>
        <v xml:space="preserve"> WHERE  id=85</v>
      </c>
      <c r="K80" t="str">
        <f t="shared" si="5"/>
        <v>update cliente set  nombre='KATHIA NAYELI VERA ALATORRE',rfc='VEAK8204143N7',curp='VEAK820414MDFRLT07', referencia='92048209537',idsocio=0 WHERE  id=85</v>
      </c>
    </row>
    <row r="81" spans="1:11" ht="15.75" x14ac:dyDescent="0.25">
      <c r="A81" s="4">
        <v>43</v>
      </c>
      <c r="B81" s="4" t="s">
        <v>116</v>
      </c>
      <c r="C81" s="4" t="s">
        <v>16</v>
      </c>
      <c r="D81" s="4" t="s">
        <v>16</v>
      </c>
      <c r="E81" s="5">
        <v>30927481652</v>
      </c>
      <c r="F81" s="4">
        <v>1029</v>
      </c>
      <c r="H81" s="10" t="s">
        <v>462</v>
      </c>
      <c r="I81" s="10" t="str">
        <f t="shared" si="3"/>
        <v xml:space="preserve"> nombre='Laura Mijares Maldonado',rfc='NULL',curp='NULL', referencia='30927481652',idsocio=1029</v>
      </c>
      <c r="J81" s="10" t="str">
        <f t="shared" si="4"/>
        <v xml:space="preserve"> WHERE  id=43</v>
      </c>
      <c r="K81" t="str">
        <f t="shared" si="5"/>
        <v>update cliente set  nombre='Laura Mijares Maldonado',rfc='NULL',curp='NULL', referencia='30927481652',idsocio=1029 WHERE  id=43</v>
      </c>
    </row>
    <row r="82" spans="1:11" ht="15.75" x14ac:dyDescent="0.25">
      <c r="A82" s="4">
        <v>42</v>
      </c>
      <c r="B82" s="4" t="s">
        <v>117</v>
      </c>
      <c r="C82" s="4" t="s">
        <v>16</v>
      </c>
      <c r="D82" s="4" t="s">
        <v>16</v>
      </c>
      <c r="E82" s="5">
        <v>78098815299</v>
      </c>
      <c r="F82" s="4">
        <v>1030</v>
      </c>
      <c r="H82" s="10" t="s">
        <v>462</v>
      </c>
      <c r="I82" s="10" t="str">
        <f t="shared" si="3"/>
        <v xml:space="preserve"> nombre='Leovigildo Sosa Hernandez',rfc='NULL',curp='NULL', referencia='78098815299',idsocio=1030</v>
      </c>
      <c r="J82" s="10" t="str">
        <f t="shared" si="4"/>
        <v xml:space="preserve"> WHERE  id=42</v>
      </c>
      <c r="K82" t="str">
        <f t="shared" si="5"/>
        <v>update cliente set  nombre='Leovigildo Sosa Hernandez',rfc='NULL',curp='NULL', referencia='78098815299',idsocio=1030 WHERE  id=42</v>
      </c>
    </row>
    <row r="83" spans="1:11" ht="15.75" x14ac:dyDescent="0.25">
      <c r="A83" s="4">
        <v>83</v>
      </c>
      <c r="B83" s="4" t="s">
        <v>118</v>
      </c>
      <c r="C83" s="4" t="s">
        <v>119</v>
      </c>
      <c r="D83" s="4" t="s">
        <v>120</v>
      </c>
      <c r="E83" s="5">
        <v>92937203724</v>
      </c>
      <c r="F83" s="4">
        <v>0</v>
      </c>
      <c r="H83" s="10" t="s">
        <v>462</v>
      </c>
      <c r="I83" s="10" t="str">
        <f t="shared" si="3"/>
        <v xml:space="preserve"> nombre='LETICIA VERONICA MINJARES AYAR',rfc='MIAL7206236N0',curp='MIAL720623MDFNYT04', referencia='92937203724',idsocio=0</v>
      </c>
      <c r="J83" s="10" t="str">
        <f t="shared" si="4"/>
        <v xml:space="preserve"> WHERE  id=83</v>
      </c>
      <c r="K83" t="str">
        <f t="shared" si="5"/>
        <v>update cliente set  nombre='LETICIA VERONICA MINJARES AYAR',rfc='MIAL7206236N0',curp='MIAL720623MDFNYT04', referencia='92937203724',idsocio=0 WHERE  id=83</v>
      </c>
    </row>
    <row r="84" spans="1:11" ht="15.75" hidden="1" x14ac:dyDescent="0.25">
      <c r="A84" s="4">
        <v>0</v>
      </c>
      <c r="B84" s="4" t="s">
        <v>121</v>
      </c>
      <c r="C84" s="4"/>
      <c r="D84" s="4"/>
      <c r="E84" s="5"/>
      <c r="F84" s="4"/>
      <c r="H84" s="10" t="s">
        <v>462</v>
      </c>
      <c r="I84" s="10" t="str">
        <f t="shared" si="3"/>
        <v xml:space="preserve"> nombre='Luis Marcial Martinez',rfc='',curp='', referencia='',idsocio=</v>
      </c>
      <c r="J84" s="10" t="str">
        <f t="shared" si="4"/>
        <v xml:space="preserve"> WHERE  id=0</v>
      </c>
      <c r="K84" t="str">
        <f t="shared" si="5"/>
        <v>update cliente set  nombre='Luis Marcial Martinez',rfc='',curp='', referencia='',idsocio= WHERE  id=0</v>
      </c>
    </row>
    <row r="85" spans="1:11" ht="15.75" hidden="1" x14ac:dyDescent="0.25">
      <c r="A85" s="4">
        <v>0</v>
      </c>
      <c r="B85" s="4" t="s">
        <v>122</v>
      </c>
      <c r="C85" s="4"/>
      <c r="D85" s="4"/>
      <c r="E85" s="5"/>
      <c r="F85" s="4"/>
      <c r="H85" s="10" t="s">
        <v>462</v>
      </c>
      <c r="I85" s="10" t="str">
        <f t="shared" si="3"/>
        <v xml:space="preserve"> nombre='Marco Antonio Avila Cruz',rfc='',curp='', referencia='',idsocio=</v>
      </c>
      <c r="J85" s="10" t="str">
        <f t="shared" si="4"/>
        <v xml:space="preserve"> WHERE  id=0</v>
      </c>
      <c r="K85" t="str">
        <f t="shared" si="5"/>
        <v>update cliente set  nombre='Marco Antonio Avila Cruz',rfc='',curp='', referencia='',idsocio= WHERE  id=0</v>
      </c>
    </row>
    <row r="86" spans="1:11" ht="15.75" x14ac:dyDescent="0.25">
      <c r="A86" s="4">
        <v>27</v>
      </c>
      <c r="B86" s="4" t="s">
        <v>123</v>
      </c>
      <c r="C86" s="4" t="s">
        <v>16</v>
      </c>
      <c r="D86" s="4" t="s">
        <v>16</v>
      </c>
      <c r="E86" s="5">
        <v>2917418663</v>
      </c>
      <c r="F86" s="4">
        <v>2</v>
      </c>
      <c r="H86" s="10" t="s">
        <v>462</v>
      </c>
      <c r="I86" s="10" t="str">
        <f t="shared" si="3"/>
        <v xml:space="preserve"> nombre='Marco Antonio Huerta Altamirano',rfc='NULL',curp='NULL', referencia='2917418663',idsocio=2</v>
      </c>
      <c r="J86" s="10" t="str">
        <f t="shared" si="4"/>
        <v xml:space="preserve"> WHERE  id=27</v>
      </c>
      <c r="K86" t="str">
        <f t="shared" si="5"/>
        <v>update cliente set  nombre='Marco Antonio Huerta Altamirano',rfc='NULL',curp='NULL', referencia='2917418663',idsocio=2 WHERE  id=27</v>
      </c>
    </row>
    <row r="87" spans="1:11" ht="15.75" hidden="1" x14ac:dyDescent="0.25">
      <c r="A87" s="4">
        <v>0</v>
      </c>
      <c r="B87" s="4" t="s">
        <v>124</v>
      </c>
      <c r="C87" s="4"/>
      <c r="D87" s="4"/>
      <c r="E87" s="5"/>
      <c r="F87" s="4"/>
      <c r="H87" s="10" t="s">
        <v>462</v>
      </c>
      <c r="I87" s="10" t="str">
        <f t="shared" si="3"/>
        <v xml:space="preserve"> nombre='Marcos Velazquez Rosas',rfc='',curp='', referencia='',idsocio=</v>
      </c>
      <c r="J87" s="10" t="str">
        <f t="shared" si="4"/>
        <v xml:space="preserve"> WHERE  id=0</v>
      </c>
      <c r="K87" t="str">
        <f t="shared" si="5"/>
        <v>update cliente set  nombre='Marcos Velazquez Rosas',rfc='',curp='', referencia='',idsocio= WHERE  id=0</v>
      </c>
    </row>
    <row r="88" spans="1:11" ht="15.75" x14ac:dyDescent="0.25">
      <c r="A88" s="4">
        <v>45</v>
      </c>
      <c r="B88" s="4" t="s">
        <v>125</v>
      </c>
      <c r="C88" s="4" t="s">
        <v>16</v>
      </c>
      <c r="D88" s="4" t="s">
        <v>16</v>
      </c>
      <c r="E88" s="5">
        <v>92957747097</v>
      </c>
      <c r="F88" s="4">
        <v>1029</v>
      </c>
      <c r="H88" s="10" t="s">
        <v>462</v>
      </c>
      <c r="I88" s="10" t="str">
        <f t="shared" si="3"/>
        <v xml:space="preserve"> nombre='Maria del Carmen Sanchez Herrera',rfc='NULL',curp='NULL', referencia='92957747097',idsocio=1029</v>
      </c>
      <c r="J88" s="10" t="str">
        <f t="shared" si="4"/>
        <v xml:space="preserve"> WHERE  id=45</v>
      </c>
      <c r="K88" t="str">
        <f t="shared" si="5"/>
        <v>update cliente set  nombre='Maria del Carmen Sanchez Herrera',rfc='NULL',curp='NULL', referencia='92957747097',idsocio=1029 WHERE  id=45</v>
      </c>
    </row>
    <row r="89" spans="1:11" ht="15.75" hidden="1" x14ac:dyDescent="0.25">
      <c r="A89" s="4">
        <v>0</v>
      </c>
      <c r="B89" s="4" t="s">
        <v>126</v>
      </c>
      <c r="C89" s="4"/>
      <c r="D89" s="4"/>
      <c r="E89" s="5"/>
      <c r="F89" s="4"/>
      <c r="H89" s="10" t="s">
        <v>462</v>
      </c>
      <c r="I89" s="10" t="str">
        <f t="shared" si="3"/>
        <v xml:space="preserve"> nombre='Maria Jaqueline Gallardo Leon',rfc='',curp='', referencia='',idsocio=</v>
      </c>
      <c r="J89" s="10" t="str">
        <f t="shared" si="4"/>
        <v xml:space="preserve"> WHERE  id=0</v>
      </c>
      <c r="K89" t="str">
        <f t="shared" si="5"/>
        <v>update cliente set  nombre='Maria Jaqueline Gallardo Leon',rfc='',curp='', referencia='',idsocio= WHERE  id=0</v>
      </c>
    </row>
    <row r="90" spans="1:11" ht="15.75" hidden="1" x14ac:dyDescent="0.25">
      <c r="A90" s="4">
        <v>0</v>
      </c>
      <c r="B90" s="4" t="s">
        <v>127</v>
      </c>
      <c r="C90" s="4"/>
      <c r="D90" s="4"/>
      <c r="E90" s="5"/>
      <c r="F90" s="4"/>
      <c r="H90" s="10" t="s">
        <v>462</v>
      </c>
      <c r="I90" s="10" t="str">
        <f t="shared" si="3"/>
        <v xml:space="preserve"> nombre='Marisol Sanchez Cervantes',rfc='',curp='', referencia='',idsocio=</v>
      </c>
      <c r="J90" s="10" t="str">
        <f t="shared" si="4"/>
        <v xml:space="preserve"> WHERE  id=0</v>
      </c>
      <c r="K90" t="str">
        <f t="shared" si="5"/>
        <v>update cliente set  nombre='Marisol Sanchez Cervantes',rfc='',curp='', referencia='',idsocio= WHERE  id=0</v>
      </c>
    </row>
    <row r="91" spans="1:11" ht="15.75" x14ac:dyDescent="0.25">
      <c r="A91" s="4">
        <v>47</v>
      </c>
      <c r="B91" s="4" t="s">
        <v>128</v>
      </c>
      <c r="C91" s="4" t="s">
        <v>16</v>
      </c>
      <c r="D91" s="4" t="s">
        <v>16</v>
      </c>
      <c r="E91" s="5">
        <v>90947536257</v>
      </c>
      <c r="F91" s="4">
        <v>1028</v>
      </c>
      <c r="H91" s="10" t="s">
        <v>462</v>
      </c>
      <c r="I91" s="10" t="str">
        <f t="shared" si="3"/>
        <v xml:space="preserve"> nombre='Máximo Javier Castillo de la Rosa',rfc='NULL',curp='NULL', referencia='90947536257',idsocio=1028</v>
      </c>
      <c r="J91" s="10" t="str">
        <f t="shared" si="4"/>
        <v xml:space="preserve"> WHERE  id=47</v>
      </c>
      <c r="K91" t="str">
        <f t="shared" si="5"/>
        <v>update cliente set  nombre='Máximo Javier Castillo de la Rosa',rfc='NULL',curp='NULL', referencia='90947536257',idsocio=1028 WHERE  id=47</v>
      </c>
    </row>
    <row r="92" spans="1:11" ht="15.75" hidden="1" x14ac:dyDescent="0.25">
      <c r="A92" s="4">
        <v>0</v>
      </c>
      <c r="B92" s="4" t="s">
        <v>129</v>
      </c>
      <c r="C92" s="4"/>
      <c r="D92" s="4"/>
      <c r="E92" s="5"/>
      <c r="F92" s="4"/>
      <c r="H92" s="10" t="s">
        <v>462</v>
      </c>
      <c r="I92" s="10" t="str">
        <f t="shared" si="3"/>
        <v xml:space="preserve"> nombre='Miguel Rodriguez Herrera',rfc='',curp='', referencia='',idsocio=</v>
      </c>
      <c r="J92" s="10" t="str">
        <f t="shared" si="4"/>
        <v xml:space="preserve"> WHERE  id=0</v>
      </c>
      <c r="K92" t="str">
        <f t="shared" si="5"/>
        <v>update cliente set  nombre='Miguel Rodriguez Herrera',rfc='',curp='', referencia='',idsocio= WHERE  id=0</v>
      </c>
    </row>
    <row r="93" spans="1:11" ht="15.75" x14ac:dyDescent="0.25">
      <c r="A93" s="4">
        <v>78</v>
      </c>
      <c r="B93" s="4" t="s">
        <v>130</v>
      </c>
      <c r="C93" s="4" t="s">
        <v>131</v>
      </c>
      <c r="D93" s="4" t="s">
        <v>132</v>
      </c>
      <c r="E93" s="5">
        <v>1234567890</v>
      </c>
      <c r="F93" s="4">
        <v>2</v>
      </c>
      <c r="H93" s="10" t="s">
        <v>462</v>
      </c>
      <c r="I93" s="10" t="str">
        <f t="shared" si="3"/>
        <v xml:space="preserve"> nombre='Mitzi Garcia Rodri',rfc='miti',curp='mgro', referencia='1234567890',idsocio=2</v>
      </c>
      <c r="J93" s="10" t="str">
        <f t="shared" si="4"/>
        <v xml:space="preserve"> WHERE  id=78</v>
      </c>
      <c r="K93" t="str">
        <f t="shared" si="5"/>
        <v>update cliente set  nombre='Mitzi Garcia Rodri',rfc='miti',curp='mgro', referencia='1234567890',idsocio=2 WHERE  id=78</v>
      </c>
    </row>
    <row r="94" spans="1:11" ht="15.75" x14ac:dyDescent="0.25">
      <c r="A94" s="4">
        <v>12</v>
      </c>
      <c r="B94" s="4" t="s">
        <v>133</v>
      </c>
      <c r="C94" s="4" t="s">
        <v>134</v>
      </c>
      <c r="D94" s="4" t="s">
        <v>135</v>
      </c>
      <c r="E94" s="5">
        <v>92998305368</v>
      </c>
      <c r="F94" s="4">
        <v>1008</v>
      </c>
      <c r="H94" s="10" t="s">
        <v>462</v>
      </c>
      <c r="I94" s="10" t="str">
        <f t="shared" si="3"/>
        <v xml:space="preserve"> nombre='Moises Gonzalez Torres',rfc='GOTM8304272Q0',curp='GOTM830427HZSNRS03', referencia='92998305368',idsocio=1008</v>
      </c>
      <c r="J94" s="10" t="str">
        <f t="shared" si="4"/>
        <v xml:space="preserve"> WHERE  id=12</v>
      </c>
      <c r="K94" t="str">
        <f t="shared" si="5"/>
        <v>update cliente set  nombre='Moises Gonzalez Torres',rfc='GOTM8304272Q0',curp='GOTM830427HZSNRS03', referencia='92998305368',idsocio=1008 WHERE  id=12</v>
      </c>
    </row>
    <row r="95" spans="1:11" ht="15.75" x14ac:dyDescent="0.25">
      <c r="A95" s="4">
        <v>1</v>
      </c>
      <c r="B95" s="4" t="s">
        <v>136</v>
      </c>
      <c r="C95" s="4" t="s">
        <v>16</v>
      </c>
      <c r="D95" s="4" t="s">
        <v>16</v>
      </c>
      <c r="E95" s="5">
        <v>39937738043</v>
      </c>
      <c r="F95" s="4">
        <v>1010</v>
      </c>
      <c r="H95" s="10" t="s">
        <v>462</v>
      </c>
      <c r="I95" s="10" t="str">
        <f t="shared" si="3"/>
        <v xml:space="preserve"> nombre='Monica Araceli Rios Piña',rfc='NULL',curp='NULL', referencia='39937738043',idsocio=1010</v>
      </c>
      <c r="J95" s="10" t="str">
        <f t="shared" si="4"/>
        <v xml:space="preserve"> WHERE  id=1</v>
      </c>
      <c r="K95" t="str">
        <f t="shared" si="5"/>
        <v>update cliente set  nombre='Monica Araceli Rios Piña',rfc='NULL',curp='NULL', referencia='39937738043',idsocio=1010 WHERE  id=1</v>
      </c>
    </row>
    <row r="96" spans="1:11" ht="15.75" x14ac:dyDescent="0.25">
      <c r="A96" s="4">
        <v>3</v>
      </c>
      <c r="B96" s="4" t="s">
        <v>137</v>
      </c>
      <c r="C96" s="4"/>
      <c r="D96" s="4"/>
      <c r="E96" s="5">
        <v>11018337607</v>
      </c>
      <c r="F96" s="4">
        <v>4</v>
      </c>
      <c r="H96" s="10" t="s">
        <v>462</v>
      </c>
      <c r="I96" s="10" t="str">
        <f t="shared" si="3"/>
        <v xml:space="preserve"> nombre='Nelly Jair Marino Pacheco',rfc='',curp='', referencia='11018337607',idsocio=4</v>
      </c>
      <c r="J96" s="10" t="str">
        <f t="shared" si="4"/>
        <v xml:space="preserve"> WHERE  id=3</v>
      </c>
      <c r="K96" t="str">
        <f t="shared" si="5"/>
        <v>update cliente set  nombre='Nelly Jair Marino Pacheco',rfc='',curp='', referencia='11018337607',idsocio=4 WHERE  id=3</v>
      </c>
    </row>
    <row r="97" spans="1:11" ht="15.75" x14ac:dyDescent="0.25">
      <c r="A97" s="4">
        <v>28</v>
      </c>
      <c r="B97" s="4" t="s">
        <v>138</v>
      </c>
      <c r="C97" s="4" t="s">
        <v>139</v>
      </c>
      <c r="D97" s="4" t="s">
        <v>140</v>
      </c>
      <c r="E97" s="5">
        <v>92905705221</v>
      </c>
      <c r="F97" s="4">
        <v>2</v>
      </c>
      <c r="H97" s="10" t="s">
        <v>462</v>
      </c>
      <c r="I97" s="10" t="str">
        <f t="shared" si="3"/>
        <v xml:space="preserve"> nombre='Nevio Nava Masironi',rfc='NAMN570604AG5',curp='NAMN570604HNEVSV03', referencia='92905705221',idsocio=2</v>
      </c>
      <c r="J97" s="10" t="str">
        <f t="shared" si="4"/>
        <v xml:space="preserve"> WHERE  id=28</v>
      </c>
      <c r="K97" t="str">
        <f t="shared" si="5"/>
        <v>update cliente set  nombre='Nevio Nava Masironi',rfc='NAMN570604AG5',curp='NAMN570604HNEVSV03', referencia='92905705221',idsocio=2 WHERE  id=28</v>
      </c>
    </row>
    <row r="98" spans="1:11" ht="15.75" x14ac:dyDescent="0.25">
      <c r="A98" s="4">
        <v>14</v>
      </c>
      <c r="B98" s="4" t="s">
        <v>141</v>
      </c>
      <c r="C98" s="4"/>
      <c r="D98" s="4"/>
      <c r="E98" s="5">
        <v>11068107447</v>
      </c>
      <c r="F98" s="4">
        <v>2</v>
      </c>
      <c r="H98" s="10" t="s">
        <v>462</v>
      </c>
      <c r="I98" s="10" t="str">
        <f t="shared" si="3"/>
        <v xml:space="preserve"> nombre='Nora Andrea Azcue Funtanet',rfc='',curp='', referencia='11068107447',idsocio=2</v>
      </c>
      <c r="J98" s="10" t="str">
        <f t="shared" si="4"/>
        <v xml:space="preserve"> WHERE  id=14</v>
      </c>
      <c r="K98" t="str">
        <f t="shared" si="5"/>
        <v>update cliente set  nombre='Nora Andrea Azcue Funtanet',rfc='',curp='', referencia='11068107447',idsocio=2 WHERE  id=14</v>
      </c>
    </row>
    <row r="99" spans="1:11" ht="15.75" hidden="1" x14ac:dyDescent="0.25">
      <c r="A99" s="4">
        <v>0</v>
      </c>
      <c r="B99" s="4" t="s">
        <v>142</v>
      </c>
      <c r="C99" s="4"/>
      <c r="D99" s="4"/>
      <c r="E99" s="5"/>
      <c r="F99" s="4"/>
      <c r="H99" s="10" t="s">
        <v>462</v>
      </c>
      <c r="I99" s="10" t="str">
        <f t="shared" si="3"/>
        <v xml:space="preserve"> nombre='Noriko Eugenia Baez Negrete',rfc='',curp='', referencia='',idsocio=</v>
      </c>
      <c r="J99" s="10" t="str">
        <f t="shared" si="4"/>
        <v xml:space="preserve"> WHERE  id=0</v>
      </c>
      <c r="K99" t="str">
        <f t="shared" si="5"/>
        <v>update cliente set  nombre='Noriko Eugenia Baez Negrete',rfc='',curp='', referencia='',idsocio= WHERE  id=0</v>
      </c>
    </row>
    <row r="100" spans="1:11" ht="15.75" x14ac:dyDescent="0.25">
      <c r="A100" s="4">
        <v>34</v>
      </c>
      <c r="B100" s="4" t="s">
        <v>143</v>
      </c>
      <c r="C100" s="4" t="s">
        <v>16</v>
      </c>
      <c r="D100" s="4" t="s">
        <v>16</v>
      </c>
      <c r="E100" s="5">
        <v>11947433626</v>
      </c>
      <c r="F100" s="4">
        <v>1017</v>
      </c>
      <c r="H100" s="10" t="s">
        <v>462</v>
      </c>
      <c r="I100" s="10" t="str">
        <f t="shared" si="3"/>
        <v xml:space="preserve"> nombre='Norma Escobar Lopez',rfc='NULL',curp='NULL', referencia='11947433626',idsocio=1017</v>
      </c>
      <c r="J100" s="10" t="str">
        <f t="shared" si="4"/>
        <v xml:space="preserve"> WHERE  id=34</v>
      </c>
      <c r="K100" t="str">
        <f t="shared" si="5"/>
        <v>update cliente set  nombre='Norma Escobar Lopez',rfc='NULL',curp='NULL', referencia='11947433626',idsocio=1017 WHERE  id=34</v>
      </c>
    </row>
    <row r="101" spans="1:11" ht="15.75" x14ac:dyDescent="0.25">
      <c r="A101" s="4">
        <v>6</v>
      </c>
      <c r="B101" s="4" t="s">
        <v>144</v>
      </c>
      <c r="C101" s="4" t="s">
        <v>145</v>
      </c>
      <c r="D101" s="4" t="s">
        <v>146</v>
      </c>
      <c r="E101" s="5">
        <v>92907375726</v>
      </c>
      <c r="F101" s="4">
        <v>4</v>
      </c>
      <c r="H101" s="10" t="s">
        <v>462</v>
      </c>
      <c r="I101" s="10" t="str">
        <f t="shared" si="3"/>
        <v xml:space="preserve"> nombre='Oscar Baca Botello',rfc='BABO750319356',curp='BABO750319HMCCTS05', referencia='92907375726',idsocio=4</v>
      </c>
      <c r="J101" s="10" t="str">
        <f t="shared" si="4"/>
        <v xml:space="preserve"> WHERE  id=6</v>
      </c>
      <c r="K101" t="str">
        <f t="shared" si="5"/>
        <v>update cliente set  nombre='Oscar Baca Botello',rfc='BABO750319356',curp='BABO750319HMCCTS05', referencia='92907375726',idsocio=4 WHERE  id=6</v>
      </c>
    </row>
    <row r="102" spans="1:11" ht="15.75" hidden="1" x14ac:dyDescent="0.25">
      <c r="A102" s="4">
        <v>0</v>
      </c>
      <c r="B102" s="4" t="s">
        <v>147</v>
      </c>
      <c r="C102" s="4"/>
      <c r="D102" s="4"/>
      <c r="E102" s="5"/>
      <c r="F102" s="4"/>
      <c r="H102" s="10" t="s">
        <v>462</v>
      </c>
      <c r="I102" s="10" t="str">
        <f t="shared" si="3"/>
        <v xml:space="preserve"> nombre='Osvaldo Rodolfo Alaniz Alaniz ',rfc='',curp='', referencia='',idsocio=</v>
      </c>
      <c r="J102" s="10" t="str">
        <f t="shared" si="4"/>
        <v xml:space="preserve"> WHERE  id=0</v>
      </c>
      <c r="K102" t="str">
        <f t="shared" si="5"/>
        <v>update cliente set  nombre='Osvaldo Rodolfo Alaniz Alaniz ',rfc='',curp='', referencia='',idsocio= WHERE  id=0</v>
      </c>
    </row>
    <row r="103" spans="1:11" ht="15.75" x14ac:dyDescent="0.25">
      <c r="A103" s="4">
        <v>57</v>
      </c>
      <c r="B103" s="4" t="s">
        <v>148</v>
      </c>
      <c r="C103" s="4" t="s">
        <v>149</v>
      </c>
      <c r="D103" s="4" t="s">
        <v>150</v>
      </c>
      <c r="E103" s="5">
        <v>45937338247</v>
      </c>
      <c r="F103" s="4">
        <v>4</v>
      </c>
      <c r="H103" s="10" t="s">
        <v>462</v>
      </c>
      <c r="I103" s="10" t="str">
        <f t="shared" si="3"/>
        <v xml:space="preserve"> nombre='Ramón Herrera Ávila',rfc='HEAR730625EM5',curp='HEAR730625HDFRVM07', referencia='45937338247',idsocio=4</v>
      </c>
      <c r="J103" s="10" t="str">
        <f t="shared" si="4"/>
        <v xml:space="preserve"> WHERE  id=57</v>
      </c>
      <c r="K103" t="str">
        <f t="shared" si="5"/>
        <v>update cliente set  nombre='Ramón Herrera Ávila',rfc='HEAR730625EM5',curp='HEAR730625HDFRVM07', referencia='45937338247',idsocio=4 WHERE  id=57</v>
      </c>
    </row>
    <row r="104" spans="1:11" ht="15.75" x14ac:dyDescent="0.25">
      <c r="A104" s="4">
        <v>32</v>
      </c>
      <c r="B104" s="4" t="s">
        <v>151</v>
      </c>
      <c r="C104" s="4" t="s">
        <v>16</v>
      </c>
      <c r="D104" s="4" t="s">
        <v>16</v>
      </c>
      <c r="E104" s="5">
        <v>45927488408</v>
      </c>
      <c r="F104" s="4">
        <v>1035</v>
      </c>
      <c r="H104" s="10" t="s">
        <v>462</v>
      </c>
      <c r="I104" s="10" t="str">
        <f t="shared" si="3"/>
        <v xml:space="preserve"> nombre='Raquel Olvera Cordero',rfc='NULL',curp='NULL', referencia='45927488408',idsocio=1035</v>
      </c>
      <c r="J104" s="10" t="str">
        <f t="shared" si="4"/>
        <v xml:space="preserve"> WHERE  id=32</v>
      </c>
      <c r="K104" t="str">
        <f t="shared" si="5"/>
        <v>update cliente set  nombre='Raquel Olvera Cordero',rfc='NULL',curp='NULL', referencia='45927488408',idsocio=1035 WHERE  id=32</v>
      </c>
    </row>
    <row r="105" spans="1:11" ht="15.75" hidden="1" x14ac:dyDescent="0.25">
      <c r="A105" s="4">
        <v>0</v>
      </c>
      <c r="B105" s="4" t="s">
        <v>152</v>
      </c>
      <c r="C105" s="4"/>
      <c r="D105" s="4"/>
      <c r="E105" s="5"/>
      <c r="F105" s="4"/>
      <c r="H105" s="10" t="s">
        <v>462</v>
      </c>
      <c r="I105" s="10" t="str">
        <f t="shared" si="3"/>
        <v xml:space="preserve"> nombre='Reynaldo Tovar Rueda',rfc='',curp='', referencia='',idsocio=</v>
      </c>
      <c r="J105" s="10" t="str">
        <f t="shared" si="4"/>
        <v xml:space="preserve"> WHERE  id=0</v>
      </c>
      <c r="K105" t="str">
        <f t="shared" si="5"/>
        <v>update cliente set  nombre='Reynaldo Tovar Rueda',rfc='',curp='', referencia='',idsocio= WHERE  id=0</v>
      </c>
    </row>
    <row r="106" spans="1:11" ht="15.75" x14ac:dyDescent="0.25">
      <c r="A106" s="4">
        <v>22</v>
      </c>
      <c r="B106" s="4" t="s">
        <v>153</v>
      </c>
      <c r="C106" s="4" t="s">
        <v>16</v>
      </c>
      <c r="D106" s="4" t="s">
        <v>16</v>
      </c>
      <c r="E106" s="5">
        <v>1937416756</v>
      </c>
      <c r="F106" s="4">
        <v>2</v>
      </c>
      <c r="H106" s="10" t="s">
        <v>462</v>
      </c>
      <c r="I106" s="10" t="str">
        <f t="shared" si="3"/>
        <v xml:space="preserve"> nombre='Ricardo Carrillo Sierra',rfc='NULL',curp='NULL', referencia='1937416756',idsocio=2</v>
      </c>
      <c r="J106" s="10" t="str">
        <f t="shared" si="4"/>
        <v xml:space="preserve"> WHERE  id=22</v>
      </c>
      <c r="K106" t="str">
        <f t="shared" si="5"/>
        <v>update cliente set  nombre='Ricardo Carrillo Sierra',rfc='NULL',curp='NULL', referencia='1937416756',idsocio=2 WHERE  id=22</v>
      </c>
    </row>
    <row r="107" spans="1:11" ht="15.75" x14ac:dyDescent="0.25">
      <c r="A107" s="4">
        <v>31</v>
      </c>
      <c r="B107" s="4" t="s">
        <v>154</v>
      </c>
      <c r="C107" s="4" t="s">
        <v>16</v>
      </c>
      <c r="D107" s="4" t="s">
        <v>16</v>
      </c>
      <c r="E107" s="5">
        <v>68957516393</v>
      </c>
      <c r="F107" s="4">
        <v>2</v>
      </c>
      <c r="H107" s="10" t="s">
        <v>462</v>
      </c>
      <c r="I107" s="10" t="str">
        <f t="shared" si="3"/>
        <v xml:space="preserve"> nombre='Roberto Ramirez Jimenez',rfc='NULL',curp='NULL', referencia='68957516393',idsocio=2</v>
      </c>
      <c r="J107" s="10" t="str">
        <f t="shared" si="4"/>
        <v xml:space="preserve"> WHERE  id=31</v>
      </c>
      <c r="K107" t="str">
        <f t="shared" si="5"/>
        <v>update cliente set  nombre='Roberto Ramirez Jimenez',rfc='NULL',curp='NULL', referencia='68957516393',idsocio=2 WHERE  id=31</v>
      </c>
    </row>
    <row r="108" spans="1:11" ht="15.75" hidden="1" x14ac:dyDescent="0.25">
      <c r="A108" s="4">
        <v>0</v>
      </c>
      <c r="B108" s="4" t="s">
        <v>155</v>
      </c>
      <c r="C108" s="4"/>
      <c r="D108" s="4"/>
      <c r="E108" s="5"/>
      <c r="F108" s="4"/>
      <c r="H108" s="10" t="s">
        <v>462</v>
      </c>
      <c r="I108" s="10" t="str">
        <f t="shared" si="3"/>
        <v xml:space="preserve"> nombre='Rosario Penelope Velazquez Lopez',rfc='',curp='', referencia='',idsocio=</v>
      </c>
      <c r="J108" s="10" t="str">
        <f t="shared" si="4"/>
        <v xml:space="preserve"> WHERE  id=0</v>
      </c>
      <c r="K108" t="str">
        <f t="shared" si="5"/>
        <v>update cliente set  nombre='Rosario Penelope Velazquez Lopez',rfc='',curp='', referencia='',idsocio= WHERE  id=0</v>
      </c>
    </row>
    <row r="109" spans="1:11" ht="15.75" hidden="1" x14ac:dyDescent="0.25">
      <c r="A109" s="4">
        <v>0</v>
      </c>
      <c r="B109" s="4" t="s">
        <v>156</v>
      </c>
      <c r="C109" s="4"/>
      <c r="D109" s="4"/>
      <c r="E109" s="5"/>
      <c r="F109" s="4"/>
      <c r="H109" s="10" t="s">
        <v>462</v>
      </c>
      <c r="I109" s="10" t="str">
        <f t="shared" si="3"/>
        <v xml:space="preserve"> nombre='Rosario Ramirez Rodriguez',rfc='',curp='', referencia='',idsocio=</v>
      </c>
      <c r="J109" s="10" t="str">
        <f t="shared" si="4"/>
        <v xml:space="preserve"> WHERE  id=0</v>
      </c>
      <c r="K109" t="str">
        <f t="shared" si="5"/>
        <v>update cliente set  nombre='Rosario Ramirez Rodriguez',rfc='',curp='', referencia='',idsocio= WHERE  id=0</v>
      </c>
    </row>
    <row r="110" spans="1:11" ht="15.75" hidden="1" x14ac:dyDescent="0.25">
      <c r="A110" s="4">
        <v>0</v>
      </c>
      <c r="B110" s="4" t="s">
        <v>157</v>
      </c>
      <c r="C110" s="4"/>
      <c r="D110" s="4"/>
      <c r="E110" s="5"/>
      <c r="F110" s="4"/>
      <c r="H110" s="10" t="s">
        <v>462</v>
      </c>
      <c r="I110" s="10" t="str">
        <f t="shared" si="3"/>
        <v xml:space="preserve"> nombre='Rubi Soto Loredo',rfc='',curp='', referencia='',idsocio=</v>
      </c>
      <c r="J110" s="10" t="str">
        <f t="shared" si="4"/>
        <v xml:space="preserve"> WHERE  id=0</v>
      </c>
      <c r="K110" t="str">
        <f t="shared" si="5"/>
        <v>update cliente set  nombre='Rubi Soto Loredo',rfc='',curp='', referencia='',idsocio= WHERE  id=0</v>
      </c>
    </row>
    <row r="111" spans="1:11" ht="15.75" hidden="1" x14ac:dyDescent="0.25">
      <c r="A111" s="4">
        <v>0</v>
      </c>
      <c r="B111" s="4" t="s">
        <v>158</v>
      </c>
      <c r="C111" s="4"/>
      <c r="D111" s="4"/>
      <c r="E111" s="5"/>
      <c r="F111" s="4"/>
      <c r="H111" s="10" t="s">
        <v>462</v>
      </c>
      <c r="I111" s="10" t="str">
        <f t="shared" si="3"/>
        <v xml:space="preserve"> nombre='Sergio Castillo Urbina',rfc='',curp='', referencia='',idsocio=</v>
      </c>
      <c r="J111" s="10" t="str">
        <f t="shared" si="4"/>
        <v xml:space="preserve"> WHERE  id=0</v>
      </c>
      <c r="K111" t="str">
        <f t="shared" si="5"/>
        <v>update cliente set  nombre='Sergio Castillo Urbina',rfc='',curp='', referencia='',idsocio= WHERE  id=0</v>
      </c>
    </row>
    <row r="112" spans="1:11" ht="15.75" hidden="1" x14ac:dyDescent="0.25">
      <c r="A112" s="4">
        <v>0</v>
      </c>
      <c r="B112" s="4" t="s">
        <v>159</v>
      </c>
      <c r="C112" s="4"/>
      <c r="D112" s="4"/>
      <c r="E112" s="5"/>
      <c r="F112" s="4"/>
      <c r="H112" s="10" t="s">
        <v>462</v>
      </c>
      <c r="I112" s="10" t="str">
        <f t="shared" si="3"/>
        <v xml:space="preserve"> nombre='Sergio Chavez Torres',rfc='',curp='', referencia='',idsocio=</v>
      </c>
      <c r="J112" s="10" t="str">
        <f t="shared" si="4"/>
        <v xml:space="preserve"> WHERE  id=0</v>
      </c>
      <c r="K112" t="str">
        <f t="shared" si="5"/>
        <v>update cliente set  nombre='Sergio Chavez Torres',rfc='',curp='', referencia='',idsocio= WHERE  id=0</v>
      </c>
    </row>
    <row r="113" spans="1:11" ht="15.75" x14ac:dyDescent="0.25">
      <c r="A113" s="4">
        <v>44</v>
      </c>
      <c r="B113" s="4" t="s">
        <v>160</v>
      </c>
      <c r="C113" s="4" t="s">
        <v>16</v>
      </c>
      <c r="D113" s="4" t="s">
        <v>16</v>
      </c>
      <c r="E113" s="5">
        <v>11068708483</v>
      </c>
      <c r="F113" s="4">
        <v>1029</v>
      </c>
      <c r="H113" s="10" t="s">
        <v>462</v>
      </c>
      <c r="I113" s="10" t="str">
        <f t="shared" si="3"/>
        <v xml:space="preserve"> nombre='Shanna Ambar Johnson Navarro',rfc='NULL',curp='NULL', referencia='11068708483',idsocio=1029</v>
      </c>
      <c r="J113" s="10" t="str">
        <f t="shared" si="4"/>
        <v xml:space="preserve"> WHERE  id=44</v>
      </c>
      <c r="K113" t="str">
        <f t="shared" si="5"/>
        <v>update cliente set  nombre='Shanna Ambar Johnson Navarro',rfc='NULL',curp='NULL', referencia='11068708483',idsocio=1029 WHERE  id=44</v>
      </c>
    </row>
    <row r="114" spans="1:11" ht="15.75" x14ac:dyDescent="0.25">
      <c r="A114" s="4">
        <v>56</v>
      </c>
      <c r="B114" s="4" t="s">
        <v>161</v>
      </c>
      <c r="C114" s="4" t="s">
        <v>162</v>
      </c>
      <c r="D114" s="4" t="s">
        <v>163</v>
      </c>
      <c r="E114" s="5">
        <v>90927115627</v>
      </c>
      <c r="F114" s="4">
        <v>1030</v>
      </c>
      <c r="H114" s="10" t="s">
        <v>462</v>
      </c>
      <c r="I114" s="10" t="str">
        <f t="shared" si="3"/>
        <v xml:space="preserve"> nombre='Silverio Salazar Vazquez',rfc='SAVS710620U63',curp='SAVS710620HDFLZL05', referencia='90927115627',idsocio=1030</v>
      </c>
      <c r="J114" s="10" t="str">
        <f t="shared" si="4"/>
        <v xml:space="preserve"> WHERE  id=56</v>
      </c>
      <c r="K114" t="str">
        <f t="shared" si="5"/>
        <v>update cliente set  nombre='Silverio Salazar Vazquez',rfc='SAVS710620U63',curp='SAVS710620HDFLZL05', referencia='90927115627',idsocio=1030 WHERE  id=56</v>
      </c>
    </row>
    <row r="115" spans="1:11" ht="15.75" x14ac:dyDescent="0.25">
      <c r="A115" s="4">
        <v>86</v>
      </c>
      <c r="B115" s="4" t="s">
        <v>164</v>
      </c>
      <c r="C115" s="4" t="s">
        <v>165</v>
      </c>
      <c r="D115" s="4" t="s">
        <v>166</v>
      </c>
      <c r="E115" s="5">
        <v>63159826914</v>
      </c>
      <c r="F115" s="4">
        <v>0</v>
      </c>
      <c r="H115" s="10" t="s">
        <v>462</v>
      </c>
      <c r="I115" s="10" t="str">
        <f t="shared" si="3"/>
        <v xml:space="preserve"> nombre='TANIA IZBETH HERRERA HERNANDEZ',rfc='HEHT980127',curp='HEHT980127MMCRRN07', referencia='63159826914',idsocio=0</v>
      </c>
      <c r="J115" s="10" t="str">
        <f t="shared" si="4"/>
        <v xml:space="preserve"> WHERE  id=86</v>
      </c>
      <c r="K115" t="str">
        <f t="shared" si="5"/>
        <v>update cliente set  nombre='TANIA IZBETH HERRERA HERNANDEZ',rfc='HEHT980127',curp='HEHT980127MMCRRN07', referencia='63159826914',idsocio=0 WHERE  id=86</v>
      </c>
    </row>
    <row r="116" spans="1:11" ht="15.75" hidden="1" x14ac:dyDescent="0.25">
      <c r="A116" s="4">
        <v>0</v>
      </c>
      <c r="B116" s="4" t="s">
        <v>167</v>
      </c>
      <c r="C116" s="4"/>
      <c r="D116" s="4"/>
      <c r="E116" s="5"/>
      <c r="F116" s="4"/>
      <c r="H116" s="10" t="s">
        <v>462</v>
      </c>
      <c r="I116" s="10" t="str">
        <f t="shared" si="3"/>
        <v xml:space="preserve"> nombre='Tomas Nestor Gomez Hernandez',rfc='',curp='', referencia='',idsocio=</v>
      </c>
      <c r="J116" s="10" t="str">
        <f t="shared" si="4"/>
        <v xml:space="preserve"> WHERE  id=0</v>
      </c>
      <c r="K116" t="str">
        <f t="shared" si="5"/>
        <v>update cliente set  nombre='Tomas Nestor Gomez Hernandez',rfc='',curp='', referencia='',idsocio= WHERE  id=0</v>
      </c>
    </row>
    <row r="117" spans="1:11" ht="15.75" x14ac:dyDescent="0.25">
      <c r="A117" s="4">
        <v>61</v>
      </c>
      <c r="B117" s="4" t="s">
        <v>168</v>
      </c>
      <c r="C117" s="4" t="s">
        <v>169</v>
      </c>
      <c r="D117" s="4" t="s">
        <v>170</v>
      </c>
      <c r="E117" s="5">
        <v>45957631778</v>
      </c>
      <c r="F117" s="4">
        <v>1030</v>
      </c>
      <c r="H117" s="10" t="s">
        <v>462</v>
      </c>
      <c r="I117" s="10" t="str">
        <f t="shared" si="3"/>
        <v xml:space="preserve"> nombre='Victor Hugo Palomares Reséndiz',rfc='PARV760124PA4',curp='PARV760124HDFLSC07', referencia='45957631778',idsocio=1030</v>
      </c>
      <c r="J117" s="10" t="str">
        <f t="shared" si="4"/>
        <v xml:space="preserve"> WHERE  id=61</v>
      </c>
      <c r="K117" t="str">
        <f t="shared" si="5"/>
        <v>update cliente set  nombre='Victor Hugo Palomares Reséndiz',rfc='PARV760124PA4',curp='PARV760124HDFLSC07', referencia='45957631778',idsocio=1030 WHERE  id=61</v>
      </c>
    </row>
    <row r="118" spans="1:11" ht="15.75" hidden="1" x14ac:dyDescent="0.25">
      <c r="A118" s="4">
        <v>0</v>
      </c>
      <c r="B118" s="4" t="s">
        <v>171</v>
      </c>
      <c r="C118" s="4"/>
      <c r="D118" s="4"/>
      <c r="E118" s="5"/>
      <c r="F118" s="4"/>
    </row>
  </sheetData>
  <dataValidations count="1">
    <dataValidation allowBlank="1" showInputMessage="1" showErrorMessage="1" sqref="C5:E5 B62:B118"/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zoomScale="84" zoomScaleNormal="84" workbookViewId="0">
      <selection activeCell="C17" sqref="C17"/>
    </sheetView>
  </sheetViews>
  <sheetFormatPr baseColWidth="10" defaultColWidth="9.140625" defaultRowHeight="15" x14ac:dyDescent="0.25"/>
  <cols>
    <col min="1" max="1" width="5" style="2" customWidth="1"/>
    <col min="2" max="2" width="32.140625" style="2" bestFit="1" customWidth="1"/>
    <col min="3" max="3" width="17.5703125" style="2" customWidth="1"/>
    <col min="4" max="4" width="14.5703125" style="2" customWidth="1"/>
    <col min="5" max="5" width="12.7109375" bestFit="1" customWidth="1"/>
    <col min="6" max="6" width="33.5703125" bestFit="1" customWidth="1"/>
  </cols>
  <sheetData>
    <row r="1" spans="1:6" ht="15.75" x14ac:dyDescent="0.25">
      <c r="A1" s="7" t="s">
        <v>439</v>
      </c>
      <c r="B1" s="7" t="s">
        <v>440</v>
      </c>
      <c r="C1" s="7" t="s">
        <v>441</v>
      </c>
      <c r="D1" s="7" t="s">
        <v>442</v>
      </c>
      <c r="E1" s="4" t="s">
        <v>443</v>
      </c>
      <c r="F1" s="4" t="s">
        <v>444</v>
      </c>
    </row>
    <row r="2" spans="1:6" ht="15.75" x14ac:dyDescent="0.25">
      <c r="A2" s="7">
        <v>0</v>
      </c>
      <c r="B2" s="8" t="s">
        <v>53</v>
      </c>
      <c r="C2" s="7">
        <v>20</v>
      </c>
      <c r="D2" s="7" t="s">
        <v>268</v>
      </c>
      <c r="E2" s="4">
        <v>108</v>
      </c>
      <c r="F2" s="4" t="s">
        <v>451</v>
      </c>
    </row>
    <row r="3" spans="1:6" ht="15.75" x14ac:dyDescent="0.25">
      <c r="A3" s="7">
        <v>0</v>
      </c>
      <c r="B3" s="8" t="s">
        <v>92</v>
      </c>
      <c r="C3" s="7">
        <v>10</v>
      </c>
      <c r="D3" s="7" t="s">
        <v>263</v>
      </c>
      <c r="E3" s="4">
        <v>45</v>
      </c>
      <c r="F3" s="4" t="s">
        <v>456</v>
      </c>
    </row>
    <row r="4" spans="1:6" ht="15.75" x14ac:dyDescent="0.25">
      <c r="A4" s="7">
        <v>0</v>
      </c>
      <c r="B4" s="8" t="s">
        <v>91</v>
      </c>
      <c r="C4" s="7">
        <v>20</v>
      </c>
      <c r="D4" s="7" t="s">
        <v>268</v>
      </c>
      <c r="E4" s="4">
        <v>27</v>
      </c>
      <c r="F4" s="4" t="s">
        <v>454</v>
      </c>
    </row>
    <row r="5" spans="1:6" ht="15.75" x14ac:dyDescent="0.25">
      <c r="A5" s="7">
        <v>0</v>
      </c>
      <c r="B5" s="8" t="s">
        <v>27</v>
      </c>
      <c r="C5" s="7">
        <v>10</v>
      </c>
      <c r="D5" s="7" t="s">
        <v>263</v>
      </c>
      <c r="E5" s="4">
        <v>102</v>
      </c>
      <c r="F5" s="4" t="s">
        <v>450</v>
      </c>
    </row>
    <row r="6" spans="1:6" ht="15.75" x14ac:dyDescent="0.25">
      <c r="A6" s="7">
        <v>0</v>
      </c>
      <c r="B6" s="8" t="s">
        <v>67</v>
      </c>
      <c r="C6" s="7">
        <v>10</v>
      </c>
      <c r="D6" s="7" t="s">
        <v>263</v>
      </c>
      <c r="E6" s="4">
        <v>102</v>
      </c>
      <c r="F6" s="4" t="s">
        <v>450</v>
      </c>
    </row>
    <row r="7" spans="1:6" ht="15.75" x14ac:dyDescent="0.25">
      <c r="A7" s="7">
        <v>0</v>
      </c>
      <c r="B7" s="8" t="s">
        <v>158</v>
      </c>
      <c r="C7" s="7">
        <v>10</v>
      </c>
      <c r="D7" s="7" t="s">
        <v>263</v>
      </c>
      <c r="E7" s="4">
        <v>102</v>
      </c>
      <c r="F7" s="4" t="s">
        <v>450</v>
      </c>
    </row>
    <row r="8" spans="1:6" ht="15.75" x14ac:dyDescent="0.25">
      <c r="A8" s="7">
        <v>0</v>
      </c>
      <c r="B8" s="8" t="s">
        <v>20</v>
      </c>
      <c r="C8" s="7">
        <v>10</v>
      </c>
      <c r="D8" s="7" t="s">
        <v>263</v>
      </c>
      <c r="E8" s="4">
        <v>7</v>
      </c>
      <c r="F8" s="4" t="s">
        <v>448</v>
      </c>
    </row>
    <row r="9" spans="1:6" ht="15.75" x14ac:dyDescent="0.25">
      <c r="A9" s="9">
        <v>0</v>
      </c>
      <c r="B9" s="7" t="s">
        <v>457</v>
      </c>
      <c r="C9" s="7">
        <v>10</v>
      </c>
      <c r="D9" s="7" t="s">
        <v>263</v>
      </c>
      <c r="E9" s="4">
        <v>7</v>
      </c>
      <c r="F9" s="4" t="s">
        <v>448</v>
      </c>
    </row>
    <row r="10" spans="1:6" ht="15.75" x14ac:dyDescent="0.25">
      <c r="A10" s="9">
        <v>0</v>
      </c>
      <c r="B10" s="7" t="s">
        <v>458</v>
      </c>
      <c r="C10" s="7">
        <v>10</v>
      </c>
      <c r="D10" s="7" t="s">
        <v>263</v>
      </c>
      <c r="E10" s="4">
        <v>7</v>
      </c>
      <c r="F10" s="4" t="s">
        <v>448</v>
      </c>
    </row>
    <row r="11" spans="1:6" ht="15.75" x14ac:dyDescent="0.25">
      <c r="A11" s="9">
        <v>0</v>
      </c>
      <c r="B11" s="7" t="s">
        <v>459</v>
      </c>
      <c r="C11" s="7">
        <v>10</v>
      </c>
      <c r="D11" s="7" t="s">
        <v>263</v>
      </c>
      <c r="E11" s="4">
        <v>7</v>
      </c>
      <c r="F11" s="4" t="s">
        <v>448</v>
      </c>
    </row>
    <row r="12" spans="1:6" ht="15.75" x14ac:dyDescent="0.25">
      <c r="A12" s="7">
        <v>0</v>
      </c>
      <c r="B12" s="8" t="s">
        <v>68</v>
      </c>
      <c r="C12" s="7">
        <v>10</v>
      </c>
      <c r="D12" s="7" t="s">
        <v>263</v>
      </c>
      <c r="E12" s="4">
        <v>40</v>
      </c>
      <c r="F12" s="4" t="s">
        <v>449</v>
      </c>
    </row>
    <row r="13" spans="1:6" ht="15.75" x14ac:dyDescent="0.25">
      <c r="A13" s="7">
        <v>0</v>
      </c>
      <c r="B13" s="8" t="s">
        <v>103</v>
      </c>
      <c r="C13" s="7">
        <v>10</v>
      </c>
      <c r="D13" s="7" t="s">
        <v>263</v>
      </c>
      <c r="E13" s="4">
        <v>40</v>
      </c>
      <c r="F13" s="4" t="s">
        <v>449</v>
      </c>
    </row>
    <row r="14" spans="1:6" ht="15.75" x14ac:dyDescent="0.25">
      <c r="A14" s="7">
        <v>0</v>
      </c>
      <c r="B14" s="8" t="s">
        <v>127</v>
      </c>
      <c r="C14" s="7">
        <v>10</v>
      </c>
      <c r="D14" s="7" t="s">
        <v>268</v>
      </c>
      <c r="E14" s="4">
        <v>109</v>
      </c>
      <c r="F14" s="4" t="s">
        <v>449</v>
      </c>
    </row>
    <row r="15" spans="1:6" ht="15.75" x14ac:dyDescent="0.25">
      <c r="A15" s="7">
        <v>0</v>
      </c>
      <c r="B15" s="8" t="s">
        <v>19</v>
      </c>
      <c r="C15" s="7">
        <v>20</v>
      </c>
      <c r="D15" s="7" t="s">
        <v>268</v>
      </c>
      <c r="E15" s="4">
        <v>109</v>
      </c>
      <c r="F15" s="4" t="s">
        <v>449</v>
      </c>
    </row>
    <row r="16" spans="1:6" ht="15.75" x14ac:dyDescent="0.25">
      <c r="A16" s="7">
        <v>0</v>
      </c>
      <c r="B16" s="8" t="s">
        <v>77</v>
      </c>
      <c r="C16" s="7">
        <v>20</v>
      </c>
      <c r="D16" s="7" t="s">
        <v>268</v>
      </c>
      <c r="E16" s="4">
        <v>109</v>
      </c>
      <c r="F16" s="4" t="s">
        <v>449</v>
      </c>
    </row>
    <row r="17" spans="1:6" ht="15.75" x14ac:dyDescent="0.25">
      <c r="A17" s="7">
        <v>0</v>
      </c>
      <c r="B17" s="8" t="s">
        <v>129</v>
      </c>
      <c r="C17" s="7">
        <v>20</v>
      </c>
      <c r="D17" s="7" t="s">
        <v>268</v>
      </c>
      <c r="E17" s="4">
        <v>109</v>
      </c>
      <c r="F17" s="4" t="s">
        <v>449</v>
      </c>
    </row>
    <row r="18" spans="1:6" ht="15.75" x14ac:dyDescent="0.25">
      <c r="A18" s="7">
        <v>0</v>
      </c>
      <c r="B18" s="8" t="s">
        <v>152</v>
      </c>
      <c r="C18" s="7">
        <v>20</v>
      </c>
      <c r="D18" s="7" t="s">
        <v>268</v>
      </c>
      <c r="E18" s="4">
        <v>109</v>
      </c>
      <c r="F18" s="4" t="s">
        <v>449</v>
      </c>
    </row>
    <row r="19" spans="1:6" ht="15.75" x14ac:dyDescent="0.25">
      <c r="A19" s="7">
        <v>0</v>
      </c>
      <c r="B19" s="8" t="s">
        <v>36</v>
      </c>
      <c r="C19" s="7">
        <v>20</v>
      </c>
      <c r="D19" s="7" t="s">
        <v>268</v>
      </c>
      <c r="E19" s="4">
        <v>109</v>
      </c>
      <c r="F19" s="4" t="s">
        <v>449</v>
      </c>
    </row>
    <row r="20" spans="1:6" ht="15.75" x14ac:dyDescent="0.25">
      <c r="A20" s="7">
        <v>0</v>
      </c>
      <c r="B20" s="8" t="s">
        <v>12</v>
      </c>
      <c r="C20" s="7">
        <v>20</v>
      </c>
      <c r="D20" s="7" t="s">
        <v>268</v>
      </c>
      <c r="E20" s="4">
        <v>109</v>
      </c>
      <c r="F20" s="4" t="s">
        <v>449</v>
      </c>
    </row>
    <row r="21" spans="1:6" ht="15.75" x14ac:dyDescent="0.25">
      <c r="A21" s="7">
        <v>0</v>
      </c>
      <c r="B21" s="8" t="s">
        <v>34</v>
      </c>
      <c r="C21" s="7">
        <v>20</v>
      </c>
      <c r="D21" s="7" t="s">
        <v>268</v>
      </c>
      <c r="E21" s="4">
        <v>109</v>
      </c>
      <c r="F21" s="4" t="s">
        <v>449</v>
      </c>
    </row>
    <row r="22" spans="1:6" ht="15.75" x14ac:dyDescent="0.25">
      <c r="A22" s="7">
        <v>0</v>
      </c>
      <c r="B22" s="8" t="s">
        <v>45</v>
      </c>
      <c r="C22" s="7">
        <v>20</v>
      </c>
      <c r="D22" s="7" t="s">
        <v>268</v>
      </c>
      <c r="E22" s="4">
        <v>109</v>
      </c>
      <c r="F22" s="4" t="s">
        <v>449</v>
      </c>
    </row>
    <row r="23" spans="1:6" ht="15.75" x14ac:dyDescent="0.25">
      <c r="A23" s="7">
        <v>0</v>
      </c>
      <c r="B23" s="8" t="s">
        <v>159</v>
      </c>
      <c r="C23" s="7">
        <v>20</v>
      </c>
      <c r="D23" s="7" t="s">
        <v>268</v>
      </c>
      <c r="E23" s="4">
        <v>109</v>
      </c>
      <c r="F23" s="4" t="s">
        <v>449</v>
      </c>
    </row>
    <row r="24" spans="1:6" ht="15.75" x14ac:dyDescent="0.25">
      <c r="A24" s="7">
        <v>0</v>
      </c>
      <c r="B24" s="8" t="s">
        <v>453</v>
      </c>
      <c r="C24" s="7">
        <v>20</v>
      </c>
      <c r="D24" s="7" t="s">
        <v>268</v>
      </c>
      <c r="E24" s="4">
        <v>109</v>
      </c>
      <c r="F24" s="4" t="s">
        <v>449</v>
      </c>
    </row>
    <row r="25" spans="1:6" ht="15.75" x14ac:dyDescent="0.25">
      <c r="A25" s="7">
        <v>0</v>
      </c>
      <c r="B25" s="8" t="s">
        <v>22</v>
      </c>
      <c r="C25" s="7">
        <v>20</v>
      </c>
      <c r="D25" s="7" t="s">
        <v>268</v>
      </c>
      <c r="E25" s="4">
        <v>109</v>
      </c>
      <c r="F25" s="4" t="s">
        <v>449</v>
      </c>
    </row>
    <row r="26" spans="1:6" ht="15.75" x14ac:dyDescent="0.25">
      <c r="A26" s="7">
        <v>0</v>
      </c>
      <c r="B26" s="8" t="s">
        <v>51</v>
      </c>
      <c r="C26" s="7">
        <v>20</v>
      </c>
      <c r="D26" s="7" t="s">
        <v>268</v>
      </c>
      <c r="E26" s="4">
        <v>109</v>
      </c>
      <c r="F26" s="4" t="s">
        <v>449</v>
      </c>
    </row>
    <row r="27" spans="1:6" ht="15.75" x14ac:dyDescent="0.25">
      <c r="A27" s="7">
        <v>0</v>
      </c>
      <c r="B27" s="8" t="s">
        <v>56</v>
      </c>
      <c r="C27" s="7">
        <v>20</v>
      </c>
      <c r="D27" s="7" t="s">
        <v>268</v>
      </c>
      <c r="E27" s="4">
        <v>109</v>
      </c>
      <c r="F27" s="4" t="s">
        <v>449</v>
      </c>
    </row>
    <row r="28" spans="1:6" ht="15.75" x14ac:dyDescent="0.25">
      <c r="A28" s="7">
        <v>0</v>
      </c>
      <c r="B28" s="8" t="s">
        <v>157</v>
      </c>
      <c r="C28" s="7">
        <v>20</v>
      </c>
      <c r="D28" s="7" t="s">
        <v>268</v>
      </c>
      <c r="E28" s="4">
        <v>109</v>
      </c>
      <c r="F28" s="4" t="s">
        <v>455</v>
      </c>
    </row>
    <row r="29" spans="1:6" ht="15.75" x14ac:dyDescent="0.25">
      <c r="A29" s="7">
        <v>0</v>
      </c>
      <c r="B29" s="8" t="s">
        <v>21</v>
      </c>
      <c r="C29" s="7">
        <v>10</v>
      </c>
      <c r="D29" s="7" t="s">
        <v>263</v>
      </c>
      <c r="E29" s="4">
        <v>25</v>
      </c>
      <c r="F29" s="4" t="s">
        <v>447</v>
      </c>
    </row>
    <row r="30" spans="1:6" ht="15.75" x14ac:dyDescent="0.25">
      <c r="A30" s="7">
        <v>0</v>
      </c>
      <c r="B30" s="8" t="s">
        <v>40</v>
      </c>
      <c r="C30" s="7">
        <v>10</v>
      </c>
      <c r="D30" s="7" t="s">
        <v>263</v>
      </c>
      <c r="E30" s="4">
        <v>25</v>
      </c>
      <c r="F30" s="4" t="s">
        <v>447</v>
      </c>
    </row>
    <row r="31" spans="1:6" ht="15.75" x14ac:dyDescent="0.25">
      <c r="A31" s="7">
        <v>0</v>
      </c>
      <c r="B31" s="8" t="s">
        <v>41</v>
      </c>
      <c r="C31" s="7">
        <v>10</v>
      </c>
      <c r="D31" s="7" t="s">
        <v>263</v>
      </c>
      <c r="E31" s="4">
        <v>25</v>
      </c>
      <c r="F31" s="4" t="s">
        <v>447</v>
      </c>
    </row>
    <row r="32" spans="1:6" ht="15.75" x14ac:dyDescent="0.25">
      <c r="A32" s="7">
        <v>0</v>
      </c>
      <c r="B32" s="8" t="s">
        <v>89</v>
      </c>
      <c r="C32" s="7">
        <v>10</v>
      </c>
      <c r="D32" s="7" t="s">
        <v>263</v>
      </c>
      <c r="E32" s="4">
        <v>25</v>
      </c>
      <c r="F32" s="4" t="s">
        <v>447</v>
      </c>
    </row>
    <row r="33" spans="1:6" ht="15.75" x14ac:dyDescent="0.25">
      <c r="A33" s="7">
        <v>0</v>
      </c>
      <c r="B33" s="8" t="s">
        <v>126</v>
      </c>
      <c r="C33" s="7">
        <v>10</v>
      </c>
      <c r="D33" s="7" t="s">
        <v>263</v>
      </c>
      <c r="E33" s="4">
        <v>25</v>
      </c>
      <c r="F33" s="4" t="s">
        <v>447</v>
      </c>
    </row>
    <row r="34" spans="1:6" ht="15.75" x14ac:dyDescent="0.25">
      <c r="A34" s="7">
        <v>0</v>
      </c>
      <c r="B34" s="8" t="s">
        <v>142</v>
      </c>
      <c r="C34" s="7">
        <v>10</v>
      </c>
      <c r="D34" s="7" t="s">
        <v>263</v>
      </c>
      <c r="E34" s="4">
        <v>25</v>
      </c>
      <c r="F34" s="4" t="s">
        <v>447</v>
      </c>
    </row>
    <row r="35" spans="1:6" ht="15.75" x14ac:dyDescent="0.25">
      <c r="A35" s="7">
        <v>0</v>
      </c>
      <c r="B35" s="8" t="s">
        <v>167</v>
      </c>
      <c r="C35" s="7">
        <v>10</v>
      </c>
      <c r="D35" s="7" t="s">
        <v>263</v>
      </c>
      <c r="E35" s="4">
        <v>25</v>
      </c>
      <c r="F35" s="4" t="s">
        <v>447</v>
      </c>
    </row>
    <row r="36" spans="1:6" ht="15.75" x14ac:dyDescent="0.25">
      <c r="A36" s="7">
        <v>0</v>
      </c>
      <c r="B36" s="8" t="s">
        <v>171</v>
      </c>
      <c r="C36" s="7">
        <v>10</v>
      </c>
      <c r="D36" s="7" t="s">
        <v>263</v>
      </c>
      <c r="E36" s="4">
        <v>25</v>
      </c>
      <c r="F36" s="4" t="s">
        <v>447</v>
      </c>
    </row>
    <row r="37" spans="1:6" ht="15.75" x14ac:dyDescent="0.25">
      <c r="A37" s="7">
        <v>0</v>
      </c>
      <c r="B37" s="8" t="s">
        <v>17</v>
      </c>
      <c r="C37" s="7">
        <v>10</v>
      </c>
      <c r="D37" s="7" t="s">
        <v>263</v>
      </c>
      <c r="E37" s="4">
        <v>37</v>
      </c>
      <c r="F37" s="4" t="s">
        <v>446</v>
      </c>
    </row>
    <row r="38" spans="1:6" ht="15.75" x14ac:dyDescent="0.25">
      <c r="A38" s="7">
        <v>0</v>
      </c>
      <c r="B38" s="8" t="s">
        <v>69</v>
      </c>
      <c r="C38" s="7">
        <v>10</v>
      </c>
      <c r="D38" s="7" t="s">
        <v>263</v>
      </c>
      <c r="E38" s="4">
        <v>37</v>
      </c>
      <c r="F38" s="4" t="s">
        <v>446</v>
      </c>
    </row>
    <row r="39" spans="1:6" ht="15.75" x14ac:dyDescent="0.25">
      <c r="A39" s="7">
        <v>0</v>
      </c>
      <c r="B39" s="8" t="s">
        <v>121</v>
      </c>
      <c r="C39" s="7">
        <v>10</v>
      </c>
      <c r="D39" s="7" t="s">
        <v>263</v>
      </c>
      <c r="E39" s="4">
        <v>37</v>
      </c>
      <c r="F39" s="4" t="s">
        <v>446</v>
      </c>
    </row>
    <row r="40" spans="1:6" ht="15.75" x14ac:dyDescent="0.25">
      <c r="A40" s="7">
        <v>0</v>
      </c>
      <c r="B40" s="8" t="s">
        <v>156</v>
      </c>
      <c r="C40" s="7">
        <v>10</v>
      </c>
      <c r="D40" s="7" t="s">
        <v>263</v>
      </c>
      <c r="E40" s="4">
        <v>37</v>
      </c>
      <c r="F40" s="4" t="s">
        <v>446</v>
      </c>
    </row>
    <row r="41" spans="1:6" ht="15.75" x14ac:dyDescent="0.25">
      <c r="A41" s="7">
        <v>0</v>
      </c>
      <c r="B41" s="8" t="s">
        <v>33</v>
      </c>
      <c r="C41" s="7">
        <v>10</v>
      </c>
      <c r="D41" s="7" t="s">
        <v>263</v>
      </c>
      <c r="E41" s="4">
        <v>1</v>
      </c>
      <c r="F41" s="4" t="s">
        <v>452</v>
      </c>
    </row>
    <row r="42" spans="1:6" ht="15.75" x14ac:dyDescent="0.25">
      <c r="A42" s="7">
        <v>0</v>
      </c>
      <c r="B42" s="8" t="s">
        <v>70</v>
      </c>
      <c r="C42" s="7">
        <v>10</v>
      </c>
      <c r="D42" s="7" t="s">
        <v>263</v>
      </c>
      <c r="E42" s="4">
        <v>1</v>
      </c>
      <c r="F42" s="4" t="s">
        <v>452</v>
      </c>
    </row>
    <row r="43" spans="1:6" ht="15.75" x14ac:dyDescent="0.25">
      <c r="A43" s="7">
        <v>0</v>
      </c>
      <c r="B43" s="8" t="s">
        <v>79</v>
      </c>
      <c r="C43" s="7">
        <v>10</v>
      </c>
      <c r="D43" s="7" t="s">
        <v>263</v>
      </c>
      <c r="E43" s="4">
        <v>1</v>
      </c>
      <c r="F43" s="4" t="s">
        <v>452</v>
      </c>
    </row>
    <row r="44" spans="1:6" ht="15.75" x14ac:dyDescent="0.25">
      <c r="A44" s="7">
        <v>0</v>
      </c>
      <c r="B44" s="8" t="s">
        <v>109</v>
      </c>
      <c r="C44" s="7">
        <v>10</v>
      </c>
      <c r="D44" s="7" t="s">
        <v>263</v>
      </c>
      <c r="E44" s="4">
        <v>1</v>
      </c>
      <c r="F44" s="4" t="s">
        <v>452</v>
      </c>
    </row>
    <row r="45" spans="1:6" ht="15.75" x14ac:dyDescent="0.25">
      <c r="A45" s="7">
        <v>0</v>
      </c>
      <c r="B45" s="8" t="s">
        <v>122</v>
      </c>
      <c r="C45" s="7">
        <v>10</v>
      </c>
      <c r="D45" s="7" t="s">
        <v>263</v>
      </c>
      <c r="E45" s="4">
        <v>1</v>
      </c>
      <c r="F45" s="4" t="s">
        <v>452</v>
      </c>
    </row>
    <row r="46" spans="1:6" ht="15.75" x14ac:dyDescent="0.25">
      <c r="A46" s="7">
        <v>0</v>
      </c>
      <c r="B46" s="8" t="s">
        <v>124</v>
      </c>
      <c r="C46" s="7">
        <v>10</v>
      </c>
      <c r="D46" s="7" t="s">
        <v>263</v>
      </c>
      <c r="E46" s="4">
        <v>1</v>
      </c>
      <c r="F46" s="4" t="s">
        <v>452</v>
      </c>
    </row>
    <row r="47" spans="1:6" ht="15.75" x14ac:dyDescent="0.25">
      <c r="A47" s="7">
        <v>0</v>
      </c>
      <c r="B47" s="8" t="s">
        <v>46</v>
      </c>
      <c r="C47" s="7">
        <v>20</v>
      </c>
      <c r="D47" s="7" t="s">
        <v>268</v>
      </c>
      <c r="E47" s="4">
        <v>1</v>
      </c>
      <c r="F47" s="4" t="s">
        <v>452</v>
      </c>
    </row>
    <row r="48" spans="1:6" ht="15.75" x14ac:dyDescent="0.25">
      <c r="A48" s="7">
        <v>0</v>
      </c>
      <c r="B48" s="8" t="s">
        <v>29</v>
      </c>
      <c r="C48" s="7">
        <v>20</v>
      </c>
      <c r="D48" s="7" t="s">
        <v>268</v>
      </c>
      <c r="E48" s="4">
        <v>1</v>
      </c>
      <c r="F48" s="4" t="s">
        <v>452</v>
      </c>
    </row>
    <row r="49" spans="1:6" ht="15.75" x14ac:dyDescent="0.25">
      <c r="A49" s="7">
        <v>0</v>
      </c>
      <c r="B49" s="8" t="s">
        <v>147</v>
      </c>
      <c r="C49" s="7">
        <v>20</v>
      </c>
      <c r="D49" s="7" t="s">
        <v>268</v>
      </c>
      <c r="E49" s="4">
        <v>1</v>
      </c>
      <c r="F49" s="4" t="s">
        <v>452</v>
      </c>
    </row>
    <row r="50" spans="1:6" ht="15.75" x14ac:dyDescent="0.25">
      <c r="A50" s="7">
        <v>0</v>
      </c>
      <c r="B50" s="8" t="s">
        <v>155</v>
      </c>
      <c r="C50" s="7">
        <v>20</v>
      </c>
      <c r="D50" s="7" t="s">
        <v>268</v>
      </c>
      <c r="E50" s="4">
        <v>1</v>
      </c>
      <c r="F50" s="4" t="s">
        <v>452</v>
      </c>
    </row>
    <row r="51" spans="1:6" ht="15.75" x14ac:dyDescent="0.25">
      <c r="A51" s="7">
        <v>0</v>
      </c>
      <c r="B51" s="8" t="s">
        <v>61</v>
      </c>
      <c r="C51" s="7">
        <v>20</v>
      </c>
      <c r="D51" s="7" t="s">
        <v>268</v>
      </c>
      <c r="E51" s="4">
        <v>1</v>
      </c>
      <c r="F51" s="4" t="s">
        <v>452</v>
      </c>
    </row>
    <row r="52" spans="1:6" ht="15.75" x14ac:dyDescent="0.25">
      <c r="A52" s="7">
        <v>0</v>
      </c>
      <c r="B52" s="8" t="s">
        <v>87</v>
      </c>
      <c r="C52" s="7">
        <v>20</v>
      </c>
      <c r="D52" s="7" t="s">
        <v>268</v>
      </c>
      <c r="E52" s="4">
        <v>1</v>
      </c>
      <c r="F52" s="4" t="s">
        <v>452</v>
      </c>
    </row>
    <row r="53" spans="1:6" x14ac:dyDescent="0.25">
      <c r="A53"/>
      <c r="B53"/>
      <c r="C53"/>
      <c r="D53"/>
    </row>
    <row r="54" spans="1:6" x14ac:dyDescent="0.25">
      <c r="A54"/>
      <c r="B54"/>
      <c r="C54"/>
      <c r="D54"/>
    </row>
    <row r="55" spans="1:6" x14ac:dyDescent="0.25">
      <c r="A55"/>
      <c r="B55"/>
      <c r="C55"/>
      <c r="D55"/>
    </row>
    <row r="56" spans="1:6" x14ac:dyDescent="0.25">
      <c r="A56"/>
      <c r="B56"/>
      <c r="C56"/>
      <c r="D56"/>
    </row>
    <row r="57" spans="1:6" x14ac:dyDescent="0.25">
      <c r="A57"/>
      <c r="B57"/>
      <c r="C57"/>
      <c r="D57"/>
    </row>
    <row r="58" spans="1:6" x14ac:dyDescent="0.25">
      <c r="A58"/>
      <c r="B58"/>
      <c r="C58"/>
      <c r="D58"/>
    </row>
    <row r="59" spans="1:6" x14ac:dyDescent="0.25">
      <c r="A59"/>
      <c r="B59"/>
      <c r="C59"/>
      <c r="D59"/>
    </row>
    <row r="60" spans="1:6" x14ac:dyDescent="0.25">
      <c r="A60"/>
      <c r="B60"/>
      <c r="C60"/>
      <c r="D60"/>
    </row>
    <row r="61" spans="1:6" x14ac:dyDescent="0.25">
      <c r="A61"/>
      <c r="B61"/>
      <c r="C61"/>
      <c r="D61"/>
    </row>
    <row r="62" spans="1:6" x14ac:dyDescent="0.25">
      <c r="A62"/>
      <c r="B62"/>
      <c r="C62"/>
      <c r="D62"/>
    </row>
    <row r="63" spans="1:6" x14ac:dyDescent="0.25">
      <c r="A63"/>
      <c r="B63"/>
      <c r="C63"/>
      <c r="D63"/>
    </row>
    <row r="64" spans="1:6" x14ac:dyDescent="0.25">
      <c r="A64"/>
      <c r="B64"/>
      <c r="C64"/>
      <c r="D64"/>
    </row>
    <row r="65" customFormat="1" x14ac:dyDescent="0.25"/>
    <row r="66" customFormat="1" x14ac:dyDescent="0.25"/>
  </sheetData>
  <dataValidations count="1">
    <dataValidation allowBlank="1" showInputMessage="1" showErrorMessage="1" sqref="B28:B65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2" sqref="B12"/>
    </sheetView>
  </sheetViews>
  <sheetFormatPr baseColWidth="10" defaultColWidth="11.42578125" defaultRowHeight="15" x14ac:dyDescent="0.25"/>
  <cols>
    <col min="2" max="2" width="30.28515625" bestFit="1" customWidth="1"/>
  </cols>
  <sheetData>
    <row r="1" spans="1:2" ht="15.75" x14ac:dyDescent="0.25">
      <c r="A1" s="6" t="s">
        <v>172</v>
      </c>
      <c r="B1" s="6" t="s">
        <v>173</v>
      </c>
    </row>
    <row r="2" spans="1:2" x14ac:dyDescent="0.25">
      <c r="A2" s="7">
        <v>8</v>
      </c>
      <c r="B2" s="7" t="s">
        <v>174</v>
      </c>
    </row>
    <row r="3" spans="1:2" x14ac:dyDescent="0.25">
      <c r="A3" s="7">
        <v>7</v>
      </c>
      <c r="B3" s="7" t="s">
        <v>175</v>
      </c>
    </row>
    <row r="4" spans="1:2" x14ac:dyDescent="0.25">
      <c r="A4" s="7">
        <v>6</v>
      </c>
      <c r="B4" s="7" t="s">
        <v>176</v>
      </c>
    </row>
    <row r="5" spans="1:2" x14ac:dyDescent="0.25">
      <c r="A5" s="7">
        <v>5</v>
      </c>
      <c r="B5" s="7" t="s">
        <v>177</v>
      </c>
    </row>
    <row r="6" spans="1:2" x14ac:dyDescent="0.25">
      <c r="A6" s="7">
        <v>4</v>
      </c>
      <c r="B6" s="7" t="s">
        <v>178</v>
      </c>
    </row>
    <row r="7" spans="1:2" x14ac:dyDescent="0.25">
      <c r="A7" s="7">
        <v>3</v>
      </c>
      <c r="B7" s="7" t="s">
        <v>179</v>
      </c>
    </row>
    <row r="8" spans="1:2" x14ac:dyDescent="0.25">
      <c r="A8" s="7">
        <v>2</v>
      </c>
      <c r="B8" s="7" t="s">
        <v>180</v>
      </c>
    </row>
    <row r="9" spans="1:2" x14ac:dyDescent="0.25">
      <c r="A9" s="7">
        <v>1</v>
      </c>
      <c r="B9" s="7" t="s">
        <v>181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abSelected="1" workbookViewId="0">
      <selection activeCell="B72" sqref="B72"/>
    </sheetView>
  </sheetViews>
  <sheetFormatPr baseColWidth="10" defaultColWidth="11.42578125" defaultRowHeight="15" x14ac:dyDescent="0.25"/>
  <cols>
    <col min="2" max="2" width="21.7109375" bestFit="1" customWidth="1"/>
    <col min="3" max="3" width="19.140625" customWidth="1"/>
    <col min="4" max="4" width="11.85546875" customWidth="1"/>
    <col min="6" max="6" width="24.7109375" bestFit="1" customWidth="1"/>
    <col min="7" max="7" width="22.42578125" bestFit="1" customWidth="1"/>
    <col min="8" max="8" width="21.5703125" bestFit="1" customWidth="1"/>
    <col min="9" max="9" width="64" bestFit="1" customWidth="1"/>
    <col min="10" max="10" width="20.140625" customWidth="1"/>
  </cols>
  <sheetData>
    <row r="1" spans="1:9" ht="15.75" x14ac:dyDescent="0.25">
      <c r="A1" s="6" t="s">
        <v>182</v>
      </c>
      <c r="B1" s="6" t="s">
        <v>183</v>
      </c>
      <c r="C1" s="4" t="s">
        <v>184</v>
      </c>
      <c r="D1" s="4" t="s">
        <v>185</v>
      </c>
      <c r="I1" t="s">
        <v>463</v>
      </c>
    </row>
    <row r="2" spans="1:9" hidden="1" x14ac:dyDescent="0.25">
      <c r="A2" s="7">
        <v>1045</v>
      </c>
      <c r="B2" s="7" t="s">
        <v>186</v>
      </c>
      <c r="C2" s="7">
        <v>1042</v>
      </c>
      <c r="D2" s="7">
        <v>1</v>
      </c>
      <c r="F2" s="10" t="s">
        <v>460</v>
      </c>
      <c r="G2" s="10" t="str">
        <f>CONCATENATE("set idUsuarioSuperior=",C2)</f>
        <v>set idUsuarioSuperior=1042</v>
      </c>
      <c r="H2" s="10" t="str">
        <f>CONCATENATE(" Where IdUsuario=",A2)</f>
        <v xml:space="preserve"> Where IdUsuario=1045</v>
      </c>
      <c r="I2" t="str">
        <f>CONCATENATE(F2,G2,H2)</f>
        <v>update CuentaUsuario set idUsuarioSuperior=1042 Where IdUsuario=1045</v>
      </c>
    </row>
    <row r="3" spans="1:9" x14ac:dyDescent="0.25">
      <c r="A3" s="12">
        <v>1014</v>
      </c>
      <c r="B3" s="7" t="s">
        <v>187</v>
      </c>
      <c r="C3" s="7">
        <v>2</v>
      </c>
      <c r="D3" s="7">
        <v>3</v>
      </c>
      <c r="F3" s="10" t="s">
        <v>460</v>
      </c>
      <c r="G3" s="10" t="str">
        <f>CONCATENATE("set idUsuarioSuperior=",C3)</f>
        <v>set idUsuarioSuperior=2</v>
      </c>
      <c r="H3" s="10" t="str">
        <f>CONCATENATE(" Where IdUsuario=",A3)</f>
        <v xml:space="preserve"> Where IdUsuario=1014</v>
      </c>
      <c r="I3" t="str">
        <f>CONCATENATE(F3,G3,H3)</f>
        <v>update CuentaUsuario set idUsuarioSuperior=2 Where IdUsuario=1014</v>
      </c>
    </row>
    <row r="4" spans="1:9" x14ac:dyDescent="0.25">
      <c r="A4" s="12">
        <v>1020</v>
      </c>
      <c r="B4" s="7" t="s">
        <v>188</v>
      </c>
      <c r="C4" s="7">
        <v>2</v>
      </c>
      <c r="D4" s="7">
        <v>1</v>
      </c>
      <c r="F4" s="10" t="s">
        <v>460</v>
      </c>
      <c r="G4" s="10" t="str">
        <f>CONCATENATE("set idUsuarioSuperior=",C4)</f>
        <v>set idUsuarioSuperior=2</v>
      </c>
      <c r="H4" s="10" t="str">
        <f>CONCATENATE(" Where IdUsuario=",A4)</f>
        <v xml:space="preserve"> Where IdUsuario=1020</v>
      </c>
      <c r="I4" t="str">
        <f>CONCATENATE(F4,G4,H4)</f>
        <v>update CuentaUsuario set idUsuarioSuperior=2 Where IdUsuario=1020</v>
      </c>
    </row>
    <row r="5" spans="1:9" x14ac:dyDescent="0.25">
      <c r="A5" s="12">
        <v>1019</v>
      </c>
      <c r="B5" s="7" t="s">
        <v>189</v>
      </c>
      <c r="C5" s="7">
        <v>2</v>
      </c>
      <c r="D5" s="7">
        <v>1</v>
      </c>
      <c r="F5" s="10" t="s">
        <v>460</v>
      </c>
      <c r="G5" s="10" t="str">
        <f>CONCATENATE("set idUsuarioSuperior=",C5)</f>
        <v>set idUsuarioSuperior=2</v>
      </c>
      <c r="H5" s="10" t="str">
        <f>CONCATENATE(" Where IdUsuario=",A5)</f>
        <v xml:space="preserve"> Where IdUsuario=1019</v>
      </c>
      <c r="I5" t="str">
        <f>CONCATENATE(F5,G5,H5)</f>
        <v>update CuentaUsuario set idUsuarioSuperior=2 Where IdUsuario=1019</v>
      </c>
    </row>
    <row r="6" spans="1:9" x14ac:dyDescent="0.25">
      <c r="A6" s="12">
        <v>1022</v>
      </c>
      <c r="B6" s="7" t="s">
        <v>190</v>
      </c>
      <c r="C6" s="7">
        <v>2</v>
      </c>
      <c r="D6" s="7">
        <v>1</v>
      </c>
      <c r="F6" s="10" t="s">
        <v>460</v>
      </c>
      <c r="G6" s="10" t="str">
        <f>CONCATENATE("set idUsuarioSuperior=",C6)</f>
        <v>set idUsuarioSuperior=2</v>
      </c>
      <c r="H6" s="10" t="str">
        <f>CONCATENATE(" Where IdUsuario=",A6)</f>
        <v xml:space="preserve"> Where IdUsuario=1022</v>
      </c>
      <c r="I6" t="str">
        <f>CONCATENATE(F6,G6,H6)</f>
        <v>update CuentaUsuario set idUsuarioSuperior=2 Where IdUsuario=1022</v>
      </c>
    </row>
    <row r="7" spans="1:9" hidden="1" x14ac:dyDescent="0.25">
      <c r="A7" s="7">
        <v>1036</v>
      </c>
      <c r="B7" s="7" t="s">
        <v>191</v>
      </c>
      <c r="C7" s="7">
        <v>1017</v>
      </c>
      <c r="D7" s="7">
        <v>1</v>
      </c>
      <c r="F7" s="10" t="s">
        <v>460</v>
      </c>
      <c r="G7" s="10" t="str">
        <f>CONCATENATE("set idUsuarioSuperior=",C7)</f>
        <v>set idUsuarioSuperior=1017</v>
      </c>
      <c r="H7" s="10" t="str">
        <f>CONCATENATE(" Where IdUsuario=",A7)</f>
        <v xml:space="preserve"> Where IdUsuario=1036</v>
      </c>
      <c r="I7" t="str">
        <f>CONCATENATE(F7,G7,H7)</f>
        <v>update CuentaUsuario set idUsuarioSuperior=1017 Where IdUsuario=1036</v>
      </c>
    </row>
    <row r="8" spans="1:9" hidden="1" x14ac:dyDescent="0.25">
      <c r="A8" s="7">
        <v>1010</v>
      </c>
      <c r="B8" s="7" t="s">
        <v>192</v>
      </c>
      <c r="C8" s="7">
        <v>1009</v>
      </c>
      <c r="D8" s="7">
        <v>1</v>
      </c>
      <c r="F8" s="10" t="s">
        <v>460</v>
      </c>
      <c r="G8" s="10" t="str">
        <f>CONCATENATE("set idUsuarioSuperior=",C8)</f>
        <v>set idUsuarioSuperior=1009</v>
      </c>
      <c r="H8" s="10" t="str">
        <f>CONCATENATE(" Where IdUsuario=",A8)</f>
        <v xml:space="preserve"> Where IdUsuario=1010</v>
      </c>
      <c r="I8" t="str">
        <f>CONCATENATE(F8,G8,H8)</f>
        <v>update CuentaUsuario set idUsuarioSuperior=1009 Where IdUsuario=1010</v>
      </c>
    </row>
    <row r="9" spans="1:9" x14ac:dyDescent="0.25">
      <c r="A9" s="12">
        <v>4</v>
      </c>
      <c r="B9" s="7" t="s">
        <v>193</v>
      </c>
      <c r="C9" s="7">
        <v>2</v>
      </c>
      <c r="D9" s="7">
        <v>3</v>
      </c>
      <c r="F9" s="10" t="s">
        <v>460</v>
      </c>
      <c r="G9" s="10" t="str">
        <f>CONCATENATE("set idUsuarioSuperior=",C9)</f>
        <v>set idUsuarioSuperior=2</v>
      </c>
      <c r="H9" s="10" t="str">
        <f>CONCATENATE(" Where IdUsuario=",A9)</f>
        <v xml:space="preserve"> Where IdUsuario=4</v>
      </c>
      <c r="I9" t="str">
        <f>CONCATENATE(F9,G9,H9)</f>
        <v>update CuentaUsuario set idUsuarioSuperior=2 Where IdUsuario=4</v>
      </c>
    </row>
    <row r="10" spans="1:9" hidden="1" x14ac:dyDescent="0.25">
      <c r="A10" s="7">
        <v>1011</v>
      </c>
      <c r="B10" s="7" t="s">
        <v>194</v>
      </c>
      <c r="C10" s="7">
        <v>1010</v>
      </c>
      <c r="D10" s="7">
        <v>1</v>
      </c>
      <c r="F10" s="10" t="s">
        <v>460</v>
      </c>
      <c r="G10" s="10" t="str">
        <f>CONCATENATE("set idUsuarioSuperior=",C10)</f>
        <v>set idUsuarioSuperior=1010</v>
      </c>
      <c r="H10" s="10" t="str">
        <f>CONCATENATE(" Where IdUsuario=",A10)</f>
        <v xml:space="preserve"> Where IdUsuario=1011</v>
      </c>
      <c r="I10" t="str">
        <f>CONCATENATE(F10,G10,H10)</f>
        <v>update CuentaUsuario set idUsuarioSuperior=1010 Where IdUsuario=1011</v>
      </c>
    </row>
    <row r="11" spans="1:9" hidden="1" x14ac:dyDescent="0.25">
      <c r="A11" s="7">
        <v>1030</v>
      </c>
      <c r="B11" s="7" t="s">
        <v>195</v>
      </c>
      <c r="C11" s="7">
        <v>1014</v>
      </c>
      <c r="D11" s="7">
        <v>3</v>
      </c>
      <c r="F11" s="10" t="s">
        <v>460</v>
      </c>
      <c r="G11" s="10" t="str">
        <f>CONCATENATE("set idUsuarioSuperior=",C11)</f>
        <v>set idUsuarioSuperior=1014</v>
      </c>
      <c r="H11" s="10" t="str">
        <f>CONCATENATE(" Where IdUsuario=",A11)</f>
        <v xml:space="preserve"> Where IdUsuario=1030</v>
      </c>
      <c r="I11" t="str">
        <f>CONCATENATE(F11,G11,H11)</f>
        <v>update CuentaUsuario set idUsuarioSuperior=1014 Where IdUsuario=1030</v>
      </c>
    </row>
    <row r="12" spans="1:9" hidden="1" x14ac:dyDescent="0.25">
      <c r="A12" s="7">
        <v>1035</v>
      </c>
      <c r="B12" s="7" t="s">
        <v>196</v>
      </c>
      <c r="C12" s="7">
        <v>1017</v>
      </c>
      <c r="D12" s="7">
        <v>1</v>
      </c>
      <c r="F12" s="10" t="s">
        <v>460</v>
      </c>
      <c r="G12" s="10" t="str">
        <f>CONCATENATE("set idUsuarioSuperior=",C12)</f>
        <v>set idUsuarioSuperior=1017</v>
      </c>
      <c r="H12" s="10" t="str">
        <f>CONCATENATE(" Where IdUsuario=",A12)</f>
        <v xml:space="preserve"> Where IdUsuario=1035</v>
      </c>
      <c r="I12" t="str">
        <f>CONCATENATE(F12,G12,H12)</f>
        <v>update CuentaUsuario set idUsuarioSuperior=1017 Where IdUsuario=1035</v>
      </c>
    </row>
    <row r="13" spans="1:9" hidden="1" x14ac:dyDescent="0.25">
      <c r="A13" s="7">
        <v>1029</v>
      </c>
      <c r="B13" s="7" t="s">
        <v>197</v>
      </c>
      <c r="C13" s="7">
        <v>1014</v>
      </c>
      <c r="D13" s="7">
        <v>3</v>
      </c>
      <c r="F13" s="10" t="s">
        <v>460</v>
      </c>
      <c r="G13" s="10" t="str">
        <f>CONCATENATE("set idUsuarioSuperior=",C13)</f>
        <v>set idUsuarioSuperior=1014</v>
      </c>
      <c r="H13" s="10" t="str">
        <f>CONCATENATE(" Where IdUsuario=",A13)</f>
        <v xml:space="preserve"> Where IdUsuario=1029</v>
      </c>
      <c r="I13" t="str">
        <f>CONCATENATE(F13,G13,H13)</f>
        <v>update CuentaUsuario set idUsuarioSuperior=1014 Where IdUsuario=1029</v>
      </c>
    </row>
    <row r="14" spans="1:9" hidden="1" x14ac:dyDescent="0.25">
      <c r="A14" s="7">
        <v>1041</v>
      </c>
      <c r="B14" s="7" t="s">
        <v>198</v>
      </c>
      <c r="C14" s="7">
        <v>1027</v>
      </c>
      <c r="D14" s="7">
        <v>2</v>
      </c>
      <c r="F14" s="10" t="s">
        <v>460</v>
      </c>
      <c r="G14" s="10" t="str">
        <f>CONCATENATE("set idUsuarioSuperior=",C14)</f>
        <v>set idUsuarioSuperior=1027</v>
      </c>
      <c r="H14" s="10" t="str">
        <f>CONCATENATE(" Where IdUsuario=",A14)</f>
        <v xml:space="preserve"> Where IdUsuario=1041</v>
      </c>
      <c r="I14" t="str">
        <f>CONCATENATE(F14,G14,H14)</f>
        <v>update CuentaUsuario set idUsuarioSuperior=1027 Where IdUsuario=1041</v>
      </c>
    </row>
    <row r="15" spans="1:9" x14ac:dyDescent="0.25">
      <c r="A15" s="12">
        <v>1018</v>
      </c>
      <c r="B15" s="7" t="s">
        <v>199</v>
      </c>
      <c r="C15" s="7">
        <v>2</v>
      </c>
      <c r="D15" s="7">
        <v>3</v>
      </c>
      <c r="F15" s="10" t="s">
        <v>460</v>
      </c>
      <c r="G15" s="10" t="str">
        <f>CONCATENATE("set idUsuarioSuperior=",C15)</f>
        <v>set idUsuarioSuperior=2</v>
      </c>
      <c r="H15" s="10" t="str">
        <f>CONCATENATE(" Where IdUsuario=",A15)</f>
        <v xml:space="preserve"> Where IdUsuario=1018</v>
      </c>
      <c r="I15" t="str">
        <f>CONCATENATE(F15,G15,H15)</f>
        <v>update CuentaUsuario set idUsuarioSuperior=2 Where IdUsuario=1018</v>
      </c>
    </row>
    <row r="16" spans="1:9" hidden="1" x14ac:dyDescent="0.25">
      <c r="A16" s="7">
        <v>2</v>
      </c>
      <c r="B16" s="7" t="s">
        <v>200</v>
      </c>
      <c r="C16" s="7">
        <v>1031</v>
      </c>
      <c r="D16" s="7">
        <v>3</v>
      </c>
      <c r="F16" s="10" t="s">
        <v>460</v>
      </c>
      <c r="G16" s="10" t="str">
        <f t="shared" ref="G16:G69" si="0">CONCATENATE("set idUsuarioSuperior=",C16)</f>
        <v>set idUsuarioSuperior=1031</v>
      </c>
      <c r="H16" s="10" t="str">
        <f t="shared" ref="H16:H69" si="1">CONCATENATE(" Where IdUsuario=",A16)</f>
        <v xml:space="preserve"> Where IdUsuario=2</v>
      </c>
      <c r="I16" t="str">
        <f t="shared" ref="I16:I69" si="2">CONCATENATE(F16,G16,H16)</f>
        <v>update CuentaUsuario set idUsuarioSuperior=1031 Where IdUsuario=2</v>
      </c>
    </row>
    <row r="17" spans="1:9" hidden="1" x14ac:dyDescent="0.25">
      <c r="A17" s="7">
        <v>1012</v>
      </c>
      <c r="B17" s="7" t="s">
        <v>201</v>
      </c>
      <c r="C17" s="7">
        <v>1008</v>
      </c>
      <c r="D17" s="7">
        <v>1</v>
      </c>
      <c r="F17" s="10" t="s">
        <v>460</v>
      </c>
      <c r="G17" s="10" t="str">
        <f t="shared" si="0"/>
        <v>set idUsuarioSuperior=1008</v>
      </c>
      <c r="H17" s="10" t="str">
        <f t="shared" si="1"/>
        <v xml:space="preserve"> Where IdUsuario=1012</v>
      </c>
      <c r="I17" t="str">
        <f t="shared" si="2"/>
        <v>update CuentaUsuario set idUsuarioSuperior=1008 Where IdUsuario=1012</v>
      </c>
    </row>
    <row r="18" spans="1:9" hidden="1" x14ac:dyDescent="0.25">
      <c r="A18" s="7">
        <v>1037</v>
      </c>
      <c r="B18" s="7" t="s">
        <v>202</v>
      </c>
      <c r="C18" s="7">
        <v>1017</v>
      </c>
      <c r="D18" s="7">
        <v>1</v>
      </c>
      <c r="F18" s="10" t="s">
        <v>460</v>
      </c>
      <c r="G18" s="10" t="str">
        <f t="shared" si="0"/>
        <v>set idUsuarioSuperior=1017</v>
      </c>
      <c r="H18" s="10" t="str">
        <f t="shared" si="1"/>
        <v xml:space="preserve"> Where IdUsuario=1037</v>
      </c>
      <c r="I18" t="str">
        <f t="shared" si="2"/>
        <v>update CuentaUsuario set idUsuarioSuperior=1017 Where IdUsuario=1037</v>
      </c>
    </row>
    <row r="19" spans="1:9" x14ac:dyDescent="0.25">
      <c r="A19" s="12">
        <v>1017</v>
      </c>
      <c r="B19" s="7" t="s">
        <v>203</v>
      </c>
      <c r="C19" s="7">
        <v>2</v>
      </c>
      <c r="D19" s="7">
        <v>3</v>
      </c>
      <c r="F19" s="10" t="s">
        <v>460</v>
      </c>
      <c r="G19" s="10" t="str">
        <f t="shared" si="0"/>
        <v>set idUsuarioSuperior=2</v>
      </c>
      <c r="H19" s="10" t="str">
        <f t="shared" si="1"/>
        <v xml:space="preserve"> Where IdUsuario=1017</v>
      </c>
      <c r="I19" t="str">
        <f t="shared" si="2"/>
        <v>update CuentaUsuario set idUsuarioSuperior=2 Where IdUsuario=1017</v>
      </c>
    </row>
    <row r="20" spans="1:9" hidden="1" x14ac:dyDescent="0.25">
      <c r="A20" s="7">
        <v>1039</v>
      </c>
      <c r="B20" s="7" t="s">
        <v>204</v>
      </c>
      <c r="C20" s="7">
        <v>1017</v>
      </c>
      <c r="D20" s="7">
        <v>1</v>
      </c>
      <c r="F20" s="10" t="s">
        <v>460</v>
      </c>
      <c r="G20" s="10" t="str">
        <f t="shared" si="0"/>
        <v>set idUsuarioSuperior=1017</v>
      </c>
      <c r="H20" s="10" t="str">
        <f t="shared" si="1"/>
        <v xml:space="preserve"> Where IdUsuario=1039</v>
      </c>
      <c r="I20" t="str">
        <f t="shared" si="2"/>
        <v>update CuentaUsuario set idUsuarioSuperior=1017 Where IdUsuario=1039</v>
      </c>
    </row>
    <row r="21" spans="1:9" hidden="1" x14ac:dyDescent="0.25">
      <c r="A21" s="7">
        <v>1008</v>
      </c>
      <c r="B21" s="7" t="s">
        <v>205</v>
      </c>
      <c r="C21" s="7">
        <v>4</v>
      </c>
      <c r="D21" s="7">
        <v>2</v>
      </c>
      <c r="F21" s="10" t="s">
        <v>460</v>
      </c>
      <c r="G21" s="10" t="str">
        <f t="shared" si="0"/>
        <v>set idUsuarioSuperior=4</v>
      </c>
      <c r="H21" s="10" t="str">
        <f t="shared" si="1"/>
        <v xml:space="preserve"> Where IdUsuario=1008</v>
      </c>
      <c r="I21" t="str">
        <f t="shared" si="2"/>
        <v>update CuentaUsuario set idUsuarioSuperior=4 Where IdUsuario=1008</v>
      </c>
    </row>
    <row r="22" spans="1:9" hidden="1" x14ac:dyDescent="0.25">
      <c r="A22" s="7">
        <v>1043</v>
      </c>
      <c r="B22" s="7" t="s">
        <v>206</v>
      </c>
      <c r="C22" s="7">
        <v>1032</v>
      </c>
      <c r="D22" s="7">
        <v>1</v>
      </c>
      <c r="F22" s="10" t="s">
        <v>460</v>
      </c>
      <c r="G22" s="10" t="str">
        <f t="shared" si="0"/>
        <v>set idUsuarioSuperior=1032</v>
      </c>
      <c r="H22" s="10" t="str">
        <f t="shared" si="1"/>
        <v xml:space="preserve"> Where IdUsuario=1043</v>
      </c>
      <c r="I22" t="str">
        <f t="shared" si="2"/>
        <v>update CuentaUsuario set idUsuarioSuperior=1032 Where IdUsuario=1043</v>
      </c>
    </row>
    <row r="23" spans="1:9" hidden="1" x14ac:dyDescent="0.25">
      <c r="A23" s="7">
        <v>1040</v>
      </c>
      <c r="B23" s="7" t="s">
        <v>207</v>
      </c>
      <c r="C23" s="7">
        <v>1017</v>
      </c>
      <c r="D23" s="7">
        <v>1</v>
      </c>
      <c r="F23" s="10" t="s">
        <v>460</v>
      </c>
      <c r="G23" s="10" t="str">
        <f t="shared" si="0"/>
        <v>set idUsuarioSuperior=1017</v>
      </c>
      <c r="H23" s="10" t="str">
        <f t="shared" si="1"/>
        <v xml:space="preserve"> Where IdUsuario=1040</v>
      </c>
      <c r="I23" t="str">
        <f t="shared" si="2"/>
        <v>update CuentaUsuario set idUsuarioSuperior=1017 Where IdUsuario=1040</v>
      </c>
    </row>
    <row r="24" spans="1:9" hidden="1" x14ac:dyDescent="0.25">
      <c r="A24" s="7">
        <v>1005</v>
      </c>
      <c r="B24" s="7" t="s">
        <v>208</v>
      </c>
      <c r="C24" s="7">
        <v>4</v>
      </c>
      <c r="D24" s="7">
        <v>1</v>
      </c>
      <c r="F24" s="10" t="s">
        <v>460</v>
      </c>
      <c r="G24" s="10" t="str">
        <f t="shared" si="0"/>
        <v>set idUsuarioSuperior=4</v>
      </c>
      <c r="H24" s="10" t="str">
        <f t="shared" si="1"/>
        <v xml:space="preserve"> Where IdUsuario=1005</v>
      </c>
      <c r="I24" t="str">
        <f t="shared" si="2"/>
        <v>update CuentaUsuario set idUsuarioSuperior=4 Where IdUsuario=1005</v>
      </c>
    </row>
    <row r="25" spans="1:9" x14ac:dyDescent="0.25">
      <c r="A25" s="12">
        <v>1023</v>
      </c>
      <c r="B25" s="7" t="s">
        <v>209</v>
      </c>
      <c r="C25" s="7">
        <v>2</v>
      </c>
      <c r="D25" s="7">
        <v>1</v>
      </c>
      <c r="F25" s="10" t="s">
        <v>460</v>
      </c>
      <c r="G25" s="10" t="str">
        <f t="shared" si="0"/>
        <v>set idUsuarioSuperior=2</v>
      </c>
      <c r="H25" s="10" t="str">
        <f t="shared" si="1"/>
        <v xml:space="preserve"> Where IdUsuario=1023</v>
      </c>
      <c r="I25" t="str">
        <f t="shared" si="2"/>
        <v>update CuentaUsuario set idUsuarioSuperior=2 Where IdUsuario=1023</v>
      </c>
    </row>
    <row r="26" spans="1:9" hidden="1" x14ac:dyDescent="0.25">
      <c r="A26" s="7">
        <v>1031</v>
      </c>
      <c r="B26" s="7" t="s">
        <v>210</v>
      </c>
      <c r="C26" s="7">
        <v>1014</v>
      </c>
      <c r="D26" s="7">
        <v>3</v>
      </c>
      <c r="F26" s="10" t="s">
        <v>460</v>
      </c>
      <c r="G26" s="10" t="str">
        <f t="shared" si="0"/>
        <v>set idUsuarioSuperior=1014</v>
      </c>
      <c r="H26" s="10" t="str">
        <f t="shared" si="1"/>
        <v xml:space="preserve"> Where IdUsuario=1031</v>
      </c>
      <c r="I26" t="str">
        <f t="shared" si="2"/>
        <v>update CuentaUsuario set idUsuarioSuperior=1014 Where IdUsuario=1031</v>
      </c>
    </row>
    <row r="27" spans="1:9" x14ac:dyDescent="0.25">
      <c r="A27" s="12">
        <v>1021</v>
      </c>
      <c r="B27" s="7" t="s">
        <v>211</v>
      </c>
      <c r="C27" s="7">
        <v>2</v>
      </c>
      <c r="D27" s="7">
        <v>1</v>
      </c>
      <c r="F27" s="10" t="s">
        <v>460</v>
      </c>
      <c r="G27" s="10" t="str">
        <f t="shared" si="0"/>
        <v>set idUsuarioSuperior=2</v>
      </c>
      <c r="H27" s="10" t="str">
        <f t="shared" si="1"/>
        <v xml:space="preserve"> Where IdUsuario=1021</v>
      </c>
      <c r="I27" t="str">
        <f t="shared" si="2"/>
        <v>update CuentaUsuario set idUsuarioSuperior=2 Where IdUsuario=1021</v>
      </c>
    </row>
    <row r="28" spans="1:9" hidden="1" x14ac:dyDescent="0.25">
      <c r="A28" s="7">
        <v>1033</v>
      </c>
      <c r="B28" s="7" t="s">
        <v>212</v>
      </c>
      <c r="C28" s="7">
        <v>1016</v>
      </c>
      <c r="D28" s="7">
        <v>1</v>
      </c>
      <c r="F28" s="10" t="s">
        <v>460</v>
      </c>
      <c r="G28" s="10" t="str">
        <f t="shared" si="0"/>
        <v>set idUsuarioSuperior=1016</v>
      </c>
      <c r="H28" s="10" t="str">
        <f t="shared" si="1"/>
        <v xml:space="preserve"> Where IdUsuario=1033</v>
      </c>
      <c r="I28" t="str">
        <f t="shared" si="2"/>
        <v>update CuentaUsuario set idUsuarioSuperior=1016 Where IdUsuario=1033</v>
      </c>
    </row>
    <row r="29" spans="1:9" hidden="1" x14ac:dyDescent="0.25">
      <c r="A29" s="7">
        <v>1046</v>
      </c>
      <c r="B29" s="7" t="s">
        <v>213</v>
      </c>
      <c r="C29" s="7">
        <v>1041</v>
      </c>
      <c r="D29" s="7">
        <v>2</v>
      </c>
      <c r="F29" s="10" t="s">
        <v>460</v>
      </c>
      <c r="G29" s="10" t="str">
        <f t="shared" si="0"/>
        <v>set idUsuarioSuperior=1041</v>
      </c>
      <c r="H29" s="10" t="str">
        <f t="shared" si="1"/>
        <v xml:space="preserve"> Where IdUsuario=1046</v>
      </c>
      <c r="I29" t="str">
        <f t="shared" si="2"/>
        <v>update CuentaUsuario set idUsuarioSuperior=1041 Where IdUsuario=1046</v>
      </c>
    </row>
    <row r="30" spans="1:9" hidden="1" x14ac:dyDescent="0.25">
      <c r="A30" s="7">
        <v>1034</v>
      </c>
      <c r="B30" s="7" t="s">
        <v>214</v>
      </c>
      <c r="C30" s="7">
        <v>1016</v>
      </c>
      <c r="D30" s="7">
        <v>1</v>
      </c>
      <c r="F30" s="10" t="s">
        <v>460</v>
      </c>
      <c r="G30" s="10" t="str">
        <f t="shared" si="0"/>
        <v>set idUsuarioSuperior=1016</v>
      </c>
      <c r="H30" s="10" t="str">
        <f t="shared" si="1"/>
        <v xml:space="preserve"> Where IdUsuario=1034</v>
      </c>
      <c r="I30" t="str">
        <f t="shared" si="2"/>
        <v>update CuentaUsuario set idUsuarioSuperior=1016 Where IdUsuario=1034</v>
      </c>
    </row>
    <row r="31" spans="1:9" hidden="1" x14ac:dyDescent="0.25">
      <c r="A31" s="7">
        <v>1032</v>
      </c>
      <c r="B31" s="7" t="s">
        <v>215</v>
      </c>
      <c r="C31" s="7">
        <v>1015</v>
      </c>
      <c r="D31" s="7">
        <v>2</v>
      </c>
      <c r="F31" s="10" t="s">
        <v>460</v>
      </c>
      <c r="G31" s="10" t="str">
        <f t="shared" si="0"/>
        <v>set idUsuarioSuperior=1015</v>
      </c>
      <c r="H31" s="10" t="str">
        <f t="shared" si="1"/>
        <v xml:space="preserve"> Where IdUsuario=1032</v>
      </c>
      <c r="I31" t="str">
        <f t="shared" si="2"/>
        <v>update CuentaUsuario set idUsuarioSuperior=1015 Where IdUsuario=1032</v>
      </c>
    </row>
    <row r="32" spans="1:9" x14ac:dyDescent="0.25">
      <c r="A32" s="12">
        <v>1016</v>
      </c>
      <c r="B32" s="7" t="s">
        <v>216</v>
      </c>
      <c r="C32" s="7">
        <v>2</v>
      </c>
      <c r="D32" s="7">
        <v>3</v>
      </c>
      <c r="F32" s="10" t="s">
        <v>460</v>
      </c>
      <c r="G32" s="10" t="str">
        <f t="shared" si="0"/>
        <v>set idUsuarioSuperior=2</v>
      </c>
      <c r="H32" s="10" t="str">
        <f t="shared" si="1"/>
        <v xml:space="preserve"> Where IdUsuario=1016</v>
      </c>
      <c r="I32" t="str">
        <f t="shared" si="2"/>
        <v>update CuentaUsuario set idUsuarioSuperior=2 Where IdUsuario=1016</v>
      </c>
    </row>
    <row r="33" spans="1:13" hidden="1" x14ac:dyDescent="0.25">
      <c r="A33" s="7">
        <v>1009</v>
      </c>
      <c r="B33" s="7" t="s">
        <v>217</v>
      </c>
      <c r="C33" s="7">
        <v>1007</v>
      </c>
      <c r="D33" s="7">
        <v>1</v>
      </c>
      <c r="F33" s="10" t="s">
        <v>460</v>
      </c>
      <c r="G33" s="10" t="str">
        <f t="shared" si="0"/>
        <v>set idUsuarioSuperior=1007</v>
      </c>
      <c r="H33" s="10" t="str">
        <f t="shared" si="1"/>
        <v xml:space="preserve"> Where IdUsuario=1009</v>
      </c>
      <c r="I33" t="str">
        <f t="shared" si="2"/>
        <v>update CuentaUsuario set idUsuarioSuperior=1007 Where IdUsuario=1009</v>
      </c>
    </row>
    <row r="34" spans="1:13" hidden="1" x14ac:dyDescent="0.25">
      <c r="A34" s="7">
        <v>1013</v>
      </c>
      <c r="B34" s="7" t="s">
        <v>218</v>
      </c>
      <c r="C34" s="7">
        <v>1010</v>
      </c>
      <c r="D34" s="7">
        <v>1</v>
      </c>
      <c r="F34" s="10" t="s">
        <v>460</v>
      </c>
      <c r="G34" s="10" t="str">
        <f t="shared" si="0"/>
        <v>set idUsuarioSuperior=1010</v>
      </c>
      <c r="H34" s="10" t="str">
        <f t="shared" si="1"/>
        <v xml:space="preserve"> Where IdUsuario=1013</v>
      </c>
      <c r="I34" t="str">
        <f t="shared" si="2"/>
        <v>update CuentaUsuario set idUsuarioSuperior=1010 Where IdUsuario=1013</v>
      </c>
    </row>
    <row r="35" spans="1:13" hidden="1" x14ac:dyDescent="0.25">
      <c r="A35" s="7">
        <v>1038</v>
      </c>
      <c r="B35" s="7" t="s">
        <v>219</v>
      </c>
      <c r="C35" s="7">
        <v>1017</v>
      </c>
      <c r="D35" s="7">
        <v>1</v>
      </c>
      <c r="F35" s="10" t="s">
        <v>460</v>
      </c>
      <c r="G35" s="10" t="str">
        <f t="shared" si="0"/>
        <v>set idUsuarioSuperior=1017</v>
      </c>
      <c r="H35" s="10" t="str">
        <f t="shared" si="1"/>
        <v xml:space="preserve"> Where IdUsuario=1038</v>
      </c>
      <c r="I35" t="str">
        <f t="shared" si="2"/>
        <v>update CuentaUsuario set idUsuarioSuperior=1017 Where IdUsuario=1038</v>
      </c>
    </row>
    <row r="36" spans="1:13" x14ac:dyDescent="0.25">
      <c r="A36" s="12">
        <v>1027</v>
      </c>
      <c r="B36" s="7" t="s">
        <v>220</v>
      </c>
      <c r="C36" s="7">
        <v>2</v>
      </c>
      <c r="D36" s="7">
        <v>3</v>
      </c>
      <c r="F36" s="10" t="s">
        <v>460</v>
      </c>
      <c r="G36" s="10" t="str">
        <f t="shared" si="0"/>
        <v>set idUsuarioSuperior=2</v>
      </c>
      <c r="H36" s="10" t="str">
        <f t="shared" si="1"/>
        <v xml:space="preserve"> Where IdUsuario=1027</v>
      </c>
      <c r="I36" t="str">
        <f t="shared" si="2"/>
        <v>update CuentaUsuario set idUsuarioSuperior=2 Where IdUsuario=1027</v>
      </c>
    </row>
    <row r="37" spans="1:13" x14ac:dyDescent="0.25">
      <c r="A37" s="12">
        <v>1026</v>
      </c>
      <c r="B37" s="7" t="s">
        <v>221</v>
      </c>
      <c r="C37" s="7">
        <v>2</v>
      </c>
      <c r="D37" s="7">
        <v>1</v>
      </c>
      <c r="F37" s="10" t="s">
        <v>460</v>
      </c>
      <c r="G37" s="10" t="str">
        <f t="shared" si="0"/>
        <v>set idUsuarioSuperior=2</v>
      </c>
      <c r="H37" s="10" t="str">
        <f t="shared" si="1"/>
        <v xml:space="preserve"> Where IdUsuario=1026</v>
      </c>
      <c r="I37" t="str">
        <f t="shared" si="2"/>
        <v>update CuentaUsuario set idUsuarioSuperior=2 Where IdUsuario=1026</v>
      </c>
    </row>
    <row r="38" spans="1:13" hidden="1" x14ac:dyDescent="0.25">
      <c r="A38" s="7">
        <v>1044</v>
      </c>
      <c r="B38" s="7" t="s">
        <v>222</v>
      </c>
      <c r="C38" s="7">
        <v>1042</v>
      </c>
      <c r="D38" s="7">
        <v>1</v>
      </c>
      <c r="F38" s="10" t="s">
        <v>460</v>
      </c>
      <c r="G38" s="10" t="str">
        <f t="shared" si="0"/>
        <v>set idUsuarioSuperior=1042</v>
      </c>
      <c r="H38" s="10" t="str">
        <f t="shared" si="1"/>
        <v xml:space="preserve"> Where IdUsuario=1044</v>
      </c>
      <c r="I38" t="str">
        <f t="shared" si="2"/>
        <v>update CuentaUsuario set idUsuarioSuperior=1042 Where IdUsuario=1044</v>
      </c>
    </row>
    <row r="39" spans="1:13" hidden="1" x14ac:dyDescent="0.25">
      <c r="A39" s="7">
        <v>1007</v>
      </c>
      <c r="B39" s="7" t="s">
        <v>223</v>
      </c>
      <c r="C39" s="7">
        <v>4</v>
      </c>
      <c r="D39" s="7">
        <v>2</v>
      </c>
      <c r="F39" s="10" t="s">
        <v>460</v>
      </c>
      <c r="G39" s="10" t="str">
        <f t="shared" si="0"/>
        <v>set idUsuarioSuperior=4</v>
      </c>
      <c r="H39" s="10" t="str">
        <f t="shared" si="1"/>
        <v xml:space="preserve"> Where IdUsuario=1007</v>
      </c>
      <c r="I39" t="str">
        <f t="shared" si="2"/>
        <v>update CuentaUsuario set idUsuarioSuperior=4 Where IdUsuario=1007</v>
      </c>
    </row>
    <row r="40" spans="1:13" x14ac:dyDescent="0.25">
      <c r="A40" s="12">
        <v>1015</v>
      </c>
      <c r="B40" s="7" t="s">
        <v>224</v>
      </c>
      <c r="C40" s="7">
        <v>2</v>
      </c>
      <c r="D40" s="7">
        <v>3</v>
      </c>
      <c r="F40" s="10" t="s">
        <v>460</v>
      </c>
      <c r="G40" s="10" t="str">
        <f t="shared" si="0"/>
        <v>set idUsuarioSuperior=2</v>
      </c>
      <c r="H40" s="10" t="str">
        <f t="shared" si="1"/>
        <v xml:space="preserve"> Where IdUsuario=1015</v>
      </c>
      <c r="I40" t="str">
        <f t="shared" si="2"/>
        <v>update CuentaUsuario set idUsuarioSuperior=2 Where IdUsuario=1015</v>
      </c>
    </row>
    <row r="41" spans="1:13" hidden="1" x14ac:dyDescent="0.25">
      <c r="A41" s="7">
        <v>1028</v>
      </c>
      <c r="B41" s="7" t="s">
        <v>225</v>
      </c>
      <c r="C41" s="7">
        <v>1014</v>
      </c>
      <c r="D41" s="7">
        <v>3</v>
      </c>
      <c r="F41" s="10" t="s">
        <v>460</v>
      </c>
      <c r="G41" s="10" t="str">
        <f t="shared" si="0"/>
        <v>set idUsuarioSuperior=1014</v>
      </c>
      <c r="H41" s="10" t="str">
        <f t="shared" si="1"/>
        <v xml:space="preserve"> Where IdUsuario=1028</v>
      </c>
      <c r="I41" t="str">
        <f t="shared" si="2"/>
        <v>update CuentaUsuario set idUsuarioSuperior=1014 Where IdUsuario=1028</v>
      </c>
    </row>
    <row r="42" spans="1:13" hidden="1" x14ac:dyDescent="0.25">
      <c r="A42" s="7">
        <v>1047</v>
      </c>
      <c r="B42" s="7" t="s">
        <v>226</v>
      </c>
      <c r="C42" s="7">
        <v>1041</v>
      </c>
      <c r="D42" s="7">
        <v>1</v>
      </c>
      <c r="F42" s="10" t="s">
        <v>460</v>
      </c>
      <c r="G42" s="10" t="str">
        <f t="shared" si="0"/>
        <v>set idUsuarioSuperior=1041</v>
      </c>
      <c r="H42" s="10" t="str">
        <f t="shared" si="1"/>
        <v xml:space="preserve"> Where IdUsuario=1047</v>
      </c>
      <c r="I42" t="str">
        <f t="shared" si="2"/>
        <v>update CuentaUsuario set idUsuarioSuperior=1041 Where IdUsuario=1047</v>
      </c>
    </row>
    <row r="43" spans="1:13" hidden="1" x14ac:dyDescent="0.25">
      <c r="A43" s="7">
        <v>1042</v>
      </c>
      <c r="B43" s="7" t="s">
        <v>227</v>
      </c>
      <c r="C43" s="7">
        <v>1027</v>
      </c>
      <c r="D43" s="7">
        <v>2</v>
      </c>
      <c r="F43" s="10" t="s">
        <v>460</v>
      </c>
      <c r="G43" s="10" t="str">
        <f t="shared" si="0"/>
        <v>set idUsuarioSuperior=1027</v>
      </c>
      <c r="H43" s="10" t="str">
        <f t="shared" si="1"/>
        <v xml:space="preserve"> Where IdUsuario=1042</v>
      </c>
      <c r="I43" t="str">
        <f t="shared" si="2"/>
        <v>update CuentaUsuario set idUsuarioSuperior=1027 Where IdUsuario=1042</v>
      </c>
    </row>
    <row r="44" spans="1:13" x14ac:dyDescent="0.25">
      <c r="A44" s="12">
        <v>1024</v>
      </c>
      <c r="B44" s="7" t="s">
        <v>228</v>
      </c>
      <c r="C44" s="7">
        <v>2</v>
      </c>
      <c r="D44" s="7">
        <v>1</v>
      </c>
      <c r="F44" s="10" t="s">
        <v>460</v>
      </c>
      <c r="G44" s="10" t="str">
        <f t="shared" si="0"/>
        <v>set idUsuarioSuperior=2</v>
      </c>
      <c r="H44" s="10" t="str">
        <f t="shared" si="1"/>
        <v xml:space="preserve"> Where IdUsuario=1024</v>
      </c>
      <c r="I44" t="str">
        <f t="shared" si="2"/>
        <v>update CuentaUsuario set idUsuarioSuperior=2 Where IdUsuario=1024</v>
      </c>
    </row>
    <row r="45" spans="1:13" hidden="1" x14ac:dyDescent="0.25">
      <c r="A45" s="7">
        <v>1006</v>
      </c>
      <c r="B45" s="7" t="s">
        <v>229</v>
      </c>
      <c r="C45" s="7">
        <v>4</v>
      </c>
      <c r="D45" s="7">
        <v>1</v>
      </c>
      <c r="F45" s="10" t="s">
        <v>460</v>
      </c>
      <c r="G45" s="10" t="str">
        <f t="shared" si="0"/>
        <v>set idUsuarioSuperior=4</v>
      </c>
      <c r="H45" s="10" t="str">
        <f t="shared" si="1"/>
        <v xml:space="preserve"> Where IdUsuario=1006</v>
      </c>
      <c r="I45" t="str">
        <f t="shared" si="2"/>
        <v>update CuentaUsuario set idUsuarioSuperior=4 Where IdUsuario=1006</v>
      </c>
    </row>
    <row r="46" spans="1:13" x14ac:dyDescent="0.25">
      <c r="A46" s="12">
        <v>1025</v>
      </c>
      <c r="B46" s="7" t="s">
        <v>230</v>
      </c>
      <c r="C46" s="7">
        <v>2</v>
      </c>
      <c r="D46" s="7">
        <v>1</v>
      </c>
      <c r="F46" s="10" t="s">
        <v>460</v>
      </c>
      <c r="G46" s="10" t="str">
        <f t="shared" si="0"/>
        <v>set idUsuarioSuperior=2</v>
      </c>
      <c r="H46" s="10" t="str">
        <f t="shared" si="1"/>
        <v xml:space="preserve"> Where IdUsuario=1025</v>
      </c>
      <c r="I46" t="str">
        <f t="shared" si="2"/>
        <v>update CuentaUsuario set idUsuarioSuperior=2 Where IdUsuario=1025</v>
      </c>
    </row>
    <row r="47" spans="1:13" hidden="1" x14ac:dyDescent="0.25">
      <c r="A47" s="7">
        <v>1048</v>
      </c>
      <c r="B47" s="7" t="s">
        <v>231</v>
      </c>
      <c r="C47" s="7">
        <v>1027</v>
      </c>
      <c r="D47" s="7">
        <v>3</v>
      </c>
      <c r="F47" s="10" t="s">
        <v>461</v>
      </c>
      <c r="G47" s="10" t="str">
        <f>CONCATENATE("  (Cuenta, idUsuarioSuperior) values (")</f>
        <v xml:space="preserve">  (Cuenta, idUsuarioSuperior) values (</v>
      </c>
      <c r="H47" s="10" t="str">
        <f>CONCATENATE("'",B47,"',",C47,")")</f>
        <v>'aron.enrique',1027)</v>
      </c>
      <c r="I47" t="str">
        <f t="shared" si="2"/>
        <v>insert  into CuentaUsuario   (Cuenta, idUsuarioSuperior) values ('aron.enrique',1027)</v>
      </c>
      <c r="J47" s="11" t="s">
        <v>464</v>
      </c>
      <c r="K47" s="11" t="str">
        <f>CONCATENATE("  (IdtipoPersona, idUsuario) values (")</f>
        <v xml:space="preserve">  (IdtipoPersona, idUsuario) values (</v>
      </c>
      <c r="L47" s="11" t="str">
        <f>CONCATENATE("'",D47,"',",A47,")")</f>
        <v>'3',1048)</v>
      </c>
      <c r="M47" t="str">
        <f t="shared" ref="M47" si="3">CONCATENATE(J47,K47,L47)</f>
        <v>insert  into Persona  (IdtipoPersona, idUsuario) values ('3',1048)</v>
      </c>
    </row>
    <row r="48" spans="1:13" hidden="1" x14ac:dyDescent="0.25">
      <c r="A48" s="7">
        <v>1049</v>
      </c>
      <c r="B48" s="7" t="s">
        <v>232</v>
      </c>
      <c r="C48" s="7">
        <v>1047</v>
      </c>
      <c r="D48" s="7">
        <v>2</v>
      </c>
      <c r="F48" s="10" t="s">
        <v>461</v>
      </c>
      <c r="G48" s="10" t="str">
        <f t="shared" ref="G48:G69" si="4">CONCATENATE("  (Cuenta, idUsuarioSuperior) values (")</f>
        <v xml:space="preserve">  (Cuenta, idUsuarioSuperior) values (</v>
      </c>
      <c r="H48" s="10" t="str">
        <f t="shared" ref="H48:H69" si="5">CONCATENATE("'",B48,"',",C48,")")</f>
        <v>'axel.ortega',1047)</v>
      </c>
      <c r="I48" t="str">
        <f t="shared" ref="I48:I69" si="6">CONCATENATE(F48,G48,H48)</f>
        <v>insert  into CuentaUsuario   (Cuenta, idUsuarioSuperior) values ('axel.ortega',1047)</v>
      </c>
      <c r="J48" s="11" t="s">
        <v>464</v>
      </c>
      <c r="K48" s="11" t="str">
        <f t="shared" ref="K48:K69" si="7">CONCATENATE("  (IdtipoPersona, idUsuario) values (")</f>
        <v xml:space="preserve">  (IdtipoPersona, idUsuario) values (</v>
      </c>
      <c r="L48" s="11" t="str">
        <f t="shared" ref="L48:L69" si="8">CONCATENATE("'",D48,"',",A48,")")</f>
        <v>'2',1049)</v>
      </c>
      <c r="M48" t="str">
        <f t="shared" ref="M48:M69" si="9">CONCATENATE(J48,K48,L48)</f>
        <v>insert  into Persona  (IdtipoPersona, idUsuario) values ('2',1049)</v>
      </c>
    </row>
    <row r="49" spans="1:13" hidden="1" x14ac:dyDescent="0.25">
      <c r="A49" s="7">
        <v>1050</v>
      </c>
      <c r="B49" s="7" t="s">
        <v>233</v>
      </c>
      <c r="C49" s="7">
        <v>0</v>
      </c>
      <c r="D49" s="7">
        <v>1</v>
      </c>
      <c r="F49" s="10" t="s">
        <v>461</v>
      </c>
      <c r="G49" s="10" t="str">
        <f t="shared" si="4"/>
        <v xml:space="preserve">  (Cuenta, idUsuarioSuperior) values (</v>
      </c>
      <c r="H49" s="10" t="str">
        <f t="shared" si="5"/>
        <v>'lizbeth.leocadio',0)</v>
      </c>
      <c r="I49" t="str">
        <f t="shared" si="6"/>
        <v>insert  into CuentaUsuario   (Cuenta, idUsuarioSuperior) values ('lizbeth.leocadio',0)</v>
      </c>
      <c r="J49" s="11" t="s">
        <v>464</v>
      </c>
      <c r="K49" s="11" t="str">
        <f t="shared" si="7"/>
        <v xml:space="preserve">  (IdtipoPersona, idUsuario) values (</v>
      </c>
      <c r="L49" s="11" t="str">
        <f t="shared" si="8"/>
        <v>'1',1050)</v>
      </c>
      <c r="M49" t="str">
        <f t="shared" si="9"/>
        <v>insert  into Persona  (IdtipoPersona, idUsuario) values ('1',1050)</v>
      </c>
    </row>
    <row r="50" spans="1:13" hidden="1" x14ac:dyDescent="0.25">
      <c r="A50" s="7">
        <v>1051</v>
      </c>
      <c r="B50" s="7" t="s">
        <v>234</v>
      </c>
      <c r="C50" s="7">
        <v>1047</v>
      </c>
      <c r="D50" s="7">
        <v>1</v>
      </c>
      <c r="F50" s="10" t="s">
        <v>461</v>
      </c>
      <c r="G50" s="10" t="str">
        <f t="shared" si="4"/>
        <v xml:space="preserve">  (Cuenta, idUsuarioSuperior) values (</v>
      </c>
      <c r="H50" s="10" t="str">
        <f t="shared" si="5"/>
        <v>'axel.leocadio',1047)</v>
      </c>
      <c r="I50" t="str">
        <f t="shared" si="6"/>
        <v>insert  into CuentaUsuario   (Cuenta, idUsuarioSuperior) values ('axel.leocadio',1047)</v>
      </c>
      <c r="J50" s="11" t="s">
        <v>464</v>
      </c>
      <c r="K50" s="11" t="str">
        <f t="shared" si="7"/>
        <v xml:space="preserve">  (IdtipoPersona, idUsuario) values (</v>
      </c>
      <c r="L50" s="11" t="str">
        <f t="shared" si="8"/>
        <v>'1',1051)</v>
      </c>
      <c r="M50" t="str">
        <f t="shared" si="9"/>
        <v>insert  into Persona  (IdtipoPersona, idUsuario) values ('1',1051)</v>
      </c>
    </row>
    <row r="51" spans="1:13" hidden="1" x14ac:dyDescent="0.25">
      <c r="A51" s="7">
        <v>1052</v>
      </c>
      <c r="B51" s="7" t="s">
        <v>235</v>
      </c>
      <c r="C51" s="7">
        <v>4</v>
      </c>
      <c r="D51" s="7">
        <v>2</v>
      </c>
      <c r="F51" s="10" t="s">
        <v>461</v>
      </c>
      <c r="G51" s="10" t="str">
        <f t="shared" si="4"/>
        <v xml:space="preserve">  (Cuenta, idUsuarioSuperior) values (</v>
      </c>
      <c r="H51" s="10" t="str">
        <f t="shared" si="5"/>
        <v>'yareli.lezama',4)</v>
      </c>
      <c r="I51" t="str">
        <f t="shared" si="6"/>
        <v>insert  into CuentaUsuario   (Cuenta, idUsuarioSuperior) values ('yareli.lezama',4)</v>
      </c>
      <c r="J51" s="11" t="s">
        <v>464</v>
      </c>
      <c r="K51" s="11" t="str">
        <f t="shared" si="7"/>
        <v xml:space="preserve">  (IdtipoPersona, idUsuario) values (</v>
      </c>
      <c r="L51" s="11" t="str">
        <f t="shared" si="8"/>
        <v>'2',1052)</v>
      </c>
      <c r="M51" t="str">
        <f t="shared" si="9"/>
        <v>insert  into Persona  (IdtipoPersona, idUsuario) values ('2',1052)</v>
      </c>
    </row>
    <row r="52" spans="1:13" hidden="1" x14ac:dyDescent="0.25">
      <c r="A52" s="7">
        <v>1053</v>
      </c>
      <c r="B52" s="7" t="s">
        <v>236</v>
      </c>
      <c r="C52" s="7">
        <v>4</v>
      </c>
      <c r="D52" s="7">
        <v>1</v>
      </c>
      <c r="F52" s="10" t="s">
        <v>461</v>
      </c>
      <c r="G52" s="10" t="str">
        <f t="shared" si="4"/>
        <v xml:space="preserve">  (Cuenta, idUsuarioSuperior) values (</v>
      </c>
      <c r="H52" s="10" t="str">
        <f t="shared" si="5"/>
        <v>'carlos.tellez',4)</v>
      </c>
      <c r="I52" t="str">
        <f t="shared" si="6"/>
        <v>insert  into CuentaUsuario   (Cuenta, idUsuarioSuperior) values ('carlos.tellez',4)</v>
      </c>
      <c r="J52" s="11" t="s">
        <v>464</v>
      </c>
      <c r="K52" s="11" t="str">
        <f t="shared" si="7"/>
        <v xml:space="preserve">  (IdtipoPersona, idUsuario) values (</v>
      </c>
      <c r="L52" s="11" t="str">
        <f t="shared" si="8"/>
        <v>'1',1053)</v>
      </c>
      <c r="M52" t="str">
        <f t="shared" si="9"/>
        <v>insert  into Persona  (IdtipoPersona, idUsuario) values ('1',1053)</v>
      </c>
    </row>
    <row r="53" spans="1:13" hidden="1" x14ac:dyDescent="0.25">
      <c r="A53" s="7">
        <v>1054</v>
      </c>
      <c r="B53" s="7" t="s">
        <v>237</v>
      </c>
      <c r="C53" s="7">
        <v>4</v>
      </c>
      <c r="D53" s="7">
        <v>1</v>
      </c>
      <c r="F53" s="10" t="s">
        <v>461</v>
      </c>
      <c r="G53" s="10" t="str">
        <f t="shared" si="4"/>
        <v xml:space="preserve">  (Cuenta, idUsuarioSuperior) values (</v>
      </c>
      <c r="H53" s="10" t="str">
        <f t="shared" si="5"/>
        <v>'edgar.cruz',4)</v>
      </c>
      <c r="I53" t="str">
        <f t="shared" si="6"/>
        <v>insert  into CuentaUsuario   (Cuenta, idUsuarioSuperior) values ('edgar.cruz',4)</v>
      </c>
      <c r="J53" s="11" t="s">
        <v>464</v>
      </c>
      <c r="K53" s="11" t="str">
        <f t="shared" si="7"/>
        <v xml:space="preserve">  (IdtipoPersona, idUsuario) values (</v>
      </c>
      <c r="L53" s="11" t="str">
        <f t="shared" si="8"/>
        <v>'1',1054)</v>
      </c>
      <c r="M53" t="str">
        <f t="shared" si="9"/>
        <v>insert  into Persona  (IdtipoPersona, idUsuario) values ('1',1054)</v>
      </c>
    </row>
    <row r="54" spans="1:13" hidden="1" x14ac:dyDescent="0.25">
      <c r="A54" s="7">
        <v>1055</v>
      </c>
      <c r="B54" s="7" t="s">
        <v>238</v>
      </c>
      <c r="C54" s="7">
        <v>1007</v>
      </c>
      <c r="D54" s="7">
        <v>2</v>
      </c>
      <c r="F54" s="10" t="s">
        <v>461</v>
      </c>
      <c r="G54" s="10" t="str">
        <f t="shared" si="4"/>
        <v xml:space="preserve">  (Cuenta, idUsuarioSuperior) values (</v>
      </c>
      <c r="H54" s="10" t="str">
        <f t="shared" si="5"/>
        <v>'celia.sanchez',1007)</v>
      </c>
      <c r="I54" t="str">
        <f t="shared" si="6"/>
        <v>insert  into CuentaUsuario   (Cuenta, idUsuarioSuperior) values ('celia.sanchez',1007)</v>
      </c>
      <c r="J54" s="11" t="s">
        <v>464</v>
      </c>
      <c r="K54" s="11" t="str">
        <f t="shared" si="7"/>
        <v xml:space="preserve">  (IdtipoPersona, idUsuario) values (</v>
      </c>
      <c r="L54" s="11" t="str">
        <f t="shared" si="8"/>
        <v>'2',1055)</v>
      </c>
      <c r="M54" t="str">
        <f t="shared" si="9"/>
        <v>insert  into Persona  (IdtipoPersona, idUsuario) values ('2',1055)</v>
      </c>
    </row>
    <row r="55" spans="1:13" hidden="1" x14ac:dyDescent="0.25">
      <c r="A55" s="7">
        <v>1056</v>
      </c>
      <c r="B55" s="7" t="s">
        <v>239</v>
      </c>
      <c r="C55" s="7">
        <v>1007</v>
      </c>
      <c r="D55" s="7">
        <v>1</v>
      </c>
      <c r="F55" s="10" t="s">
        <v>461</v>
      </c>
      <c r="G55" s="10" t="str">
        <f t="shared" si="4"/>
        <v xml:space="preserve">  (Cuenta, idUsuarioSuperior) values (</v>
      </c>
      <c r="H55" s="10" t="str">
        <f t="shared" si="5"/>
        <v>'alan.reyes',1007)</v>
      </c>
      <c r="I55" t="str">
        <f t="shared" si="6"/>
        <v>insert  into CuentaUsuario   (Cuenta, idUsuarioSuperior) values ('alan.reyes',1007)</v>
      </c>
      <c r="J55" s="11" t="s">
        <v>464</v>
      </c>
      <c r="K55" s="11" t="str">
        <f t="shared" si="7"/>
        <v xml:space="preserve">  (IdtipoPersona, idUsuario) values (</v>
      </c>
      <c r="L55" s="11" t="str">
        <f t="shared" si="8"/>
        <v>'1',1056)</v>
      </c>
      <c r="M55" t="str">
        <f t="shared" si="9"/>
        <v>insert  into Persona  (IdtipoPersona, idUsuario) values ('1',1056)</v>
      </c>
    </row>
    <row r="56" spans="1:13" hidden="1" x14ac:dyDescent="0.25">
      <c r="A56" s="7">
        <v>1057</v>
      </c>
      <c r="B56" s="7" t="s">
        <v>240</v>
      </c>
      <c r="C56" s="7">
        <v>0</v>
      </c>
      <c r="D56" s="7">
        <v>3</v>
      </c>
      <c r="F56" s="10" t="s">
        <v>461</v>
      </c>
      <c r="G56" s="10" t="str">
        <f t="shared" si="4"/>
        <v xml:space="preserve">  (Cuenta, idUsuarioSuperior) values (</v>
      </c>
      <c r="H56" s="10" t="str">
        <f t="shared" si="5"/>
        <v>'evelyn.avila',0)</v>
      </c>
      <c r="I56" t="str">
        <f t="shared" si="6"/>
        <v>insert  into CuentaUsuario   (Cuenta, idUsuarioSuperior) values ('evelyn.avila',0)</v>
      </c>
      <c r="J56" s="11" t="s">
        <v>464</v>
      </c>
      <c r="K56" s="11" t="str">
        <f t="shared" si="7"/>
        <v xml:space="preserve">  (IdtipoPersona, idUsuario) values (</v>
      </c>
      <c r="L56" s="11" t="str">
        <f t="shared" si="8"/>
        <v>'3',1057)</v>
      </c>
      <c r="M56" t="str">
        <f t="shared" si="9"/>
        <v>insert  into Persona  (IdtipoPersona, idUsuario) values ('3',1057)</v>
      </c>
    </row>
    <row r="57" spans="1:13" hidden="1" x14ac:dyDescent="0.25">
      <c r="A57" s="7">
        <v>1058</v>
      </c>
      <c r="B57" s="7" t="s">
        <v>241</v>
      </c>
      <c r="C57" s="7">
        <v>0</v>
      </c>
      <c r="D57" s="7">
        <v>1</v>
      </c>
      <c r="F57" s="10" t="s">
        <v>461</v>
      </c>
      <c r="G57" s="10" t="str">
        <f t="shared" si="4"/>
        <v xml:space="preserve">  (Cuenta, idUsuarioSuperior) values (</v>
      </c>
      <c r="H57" s="10" t="str">
        <f t="shared" si="5"/>
        <v>'cristina.perez',0)</v>
      </c>
      <c r="I57" t="str">
        <f t="shared" si="6"/>
        <v>insert  into CuentaUsuario   (Cuenta, idUsuarioSuperior) values ('cristina.perez',0)</v>
      </c>
      <c r="J57" s="11" t="s">
        <v>464</v>
      </c>
      <c r="K57" s="11" t="str">
        <f t="shared" si="7"/>
        <v xml:space="preserve">  (IdtipoPersona, idUsuario) values (</v>
      </c>
      <c r="L57" s="11" t="str">
        <f t="shared" si="8"/>
        <v>'1',1058)</v>
      </c>
      <c r="M57" t="str">
        <f t="shared" si="9"/>
        <v>insert  into Persona  (IdtipoPersona, idUsuario) values ('1',1058)</v>
      </c>
    </row>
    <row r="58" spans="1:13" hidden="1" x14ac:dyDescent="0.25">
      <c r="A58" s="7">
        <v>1059</v>
      </c>
      <c r="B58" s="7" t="s">
        <v>242</v>
      </c>
      <c r="C58" s="7">
        <v>0</v>
      </c>
      <c r="D58" s="7">
        <v>1</v>
      </c>
      <c r="F58" s="10" t="s">
        <v>461</v>
      </c>
      <c r="G58" s="10" t="str">
        <f t="shared" si="4"/>
        <v xml:space="preserve">  (Cuenta, idUsuarioSuperior) values (</v>
      </c>
      <c r="H58" s="10" t="str">
        <f t="shared" si="5"/>
        <v>'virginia.tovar',0)</v>
      </c>
      <c r="I58" t="str">
        <f t="shared" si="6"/>
        <v>insert  into CuentaUsuario   (Cuenta, idUsuarioSuperior) values ('virginia.tovar',0)</v>
      </c>
      <c r="J58" s="11" t="s">
        <v>464</v>
      </c>
      <c r="K58" s="11" t="str">
        <f t="shared" si="7"/>
        <v xml:space="preserve">  (IdtipoPersona, idUsuario) values (</v>
      </c>
      <c r="L58" s="11" t="str">
        <f t="shared" si="8"/>
        <v>'1',1059)</v>
      </c>
      <c r="M58" t="str">
        <f t="shared" si="9"/>
        <v>insert  into Persona  (IdtipoPersona, idUsuario) values ('1',1059)</v>
      </c>
    </row>
    <row r="59" spans="1:13" hidden="1" x14ac:dyDescent="0.25">
      <c r="A59" s="7">
        <v>1060</v>
      </c>
      <c r="B59" s="7" t="s">
        <v>243</v>
      </c>
      <c r="C59" s="7">
        <v>1012</v>
      </c>
      <c r="D59" s="7">
        <v>2</v>
      </c>
      <c r="F59" s="10" t="s">
        <v>461</v>
      </c>
      <c r="G59" s="10" t="str">
        <f t="shared" si="4"/>
        <v xml:space="preserve">  (Cuenta, idUsuarioSuperior) values (</v>
      </c>
      <c r="H59" s="10" t="str">
        <f t="shared" si="5"/>
        <v>'imelda.salcedo',1012)</v>
      </c>
      <c r="I59" t="str">
        <f t="shared" si="6"/>
        <v>insert  into CuentaUsuario   (Cuenta, idUsuarioSuperior) values ('imelda.salcedo',1012)</v>
      </c>
      <c r="J59" s="11" t="s">
        <v>464</v>
      </c>
      <c r="K59" s="11" t="str">
        <f t="shared" si="7"/>
        <v xml:space="preserve">  (IdtipoPersona, idUsuario) values (</v>
      </c>
      <c r="L59" s="11" t="str">
        <f t="shared" si="8"/>
        <v>'2',1060)</v>
      </c>
      <c r="M59" t="str">
        <f t="shared" si="9"/>
        <v>insert  into Persona  (IdtipoPersona, idUsuario) values ('2',1060)</v>
      </c>
    </row>
    <row r="60" spans="1:13" hidden="1" x14ac:dyDescent="0.25">
      <c r="A60" s="7">
        <v>1061</v>
      </c>
      <c r="B60" s="7" t="s">
        <v>244</v>
      </c>
      <c r="C60" s="7">
        <v>0</v>
      </c>
      <c r="D60" s="7">
        <v>2</v>
      </c>
      <c r="F60" s="10" t="s">
        <v>461</v>
      </c>
      <c r="G60" s="10" t="str">
        <f t="shared" si="4"/>
        <v xml:space="preserve">  (Cuenta, idUsuarioSuperior) values (</v>
      </c>
      <c r="H60" s="10" t="str">
        <f t="shared" si="5"/>
        <v>'eduardo.ceballos',0)</v>
      </c>
      <c r="I60" t="str">
        <f t="shared" si="6"/>
        <v>insert  into CuentaUsuario   (Cuenta, idUsuarioSuperior) values ('eduardo.ceballos',0)</v>
      </c>
      <c r="J60" s="11" t="s">
        <v>464</v>
      </c>
      <c r="K60" s="11" t="str">
        <f t="shared" si="7"/>
        <v xml:space="preserve">  (IdtipoPersona, idUsuario) values (</v>
      </c>
      <c r="L60" s="11" t="str">
        <f t="shared" si="8"/>
        <v>'2',1061)</v>
      </c>
      <c r="M60" t="str">
        <f t="shared" si="9"/>
        <v>insert  into Persona  (IdtipoPersona, idUsuario) values ('2',1061)</v>
      </c>
    </row>
    <row r="61" spans="1:13" hidden="1" x14ac:dyDescent="0.25">
      <c r="A61" s="7">
        <v>1062</v>
      </c>
      <c r="B61" s="7" t="s">
        <v>245</v>
      </c>
      <c r="C61" s="7">
        <v>0</v>
      </c>
      <c r="D61" s="7">
        <v>1</v>
      </c>
      <c r="F61" s="10" t="s">
        <v>461</v>
      </c>
      <c r="G61" s="10" t="str">
        <f t="shared" si="4"/>
        <v xml:space="preserve">  (Cuenta, idUsuarioSuperior) values (</v>
      </c>
      <c r="H61" s="10" t="str">
        <f t="shared" si="5"/>
        <v>'jean.ceballos',0)</v>
      </c>
      <c r="I61" t="str">
        <f t="shared" si="6"/>
        <v>insert  into CuentaUsuario   (Cuenta, idUsuarioSuperior) values ('jean.ceballos',0)</v>
      </c>
      <c r="J61" s="11" t="s">
        <v>464</v>
      </c>
      <c r="K61" s="11" t="str">
        <f t="shared" si="7"/>
        <v xml:space="preserve">  (IdtipoPersona, idUsuario) values (</v>
      </c>
      <c r="L61" s="11" t="str">
        <f t="shared" si="8"/>
        <v>'1',1062)</v>
      </c>
      <c r="M61" t="str">
        <f t="shared" si="9"/>
        <v>insert  into Persona  (IdtipoPersona, idUsuario) values ('1',1062)</v>
      </c>
    </row>
    <row r="62" spans="1:13" hidden="1" x14ac:dyDescent="0.25">
      <c r="A62" s="7">
        <v>1063</v>
      </c>
      <c r="B62" s="7" t="s">
        <v>246</v>
      </c>
      <c r="C62" s="7">
        <v>0</v>
      </c>
      <c r="D62" s="7">
        <v>1</v>
      </c>
      <c r="F62" s="10" t="s">
        <v>461</v>
      </c>
      <c r="G62" s="10" t="str">
        <f t="shared" si="4"/>
        <v xml:space="preserve">  (Cuenta, idUsuarioSuperior) values (</v>
      </c>
      <c r="H62" s="10" t="str">
        <f t="shared" si="5"/>
        <v>'silvia.ayluardo',0)</v>
      </c>
      <c r="I62" t="str">
        <f t="shared" si="6"/>
        <v>insert  into CuentaUsuario   (Cuenta, idUsuarioSuperior) values ('silvia.ayluardo',0)</v>
      </c>
      <c r="J62" s="11" t="s">
        <v>464</v>
      </c>
      <c r="K62" s="11" t="str">
        <f t="shared" si="7"/>
        <v xml:space="preserve">  (IdtipoPersona, idUsuario) values (</v>
      </c>
      <c r="L62" s="11" t="str">
        <f t="shared" si="8"/>
        <v>'1',1063)</v>
      </c>
      <c r="M62" t="str">
        <f t="shared" si="9"/>
        <v>insert  into Persona  (IdtipoPersona, idUsuario) values ('1',1063)</v>
      </c>
    </row>
    <row r="63" spans="1:13" hidden="1" x14ac:dyDescent="0.25">
      <c r="A63" s="7">
        <v>1064</v>
      </c>
      <c r="B63" s="7" t="s">
        <v>247</v>
      </c>
      <c r="C63" s="7">
        <v>1008</v>
      </c>
      <c r="D63" s="7">
        <v>1</v>
      </c>
      <c r="F63" s="10" t="s">
        <v>461</v>
      </c>
      <c r="G63" s="10" t="str">
        <f t="shared" si="4"/>
        <v xml:space="preserve">  (Cuenta, idUsuarioSuperior) values (</v>
      </c>
      <c r="H63" s="10" t="str">
        <f t="shared" si="5"/>
        <v>'yannick.teran',1008)</v>
      </c>
      <c r="I63" t="str">
        <f t="shared" si="6"/>
        <v>insert  into CuentaUsuario   (Cuenta, idUsuarioSuperior) values ('yannick.teran',1008)</v>
      </c>
      <c r="J63" s="11" t="s">
        <v>464</v>
      </c>
      <c r="K63" s="11" t="str">
        <f t="shared" si="7"/>
        <v xml:space="preserve">  (IdtipoPersona, idUsuario) values (</v>
      </c>
      <c r="L63" s="11" t="str">
        <f t="shared" si="8"/>
        <v>'1',1064)</v>
      </c>
      <c r="M63" t="str">
        <f t="shared" si="9"/>
        <v>insert  into Persona  (IdtipoPersona, idUsuario) values ('1',1064)</v>
      </c>
    </row>
    <row r="64" spans="1:13" hidden="1" x14ac:dyDescent="0.25">
      <c r="A64" s="7">
        <v>1065</v>
      </c>
      <c r="B64" s="7" t="s">
        <v>248</v>
      </c>
      <c r="C64" s="7">
        <v>0</v>
      </c>
      <c r="D64" s="7">
        <v>1</v>
      </c>
      <c r="F64" s="10" t="s">
        <v>461</v>
      </c>
      <c r="G64" s="10" t="str">
        <f t="shared" si="4"/>
        <v xml:space="preserve">  (Cuenta, idUsuarioSuperior) values (</v>
      </c>
      <c r="H64" s="10" t="str">
        <f t="shared" si="5"/>
        <v>'kathia.briseño',0)</v>
      </c>
      <c r="I64" t="str">
        <f t="shared" si="6"/>
        <v>insert  into CuentaUsuario   (Cuenta, idUsuarioSuperior) values ('kathia.briseño',0)</v>
      </c>
      <c r="J64" s="11" t="s">
        <v>464</v>
      </c>
      <c r="K64" s="11" t="str">
        <f t="shared" si="7"/>
        <v xml:space="preserve">  (IdtipoPersona, idUsuario) values (</v>
      </c>
      <c r="L64" s="11" t="str">
        <f t="shared" si="8"/>
        <v>'1',1065)</v>
      </c>
      <c r="M64" t="str">
        <f t="shared" si="9"/>
        <v>insert  into Persona  (IdtipoPersona, idUsuario) values ('1',1065)</v>
      </c>
    </row>
    <row r="65" spans="1:13" hidden="1" x14ac:dyDescent="0.25">
      <c r="A65" s="7">
        <v>1066</v>
      </c>
      <c r="B65" s="7" t="s">
        <v>249</v>
      </c>
      <c r="C65" s="7">
        <v>0</v>
      </c>
      <c r="D65" s="7">
        <v>1</v>
      </c>
      <c r="F65" s="10" t="s">
        <v>461</v>
      </c>
      <c r="G65" s="10" t="str">
        <f t="shared" si="4"/>
        <v xml:space="preserve">  (Cuenta, idUsuarioSuperior) values (</v>
      </c>
      <c r="H65" s="10" t="str">
        <f t="shared" si="5"/>
        <v>'laura.huerta',0)</v>
      </c>
      <c r="I65" t="str">
        <f t="shared" si="6"/>
        <v>insert  into CuentaUsuario   (Cuenta, idUsuarioSuperior) values ('laura.huerta',0)</v>
      </c>
      <c r="J65" s="11" t="s">
        <v>464</v>
      </c>
      <c r="K65" s="11" t="str">
        <f t="shared" si="7"/>
        <v xml:space="preserve">  (IdtipoPersona, idUsuario) values (</v>
      </c>
      <c r="L65" s="11" t="str">
        <f t="shared" si="8"/>
        <v>'1',1066)</v>
      </c>
      <c r="M65" t="str">
        <f t="shared" si="9"/>
        <v>insert  into Persona  (IdtipoPersona, idUsuario) values ('1',1066)</v>
      </c>
    </row>
    <row r="66" spans="1:13" hidden="1" x14ac:dyDescent="0.25">
      <c r="A66" s="7">
        <v>1067</v>
      </c>
      <c r="B66" s="7" t="s">
        <v>250</v>
      </c>
      <c r="C66" s="7">
        <v>1014</v>
      </c>
      <c r="D66" s="7">
        <v>2</v>
      </c>
      <c r="F66" s="10" t="s">
        <v>461</v>
      </c>
      <c r="G66" s="10" t="str">
        <f t="shared" si="4"/>
        <v xml:space="preserve">  (Cuenta, idUsuarioSuperior) values (</v>
      </c>
      <c r="H66" s="10" t="str">
        <f t="shared" si="5"/>
        <v>'rosalinda.alvarado',1014)</v>
      </c>
      <c r="I66" t="str">
        <f t="shared" si="6"/>
        <v>insert  into CuentaUsuario   (Cuenta, idUsuarioSuperior) values ('rosalinda.alvarado',1014)</v>
      </c>
      <c r="J66" s="11" t="s">
        <v>464</v>
      </c>
      <c r="K66" s="11" t="str">
        <f t="shared" si="7"/>
        <v xml:space="preserve">  (IdtipoPersona, idUsuario) values (</v>
      </c>
      <c r="L66" s="11" t="str">
        <f t="shared" si="8"/>
        <v>'2',1067)</v>
      </c>
      <c r="M66" t="str">
        <f t="shared" si="9"/>
        <v>insert  into Persona  (IdtipoPersona, idUsuario) values ('2',1067)</v>
      </c>
    </row>
    <row r="67" spans="1:13" hidden="1" x14ac:dyDescent="0.25">
      <c r="A67" s="7">
        <v>1068</v>
      </c>
      <c r="B67" s="7" t="s">
        <v>251</v>
      </c>
      <c r="C67" s="7">
        <v>0</v>
      </c>
      <c r="D67" s="7">
        <v>1</v>
      </c>
      <c r="F67" s="10" t="s">
        <v>461</v>
      </c>
      <c r="G67" s="10" t="str">
        <f t="shared" si="4"/>
        <v xml:space="preserve">  (Cuenta, idUsuarioSuperior) values (</v>
      </c>
      <c r="H67" s="10" t="str">
        <f t="shared" si="5"/>
        <v>'daniel.elguera',0)</v>
      </c>
      <c r="I67" t="str">
        <f t="shared" si="6"/>
        <v>insert  into CuentaUsuario   (Cuenta, idUsuarioSuperior) values ('daniel.elguera',0)</v>
      </c>
      <c r="J67" s="11" t="s">
        <v>464</v>
      </c>
      <c r="K67" s="11" t="str">
        <f t="shared" si="7"/>
        <v xml:space="preserve">  (IdtipoPersona, idUsuario) values (</v>
      </c>
      <c r="L67" s="11" t="str">
        <f t="shared" si="8"/>
        <v>'1',1068)</v>
      </c>
      <c r="M67" t="str">
        <f t="shared" si="9"/>
        <v>insert  into Persona  (IdtipoPersona, idUsuario) values ('1',1068)</v>
      </c>
    </row>
    <row r="68" spans="1:13" hidden="1" x14ac:dyDescent="0.25">
      <c r="A68" s="7">
        <v>1069</v>
      </c>
      <c r="B68" s="7" t="s">
        <v>252</v>
      </c>
      <c r="C68" s="7">
        <v>1017</v>
      </c>
      <c r="D68" s="7">
        <v>1</v>
      </c>
      <c r="F68" s="10" t="s">
        <v>461</v>
      </c>
      <c r="G68" s="10" t="str">
        <f t="shared" si="4"/>
        <v xml:space="preserve">  (Cuenta, idUsuarioSuperior) values (</v>
      </c>
      <c r="H68" s="10" t="str">
        <f t="shared" si="5"/>
        <v>'jessica.perez',1017)</v>
      </c>
      <c r="I68" t="str">
        <f t="shared" si="6"/>
        <v>insert  into CuentaUsuario   (Cuenta, idUsuarioSuperior) values ('jessica.perez',1017)</v>
      </c>
      <c r="J68" s="11" t="s">
        <v>464</v>
      </c>
      <c r="K68" s="11" t="str">
        <f t="shared" si="7"/>
        <v xml:space="preserve">  (IdtipoPersona, idUsuario) values (</v>
      </c>
      <c r="L68" s="11" t="str">
        <f t="shared" si="8"/>
        <v>'1',1069)</v>
      </c>
      <c r="M68" t="str">
        <f t="shared" si="9"/>
        <v>insert  into Persona  (IdtipoPersona, idUsuario) values ('1',1069)</v>
      </c>
    </row>
    <row r="69" spans="1:13" hidden="1" x14ac:dyDescent="0.25">
      <c r="A69" s="7">
        <v>1070</v>
      </c>
      <c r="B69" s="7" t="s">
        <v>253</v>
      </c>
      <c r="C69" s="7">
        <v>1017</v>
      </c>
      <c r="D69" s="7">
        <v>2</v>
      </c>
      <c r="F69" s="10" t="s">
        <v>461</v>
      </c>
      <c r="G69" s="10" t="str">
        <f t="shared" si="4"/>
        <v xml:space="preserve">  (Cuenta, idUsuarioSuperior) values (</v>
      </c>
      <c r="H69" s="10" t="str">
        <f t="shared" si="5"/>
        <v>'raul.buendia',1017)</v>
      </c>
      <c r="I69" t="str">
        <f t="shared" si="6"/>
        <v>insert  into CuentaUsuario   (Cuenta, idUsuarioSuperior) values ('raul.buendia',1017)</v>
      </c>
      <c r="J69" s="11" t="s">
        <v>464</v>
      </c>
      <c r="K69" s="11" t="str">
        <f t="shared" si="7"/>
        <v xml:space="preserve">  (IdtipoPersona, idUsuario) values (</v>
      </c>
      <c r="L69" s="11" t="str">
        <f t="shared" si="8"/>
        <v>'2',1070)</v>
      </c>
      <c r="M69" t="str">
        <f t="shared" si="9"/>
        <v>insert  into Persona  (IdtipoPersona, idUsuario) values ('2',1070)</v>
      </c>
    </row>
  </sheetData>
  <pageMargins left="0.7" right="0.7" top="0.75" bottom="0.75" header="0.3" footer="0.3"/>
  <pageSetup orientation="portrait" horizontalDpi="4294967294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"/>
  <sheetViews>
    <sheetView zoomScale="80" zoomScaleNormal="80" workbookViewId="0">
      <selection activeCell="A13" sqref="A13"/>
    </sheetView>
  </sheetViews>
  <sheetFormatPr baseColWidth="10" defaultColWidth="11.42578125" defaultRowHeight="15" x14ac:dyDescent="0.25"/>
  <cols>
    <col min="1" max="1" width="16.7109375" customWidth="1"/>
    <col min="2" max="2" width="15" customWidth="1"/>
    <col min="4" max="4" width="13.140625" customWidth="1"/>
    <col min="5" max="5" width="16.28515625" customWidth="1"/>
    <col min="6" max="6" width="18.7109375" customWidth="1"/>
    <col min="7" max="7" width="11.140625" customWidth="1"/>
    <col min="8" max="8" width="23.5703125" bestFit="1" customWidth="1"/>
    <col min="9" max="9" width="36.85546875" bestFit="1" customWidth="1"/>
  </cols>
  <sheetData>
    <row r="1" spans="1:9" x14ac:dyDescent="0.25">
      <c r="A1" s="1" t="s">
        <v>254</v>
      </c>
      <c r="B1" s="1" t="s">
        <v>255</v>
      </c>
      <c r="C1" t="s">
        <v>256</v>
      </c>
      <c r="D1" t="s">
        <v>257</v>
      </c>
      <c r="E1" t="s">
        <v>258</v>
      </c>
      <c r="F1" t="s">
        <v>259</v>
      </c>
      <c r="G1" s="1" t="s">
        <v>260</v>
      </c>
      <c r="H1" t="s">
        <v>261</v>
      </c>
      <c r="I1" s="1" t="s">
        <v>262</v>
      </c>
    </row>
    <row r="2" spans="1:9" x14ac:dyDescent="0.25">
      <c r="A2" s="7">
        <v>10</v>
      </c>
      <c r="B2" s="7" t="s">
        <v>263</v>
      </c>
      <c r="C2" s="7">
        <v>11</v>
      </c>
      <c r="D2" s="7">
        <v>69</v>
      </c>
      <c r="E2" s="7" t="s">
        <v>432</v>
      </c>
      <c r="F2" s="7" t="s">
        <v>433</v>
      </c>
      <c r="G2" s="7">
        <v>108</v>
      </c>
      <c r="H2" s="7" t="s">
        <v>434</v>
      </c>
      <c r="I2" s="7" t="s">
        <v>435</v>
      </c>
    </row>
    <row r="3" spans="1:9" x14ac:dyDescent="0.25">
      <c r="A3" s="7">
        <v>20</v>
      </c>
      <c r="B3" s="7" t="s">
        <v>268</v>
      </c>
      <c r="C3" s="7">
        <v>11</v>
      </c>
      <c r="D3" s="7">
        <v>69</v>
      </c>
      <c r="E3" s="7" t="s">
        <v>432</v>
      </c>
      <c r="F3" s="7" t="s">
        <v>433</v>
      </c>
      <c r="G3" s="7">
        <v>108</v>
      </c>
      <c r="H3" s="7" t="s">
        <v>434</v>
      </c>
      <c r="I3" s="7" t="s">
        <v>435</v>
      </c>
    </row>
    <row r="4" spans="1:9" x14ac:dyDescent="0.25">
      <c r="A4" s="7">
        <v>10</v>
      </c>
      <c r="B4" s="7" t="s">
        <v>263</v>
      </c>
      <c r="C4" s="7">
        <v>6</v>
      </c>
      <c r="D4" s="7">
        <v>6</v>
      </c>
      <c r="E4" s="7" t="s">
        <v>297</v>
      </c>
      <c r="F4" s="7" t="s">
        <v>298</v>
      </c>
      <c r="G4" s="7">
        <v>14</v>
      </c>
      <c r="H4" s="7" t="s">
        <v>303</v>
      </c>
      <c r="I4" s="7" t="s">
        <v>304</v>
      </c>
    </row>
    <row r="5" spans="1:9" x14ac:dyDescent="0.25">
      <c r="A5" s="7">
        <v>20</v>
      </c>
      <c r="B5" s="7" t="s">
        <v>268</v>
      </c>
      <c r="C5" s="7">
        <v>6</v>
      </c>
      <c r="D5" s="7">
        <v>6</v>
      </c>
      <c r="E5" s="7" t="s">
        <v>297</v>
      </c>
      <c r="F5" s="7" t="s">
        <v>298</v>
      </c>
      <c r="G5" s="7">
        <v>14</v>
      </c>
      <c r="H5" s="7" t="s">
        <v>303</v>
      </c>
      <c r="I5" s="7" t="s">
        <v>304</v>
      </c>
    </row>
    <row r="6" spans="1:9" x14ac:dyDescent="0.25">
      <c r="A6" s="7">
        <v>10</v>
      </c>
      <c r="B6" s="7" t="s">
        <v>263</v>
      </c>
      <c r="C6" s="7">
        <v>6</v>
      </c>
      <c r="D6" s="7">
        <v>6</v>
      </c>
      <c r="E6" s="7" t="s">
        <v>297</v>
      </c>
      <c r="F6" s="7" t="s">
        <v>298</v>
      </c>
      <c r="G6" s="7">
        <v>15</v>
      </c>
      <c r="H6" s="7" t="s">
        <v>305</v>
      </c>
      <c r="I6" s="7" t="s">
        <v>306</v>
      </c>
    </row>
    <row r="7" spans="1:9" x14ac:dyDescent="0.25">
      <c r="A7" s="7">
        <v>20</v>
      </c>
      <c r="B7" s="7" t="s">
        <v>268</v>
      </c>
      <c r="C7" s="7">
        <v>6</v>
      </c>
      <c r="D7" s="7">
        <v>6</v>
      </c>
      <c r="E7" s="7" t="s">
        <v>297</v>
      </c>
      <c r="F7" s="7" t="s">
        <v>298</v>
      </c>
      <c r="G7" s="7">
        <v>15</v>
      </c>
      <c r="H7" s="7" t="s">
        <v>305</v>
      </c>
      <c r="I7" s="7" t="s">
        <v>306</v>
      </c>
    </row>
    <row r="8" spans="1:9" x14ac:dyDescent="0.25">
      <c r="A8" s="7">
        <v>10</v>
      </c>
      <c r="B8" s="7" t="s">
        <v>263</v>
      </c>
      <c r="C8" s="7">
        <v>12</v>
      </c>
      <c r="D8" s="7">
        <v>12</v>
      </c>
      <c r="E8" s="7" t="s">
        <v>338</v>
      </c>
      <c r="F8" s="7" t="s">
        <v>339</v>
      </c>
      <c r="G8" s="7">
        <v>30</v>
      </c>
      <c r="H8" s="7" t="s">
        <v>344</v>
      </c>
      <c r="I8" s="7" t="s">
        <v>345</v>
      </c>
    </row>
    <row r="9" spans="1:9" x14ac:dyDescent="0.25">
      <c r="A9" s="7">
        <v>20</v>
      </c>
      <c r="B9" s="7" t="s">
        <v>268</v>
      </c>
      <c r="C9" s="7">
        <v>12</v>
      </c>
      <c r="D9" s="7">
        <v>12</v>
      </c>
      <c r="E9" s="7" t="s">
        <v>338</v>
      </c>
      <c r="F9" s="7" t="s">
        <v>339</v>
      </c>
      <c r="G9" s="7">
        <v>30</v>
      </c>
      <c r="H9" s="7" t="s">
        <v>344</v>
      </c>
      <c r="I9" s="7" t="s">
        <v>345</v>
      </c>
    </row>
    <row r="10" spans="1:9" x14ac:dyDescent="0.25">
      <c r="A10" s="7">
        <v>10</v>
      </c>
      <c r="B10" s="7" t="s">
        <v>263</v>
      </c>
      <c r="C10" s="7">
        <v>12</v>
      </c>
      <c r="D10" s="7">
        <v>12</v>
      </c>
      <c r="E10" s="7" t="s">
        <v>338</v>
      </c>
      <c r="F10" s="7" t="s">
        <v>339</v>
      </c>
      <c r="G10" s="7">
        <v>29</v>
      </c>
      <c r="H10" s="7" t="s">
        <v>342</v>
      </c>
      <c r="I10" s="7" t="s">
        <v>343</v>
      </c>
    </row>
    <row r="11" spans="1:9" x14ac:dyDescent="0.25">
      <c r="A11" s="7">
        <v>20</v>
      </c>
      <c r="B11" s="7" t="s">
        <v>268</v>
      </c>
      <c r="C11" s="7">
        <v>12</v>
      </c>
      <c r="D11" s="7">
        <v>12</v>
      </c>
      <c r="E11" s="7" t="s">
        <v>338</v>
      </c>
      <c r="F11" s="7" t="s">
        <v>339</v>
      </c>
      <c r="G11" s="7">
        <v>29</v>
      </c>
      <c r="H11" s="7" t="s">
        <v>342</v>
      </c>
      <c r="I11" s="7" t="s">
        <v>343</v>
      </c>
    </row>
    <row r="12" spans="1:9" x14ac:dyDescent="0.25">
      <c r="A12" s="7">
        <v>10</v>
      </c>
      <c r="B12" s="7" t="s">
        <v>263</v>
      </c>
      <c r="C12" s="7">
        <v>9</v>
      </c>
      <c r="D12" s="7">
        <v>67</v>
      </c>
      <c r="E12" s="7" t="s">
        <v>424</v>
      </c>
      <c r="F12" s="7" t="s">
        <v>425</v>
      </c>
      <c r="G12" s="7">
        <v>106</v>
      </c>
      <c r="H12" s="7" t="s">
        <v>426</v>
      </c>
      <c r="I12" s="7" t="s">
        <v>427</v>
      </c>
    </row>
    <row r="13" spans="1:9" x14ac:dyDescent="0.25">
      <c r="A13" s="7">
        <v>20</v>
      </c>
      <c r="B13" s="7" t="s">
        <v>268</v>
      </c>
      <c r="C13" s="7">
        <v>9</v>
      </c>
      <c r="D13" s="7">
        <v>67</v>
      </c>
      <c r="E13" s="7" t="s">
        <v>424</v>
      </c>
      <c r="F13" s="7" t="s">
        <v>425</v>
      </c>
      <c r="G13" s="7">
        <v>106</v>
      </c>
      <c r="H13" s="7" t="s">
        <v>426</v>
      </c>
      <c r="I13" s="7" t="s">
        <v>427</v>
      </c>
    </row>
    <row r="14" spans="1:9" x14ac:dyDescent="0.25">
      <c r="A14" s="7">
        <v>10</v>
      </c>
      <c r="B14" s="7" t="s">
        <v>263</v>
      </c>
      <c r="C14" s="7">
        <v>8</v>
      </c>
      <c r="D14" s="7">
        <v>66</v>
      </c>
      <c r="E14" s="7" t="s">
        <v>420</v>
      </c>
      <c r="F14" s="7" t="s">
        <v>421</v>
      </c>
      <c r="G14" s="7">
        <v>105</v>
      </c>
      <c r="H14" s="7" t="s">
        <v>422</v>
      </c>
      <c r="I14" s="7" t="s">
        <v>423</v>
      </c>
    </row>
    <row r="15" spans="1:9" x14ac:dyDescent="0.25">
      <c r="A15" s="7">
        <v>20</v>
      </c>
      <c r="B15" s="7" t="s">
        <v>268</v>
      </c>
      <c r="C15" s="7">
        <v>8</v>
      </c>
      <c r="D15" s="7">
        <v>66</v>
      </c>
      <c r="E15" s="7" t="s">
        <v>420</v>
      </c>
      <c r="F15" s="7" t="s">
        <v>421</v>
      </c>
      <c r="G15" s="7">
        <v>105</v>
      </c>
      <c r="H15" s="7" t="s">
        <v>422</v>
      </c>
      <c r="I15" s="7" t="s">
        <v>423</v>
      </c>
    </row>
    <row r="16" spans="1:9" x14ac:dyDescent="0.25">
      <c r="A16" s="7">
        <v>10</v>
      </c>
      <c r="B16" s="7" t="s">
        <v>263</v>
      </c>
      <c r="C16" s="7">
        <v>7</v>
      </c>
      <c r="D16" s="7">
        <v>65</v>
      </c>
      <c r="E16" s="7" t="s">
        <v>416</v>
      </c>
      <c r="F16" s="7" t="s">
        <v>417</v>
      </c>
      <c r="G16" s="7">
        <v>104</v>
      </c>
      <c r="H16" s="7" t="s">
        <v>418</v>
      </c>
      <c r="I16" s="7" t="s">
        <v>419</v>
      </c>
    </row>
    <row r="17" spans="1:9" x14ac:dyDescent="0.25">
      <c r="A17" s="7">
        <v>20</v>
      </c>
      <c r="B17" s="7" t="s">
        <v>268</v>
      </c>
      <c r="C17" s="7">
        <v>7</v>
      </c>
      <c r="D17" s="7">
        <v>65</v>
      </c>
      <c r="E17" s="7" t="s">
        <v>416</v>
      </c>
      <c r="F17" s="7" t="s">
        <v>417</v>
      </c>
      <c r="G17" s="7">
        <v>104</v>
      </c>
      <c r="H17" s="7" t="s">
        <v>418</v>
      </c>
      <c r="I17" s="7" t="s">
        <v>419</v>
      </c>
    </row>
    <row r="18" spans="1:9" x14ac:dyDescent="0.25">
      <c r="A18" s="7">
        <v>6</v>
      </c>
      <c r="B18" s="7" t="s">
        <v>263</v>
      </c>
      <c r="C18" s="7">
        <v>12</v>
      </c>
      <c r="D18" s="7">
        <v>12</v>
      </c>
      <c r="E18" s="7" t="s">
        <v>338</v>
      </c>
      <c r="F18" s="7" t="s">
        <v>339</v>
      </c>
      <c r="G18" s="7">
        <v>27</v>
      </c>
      <c r="H18" s="7" t="s">
        <v>340</v>
      </c>
      <c r="I18" s="7" t="s">
        <v>341</v>
      </c>
    </row>
    <row r="19" spans="1:9" x14ac:dyDescent="0.25">
      <c r="A19" s="7">
        <v>20</v>
      </c>
      <c r="B19" s="7" t="s">
        <v>268</v>
      </c>
      <c r="C19" s="7">
        <v>12</v>
      </c>
      <c r="D19" s="7">
        <v>12</v>
      </c>
      <c r="E19" s="7" t="s">
        <v>338</v>
      </c>
      <c r="F19" s="7" t="s">
        <v>339</v>
      </c>
      <c r="G19" s="7">
        <v>27</v>
      </c>
      <c r="H19" s="7" t="s">
        <v>340</v>
      </c>
      <c r="I19" s="7" t="s">
        <v>341</v>
      </c>
    </row>
    <row r="20" spans="1:9" x14ac:dyDescent="0.25">
      <c r="A20" s="7">
        <v>10</v>
      </c>
      <c r="B20" s="7" t="s">
        <v>263</v>
      </c>
      <c r="C20" s="7">
        <v>6</v>
      </c>
      <c r="D20" s="7">
        <v>64</v>
      </c>
      <c r="E20" s="7" t="s">
        <v>412</v>
      </c>
      <c r="F20" s="7" t="s">
        <v>413</v>
      </c>
      <c r="G20" s="7">
        <v>103</v>
      </c>
      <c r="H20" s="7" t="s">
        <v>414</v>
      </c>
      <c r="I20" s="7" t="s">
        <v>415</v>
      </c>
    </row>
    <row r="21" spans="1:9" x14ac:dyDescent="0.25">
      <c r="A21" s="7">
        <v>20</v>
      </c>
      <c r="B21" s="7" t="s">
        <v>268</v>
      </c>
      <c r="C21" s="7">
        <v>6</v>
      </c>
      <c r="D21" s="7">
        <v>64</v>
      </c>
      <c r="E21" s="7" t="s">
        <v>412</v>
      </c>
      <c r="F21" s="7" t="s">
        <v>413</v>
      </c>
      <c r="G21" s="7">
        <v>103</v>
      </c>
      <c r="H21" s="7" t="s">
        <v>414</v>
      </c>
      <c r="I21" s="7" t="s">
        <v>415</v>
      </c>
    </row>
    <row r="22" spans="1:9" x14ac:dyDescent="0.25">
      <c r="A22" s="7">
        <v>10</v>
      </c>
      <c r="B22" s="7" t="s">
        <v>263</v>
      </c>
      <c r="C22" s="7">
        <v>40</v>
      </c>
      <c r="D22" s="7">
        <v>21</v>
      </c>
      <c r="E22" s="7" t="s">
        <v>386</v>
      </c>
      <c r="F22" s="7" t="s">
        <v>387</v>
      </c>
      <c r="G22" s="7">
        <v>45</v>
      </c>
      <c r="H22" s="7" t="s">
        <v>388</v>
      </c>
      <c r="I22" s="7" t="s">
        <v>389</v>
      </c>
    </row>
    <row r="23" spans="1:9" x14ac:dyDescent="0.25">
      <c r="A23" s="7">
        <v>20</v>
      </c>
      <c r="B23" s="7" t="s">
        <v>268</v>
      </c>
      <c r="C23" s="7">
        <v>40</v>
      </c>
      <c r="D23" s="7">
        <v>21</v>
      </c>
      <c r="E23" s="7" t="s">
        <v>386</v>
      </c>
      <c r="F23" s="7" t="s">
        <v>387</v>
      </c>
      <c r="G23" s="7">
        <v>45</v>
      </c>
      <c r="H23" s="7" t="s">
        <v>388</v>
      </c>
      <c r="I23" s="7" t="s">
        <v>389</v>
      </c>
    </row>
    <row r="24" spans="1:9" x14ac:dyDescent="0.25">
      <c r="A24" s="7">
        <v>10</v>
      </c>
      <c r="B24" s="7" t="s">
        <v>263</v>
      </c>
      <c r="C24" s="7">
        <v>40</v>
      </c>
      <c r="D24" s="7">
        <v>21</v>
      </c>
      <c r="E24" s="7" t="s">
        <v>386</v>
      </c>
      <c r="F24" s="7" t="s">
        <v>387</v>
      </c>
      <c r="G24" s="7">
        <v>46</v>
      </c>
      <c r="H24" s="7" t="s">
        <v>390</v>
      </c>
      <c r="I24" s="7" t="s">
        <v>391</v>
      </c>
    </row>
    <row r="25" spans="1:9" x14ac:dyDescent="0.25">
      <c r="A25" s="7">
        <v>20</v>
      </c>
      <c r="B25" s="7" t="s">
        <v>268</v>
      </c>
      <c r="C25" s="7">
        <v>40</v>
      </c>
      <c r="D25" s="7">
        <v>21</v>
      </c>
      <c r="E25" s="7" t="s">
        <v>386</v>
      </c>
      <c r="F25" s="7" t="s">
        <v>387</v>
      </c>
      <c r="G25" s="7">
        <v>46</v>
      </c>
      <c r="H25" s="7" t="s">
        <v>390</v>
      </c>
      <c r="I25" s="7" t="s">
        <v>391</v>
      </c>
    </row>
    <row r="26" spans="1:9" x14ac:dyDescent="0.25">
      <c r="A26" s="7">
        <v>10</v>
      </c>
      <c r="B26" s="7" t="s">
        <v>263</v>
      </c>
      <c r="C26" s="7">
        <v>15</v>
      </c>
      <c r="D26" s="7">
        <v>15</v>
      </c>
      <c r="E26" s="7" t="s">
        <v>360</v>
      </c>
      <c r="F26" s="7" t="s">
        <v>361</v>
      </c>
      <c r="G26" s="7">
        <v>36</v>
      </c>
      <c r="H26" s="7" t="s">
        <v>362</v>
      </c>
      <c r="I26" s="7" t="s">
        <v>363</v>
      </c>
    </row>
    <row r="27" spans="1:9" x14ac:dyDescent="0.25">
      <c r="A27" s="7">
        <v>20</v>
      </c>
      <c r="B27" s="7" t="s">
        <v>268</v>
      </c>
      <c r="C27" s="7">
        <v>15</v>
      </c>
      <c r="D27" s="7">
        <v>15</v>
      </c>
      <c r="E27" s="7" t="s">
        <v>360</v>
      </c>
      <c r="F27" s="7" t="s">
        <v>361</v>
      </c>
      <c r="G27" s="7">
        <v>36</v>
      </c>
      <c r="H27" s="7" t="s">
        <v>362</v>
      </c>
      <c r="I27" s="7" t="s">
        <v>363</v>
      </c>
    </row>
    <row r="28" spans="1:9" x14ac:dyDescent="0.25">
      <c r="A28" s="7">
        <v>10</v>
      </c>
      <c r="B28" s="7" t="s">
        <v>263</v>
      </c>
      <c r="C28" s="7">
        <v>3</v>
      </c>
      <c r="D28" s="7">
        <v>3</v>
      </c>
      <c r="E28" s="7" t="s">
        <v>281</v>
      </c>
      <c r="F28" s="7" t="s">
        <v>282</v>
      </c>
      <c r="G28" s="7">
        <v>8</v>
      </c>
      <c r="H28" s="7" t="s">
        <v>285</v>
      </c>
      <c r="I28" s="7" t="s">
        <v>286</v>
      </c>
    </row>
    <row r="29" spans="1:9" x14ac:dyDescent="0.25">
      <c r="A29" s="7">
        <v>20</v>
      </c>
      <c r="B29" s="7" t="s">
        <v>268</v>
      </c>
      <c r="C29" s="7">
        <v>3</v>
      </c>
      <c r="D29" s="7">
        <v>3</v>
      </c>
      <c r="E29" s="7" t="s">
        <v>281</v>
      </c>
      <c r="F29" s="7" t="s">
        <v>282</v>
      </c>
      <c r="G29" s="7">
        <v>8</v>
      </c>
      <c r="H29" s="7" t="s">
        <v>285</v>
      </c>
      <c r="I29" s="7" t="s">
        <v>286</v>
      </c>
    </row>
    <row r="30" spans="1:9" x14ac:dyDescent="0.25">
      <c r="A30" s="7">
        <v>10</v>
      </c>
      <c r="B30" s="7" t="s">
        <v>263</v>
      </c>
      <c r="C30" s="7">
        <v>3</v>
      </c>
      <c r="D30" s="7">
        <v>3</v>
      </c>
      <c r="E30" s="7" t="s">
        <v>281</v>
      </c>
      <c r="F30" s="7" t="s">
        <v>282</v>
      </c>
      <c r="G30" s="7">
        <v>7</v>
      </c>
      <c r="H30" s="7" t="s">
        <v>283</v>
      </c>
      <c r="I30" s="7" t="s">
        <v>284</v>
      </c>
    </row>
    <row r="31" spans="1:9" x14ac:dyDescent="0.25">
      <c r="A31" s="7">
        <v>20</v>
      </c>
      <c r="B31" s="7" t="s">
        <v>268</v>
      </c>
      <c r="C31" s="7">
        <v>3</v>
      </c>
      <c r="D31" s="7">
        <v>3</v>
      </c>
      <c r="E31" s="7" t="s">
        <v>281</v>
      </c>
      <c r="F31" s="7" t="s">
        <v>282</v>
      </c>
      <c r="G31" s="7">
        <v>7</v>
      </c>
      <c r="H31" s="7" t="s">
        <v>283</v>
      </c>
      <c r="I31" s="7" t="s">
        <v>284</v>
      </c>
    </row>
    <row r="32" spans="1:9" x14ac:dyDescent="0.25">
      <c r="A32" s="7">
        <v>10</v>
      </c>
      <c r="B32" s="7" t="s">
        <v>263</v>
      </c>
      <c r="C32" s="7">
        <v>3</v>
      </c>
      <c r="D32" s="7">
        <v>61</v>
      </c>
      <c r="E32" s="7" t="s">
        <v>401</v>
      </c>
      <c r="F32" s="7" t="s">
        <v>402</v>
      </c>
      <c r="G32" s="7">
        <v>100</v>
      </c>
      <c r="H32" s="7" t="s">
        <v>403</v>
      </c>
      <c r="I32" s="7" t="s">
        <v>284</v>
      </c>
    </row>
    <row r="33" spans="1:9" x14ac:dyDescent="0.25">
      <c r="A33" s="7">
        <v>20</v>
      </c>
      <c r="B33" s="7" t="s">
        <v>268</v>
      </c>
      <c r="C33" s="7">
        <v>3</v>
      </c>
      <c r="D33" s="7">
        <v>61</v>
      </c>
      <c r="E33" s="7" t="s">
        <v>401</v>
      </c>
      <c r="F33" s="7" t="s">
        <v>402</v>
      </c>
      <c r="G33" s="7">
        <v>100</v>
      </c>
      <c r="H33" s="7" t="s">
        <v>403</v>
      </c>
      <c r="I33" s="7" t="s">
        <v>284</v>
      </c>
    </row>
    <row r="34" spans="1:9" x14ac:dyDescent="0.25">
      <c r="A34" s="7">
        <v>10</v>
      </c>
      <c r="B34" s="7" t="s">
        <v>263</v>
      </c>
      <c r="C34" s="7">
        <v>5</v>
      </c>
      <c r="D34" s="7">
        <v>63</v>
      </c>
      <c r="E34" s="7" t="s">
        <v>408</v>
      </c>
      <c r="F34" s="7" t="s">
        <v>409</v>
      </c>
      <c r="G34" s="7">
        <v>102</v>
      </c>
      <c r="H34" s="7" t="s">
        <v>410</v>
      </c>
      <c r="I34" s="7" t="s">
        <v>411</v>
      </c>
    </row>
    <row r="35" spans="1:9" x14ac:dyDescent="0.25">
      <c r="A35" s="7">
        <v>20</v>
      </c>
      <c r="B35" s="7" t="s">
        <v>268</v>
      </c>
      <c r="C35" s="7">
        <v>5</v>
      </c>
      <c r="D35" s="7">
        <v>63</v>
      </c>
      <c r="E35" s="7" t="s">
        <v>408</v>
      </c>
      <c r="F35" s="7" t="s">
        <v>409</v>
      </c>
      <c r="G35" s="7">
        <v>102</v>
      </c>
      <c r="H35" s="7" t="s">
        <v>410</v>
      </c>
      <c r="I35" s="7" t="s">
        <v>411</v>
      </c>
    </row>
    <row r="36" spans="1:9" x14ac:dyDescent="0.25">
      <c r="A36" s="7">
        <v>10</v>
      </c>
      <c r="B36" s="7" t="s">
        <v>263</v>
      </c>
      <c r="C36" s="7">
        <v>10</v>
      </c>
      <c r="D36" s="7">
        <v>68</v>
      </c>
      <c r="E36" s="7" t="s">
        <v>428</v>
      </c>
      <c r="F36" s="7" t="s">
        <v>429</v>
      </c>
      <c r="G36" s="7">
        <v>107</v>
      </c>
      <c r="H36" s="7" t="s">
        <v>430</v>
      </c>
      <c r="I36" s="7" t="s">
        <v>431</v>
      </c>
    </row>
    <row r="37" spans="1:9" x14ac:dyDescent="0.25">
      <c r="A37" s="7">
        <v>20</v>
      </c>
      <c r="B37" s="7" t="s">
        <v>268</v>
      </c>
      <c r="C37" s="7">
        <v>10</v>
      </c>
      <c r="D37" s="7">
        <v>68</v>
      </c>
      <c r="E37" s="7" t="s">
        <v>428</v>
      </c>
      <c r="F37" s="7" t="s">
        <v>429</v>
      </c>
      <c r="G37" s="7">
        <v>107</v>
      </c>
      <c r="H37" s="7" t="s">
        <v>430</v>
      </c>
      <c r="I37" s="7" t="s">
        <v>431</v>
      </c>
    </row>
    <row r="38" spans="1:9" x14ac:dyDescent="0.25">
      <c r="A38" s="7">
        <v>10</v>
      </c>
      <c r="B38" s="7" t="s">
        <v>263</v>
      </c>
      <c r="C38" s="7">
        <v>17</v>
      </c>
      <c r="D38" s="7">
        <v>17</v>
      </c>
      <c r="E38" s="7" t="s">
        <v>372</v>
      </c>
      <c r="F38" s="7" t="s">
        <v>373</v>
      </c>
      <c r="G38" s="7">
        <v>41</v>
      </c>
      <c r="H38" s="7" t="s">
        <v>376</v>
      </c>
      <c r="I38" s="7" t="s">
        <v>377</v>
      </c>
    </row>
    <row r="39" spans="1:9" x14ac:dyDescent="0.25">
      <c r="A39" s="7">
        <v>20</v>
      </c>
      <c r="B39" s="7" t="s">
        <v>268</v>
      </c>
      <c r="C39" s="7">
        <v>17</v>
      </c>
      <c r="D39" s="7">
        <v>17</v>
      </c>
      <c r="E39" s="7" t="s">
        <v>372</v>
      </c>
      <c r="F39" s="7" t="s">
        <v>373</v>
      </c>
      <c r="G39" s="7">
        <v>41</v>
      </c>
      <c r="H39" s="7" t="s">
        <v>376</v>
      </c>
      <c r="I39" s="7" t="s">
        <v>377</v>
      </c>
    </row>
    <row r="40" spans="1:9" x14ac:dyDescent="0.25">
      <c r="A40" s="7">
        <v>10</v>
      </c>
      <c r="B40" s="7" t="s">
        <v>263</v>
      </c>
      <c r="C40" s="7">
        <v>17</v>
      </c>
      <c r="D40" s="7">
        <v>17</v>
      </c>
      <c r="E40" s="7" t="s">
        <v>372</v>
      </c>
      <c r="F40" s="7" t="s">
        <v>373</v>
      </c>
      <c r="G40" s="7">
        <v>40</v>
      </c>
      <c r="H40" s="7" t="s">
        <v>374</v>
      </c>
      <c r="I40" s="7" t="s">
        <v>375</v>
      </c>
    </row>
    <row r="41" spans="1:9" x14ac:dyDescent="0.25">
      <c r="A41" s="7">
        <v>20</v>
      </c>
      <c r="B41" s="7" t="s">
        <v>268</v>
      </c>
      <c r="C41" s="7">
        <v>17</v>
      </c>
      <c r="D41" s="7">
        <v>17</v>
      </c>
      <c r="E41" s="7" t="s">
        <v>372</v>
      </c>
      <c r="F41" s="7" t="s">
        <v>373</v>
      </c>
      <c r="G41" s="7">
        <v>40</v>
      </c>
      <c r="H41" s="7" t="s">
        <v>374</v>
      </c>
      <c r="I41" s="7" t="s">
        <v>375</v>
      </c>
    </row>
    <row r="42" spans="1:9" x14ac:dyDescent="0.25">
      <c r="A42" s="7">
        <v>10</v>
      </c>
      <c r="B42" s="7" t="s">
        <v>263</v>
      </c>
      <c r="C42" s="7">
        <v>12</v>
      </c>
      <c r="D42" s="7">
        <v>70</v>
      </c>
      <c r="E42" s="7" t="s">
        <v>436</v>
      </c>
      <c r="F42" s="7" t="s">
        <v>437</v>
      </c>
      <c r="G42" s="7">
        <v>109</v>
      </c>
      <c r="H42" s="7" t="s">
        <v>438</v>
      </c>
      <c r="I42" s="7" t="s">
        <v>375</v>
      </c>
    </row>
    <row r="43" spans="1:9" x14ac:dyDescent="0.25">
      <c r="A43" s="7">
        <v>20</v>
      </c>
      <c r="B43" s="7" t="s">
        <v>268</v>
      </c>
      <c r="C43" s="7">
        <v>12</v>
      </c>
      <c r="D43" s="7">
        <v>70</v>
      </c>
      <c r="E43" s="7" t="s">
        <v>436</v>
      </c>
      <c r="F43" s="7" t="s">
        <v>437</v>
      </c>
      <c r="G43" s="7">
        <v>109</v>
      </c>
      <c r="H43" s="7" t="s">
        <v>438</v>
      </c>
      <c r="I43" s="7" t="s">
        <v>375</v>
      </c>
    </row>
    <row r="44" spans="1:9" x14ac:dyDescent="0.25">
      <c r="A44" s="7">
        <v>10</v>
      </c>
      <c r="B44" s="7" t="s">
        <v>263</v>
      </c>
      <c r="C44" s="7">
        <v>10</v>
      </c>
      <c r="D44" s="7">
        <v>10</v>
      </c>
      <c r="E44" s="7" t="s">
        <v>326</v>
      </c>
      <c r="F44" s="7" t="s">
        <v>327</v>
      </c>
      <c r="G44" s="7">
        <v>24</v>
      </c>
      <c r="H44" s="7" t="s">
        <v>330</v>
      </c>
      <c r="I44" s="7" t="s">
        <v>331</v>
      </c>
    </row>
    <row r="45" spans="1:9" x14ac:dyDescent="0.25">
      <c r="A45" s="7">
        <v>20</v>
      </c>
      <c r="B45" s="7" t="s">
        <v>268</v>
      </c>
      <c r="C45" s="7">
        <v>10</v>
      </c>
      <c r="D45" s="7">
        <v>10</v>
      </c>
      <c r="E45" s="7" t="s">
        <v>326</v>
      </c>
      <c r="F45" s="7" t="s">
        <v>327</v>
      </c>
      <c r="G45" s="7">
        <v>24</v>
      </c>
      <c r="H45" s="7" t="s">
        <v>330</v>
      </c>
      <c r="I45" s="7" t="s">
        <v>331</v>
      </c>
    </row>
    <row r="46" spans="1:9" x14ac:dyDescent="0.25">
      <c r="A46" s="7">
        <v>10</v>
      </c>
      <c r="B46" s="7" t="s">
        <v>263</v>
      </c>
      <c r="C46" s="7">
        <v>10</v>
      </c>
      <c r="D46" s="7">
        <v>10</v>
      </c>
      <c r="E46" s="7" t="s">
        <v>326</v>
      </c>
      <c r="F46" s="7" t="s">
        <v>327</v>
      </c>
      <c r="G46" s="7">
        <v>23</v>
      </c>
      <c r="H46" s="7" t="s">
        <v>328</v>
      </c>
      <c r="I46" s="7" t="s">
        <v>329</v>
      </c>
    </row>
    <row r="47" spans="1:9" x14ac:dyDescent="0.25">
      <c r="A47" s="7">
        <v>20</v>
      </c>
      <c r="B47" s="7" t="s">
        <v>268</v>
      </c>
      <c r="C47" s="7">
        <v>10</v>
      </c>
      <c r="D47" s="7">
        <v>10</v>
      </c>
      <c r="E47" s="7" t="s">
        <v>326</v>
      </c>
      <c r="F47" s="7" t="s">
        <v>327</v>
      </c>
      <c r="G47" s="7">
        <v>23</v>
      </c>
      <c r="H47" s="7" t="s">
        <v>328</v>
      </c>
      <c r="I47" s="7" t="s">
        <v>329</v>
      </c>
    </row>
    <row r="48" spans="1:9" x14ac:dyDescent="0.25">
      <c r="A48" s="7">
        <v>10</v>
      </c>
      <c r="B48" s="7" t="s">
        <v>263</v>
      </c>
      <c r="C48" s="7">
        <v>14</v>
      </c>
      <c r="D48" s="7">
        <v>14</v>
      </c>
      <c r="E48" s="7" t="s">
        <v>356</v>
      </c>
      <c r="F48" s="7" t="s">
        <v>357</v>
      </c>
      <c r="G48" s="7">
        <v>35</v>
      </c>
      <c r="H48" s="7" t="s">
        <v>358</v>
      </c>
      <c r="I48" s="7" t="s">
        <v>359</v>
      </c>
    </row>
    <row r="49" spans="1:9" x14ac:dyDescent="0.25">
      <c r="A49" s="7">
        <v>20</v>
      </c>
      <c r="B49" s="7" t="s">
        <v>268</v>
      </c>
      <c r="C49" s="7">
        <v>14</v>
      </c>
      <c r="D49" s="7">
        <v>14</v>
      </c>
      <c r="E49" s="7" t="s">
        <v>356</v>
      </c>
      <c r="F49" s="7" t="s">
        <v>357</v>
      </c>
      <c r="G49" s="7">
        <v>35</v>
      </c>
      <c r="H49" s="7" t="s">
        <v>358</v>
      </c>
      <c r="I49" s="7" t="s">
        <v>359</v>
      </c>
    </row>
    <row r="50" spans="1:9" x14ac:dyDescent="0.25">
      <c r="A50" s="7">
        <v>10</v>
      </c>
      <c r="B50" s="7" t="s">
        <v>263</v>
      </c>
      <c r="C50" s="7">
        <v>30</v>
      </c>
      <c r="D50" s="7">
        <v>20</v>
      </c>
      <c r="E50" s="7" t="s">
        <v>382</v>
      </c>
      <c r="F50" s="7" t="s">
        <v>383</v>
      </c>
      <c r="G50" s="7">
        <v>44</v>
      </c>
      <c r="H50" s="7" t="s">
        <v>384</v>
      </c>
      <c r="I50" s="7" t="s">
        <v>385</v>
      </c>
    </row>
    <row r="51" spans="1:9" x14ac:dyDescent="0.25">
      <c r="A51" s="7">
        <v>20</v>
      </c>
      <c r="B51" s="7" t="s">
        <v>268</v>
      </c>
      <c r="C51" s="7">
        <v>30</v>
      </c>
      <c r="D51" s="7">
        <v>20</v>
      </c>
      <c r="E51" s="7" t="s">
        <v>382</v>
      </c>
      <c r="F51" s="7" t="s">
        <v>383</v>
      </c>
      <c r="G51" s="7">
        <v>44</v>
      </c>
      <c r="H51" s="7" t="s">
        <v>384</v>
      </c>
      <c r="I51" s="7" t="s">
        <v>385</v>
      </c>
    </row>
    <row r="52" spans="1:9" x14ac:dyDescent="0.25">
      <c r="A52" s="7">
        <v>10</v>
      </c>
      <c r="B52" s="7" t="s">
        <v>263</v>
      </c>
      <c r="C52" s="7">
        <v>9</v>
      </c>
      <c r="D52" s="7">
        <v>9</v>
      </c>
      <c r="E52" s="7" t="s">
        <v>281</v>
      </c>
      <c r="F52" s="7" t="s">
        <v>323</v>
      </c>
      <c r="G52" s="7">
        <v>22</v>
      </c>
      <c r="H52" s="7" t="s">
        <v>324</v>
      </c>
      <c r="I52" s="7" t="s">
        <v>325</v>
      </c>
    </row>
    <row r="53" spans="1:9" x14ac:dyDescent="0.25">
      <c r="A53" s="7">
        <v>20</v>
      </c>
      <c r="B53" s="7" t="s">
        <v>268</v>
      </c>
      <c r="C53" s="7">
        <v>9</v>
      </c>
      <c r="D53" s="7">
        <v>9</v>
      </c>
      <c r="E53" s="7" t="s">
        <v>281</v>
      </c>
      <c r="F53" s="7" t="s">
        <v>323</v>
      </c>
      <c r="G53" s="7">
        <v>22</v>
      </c>
      <c r="H53" s="7" t="s">
        <v>324</v>
      </c>
      <c r="I53" s="7" t="s">
        <v>325</v>
      </c>
    </row>
    <row r="54" spans="1:9" x14ac:dyDescent="0.25">
      <c r="A54" s="7">
        <v>10</v>
      </c>
      <c r="B54" s="7" t="s">
        <v>263</v>
      </c>
      <c r="C54" s="7">
        <v>11</v>
      </c>
      <c r="D54" s="7">
        <v>11</v>
      </c>
      <c r="E54" s="7" t="s">
        <v>332</v>
      </c>
      <c r="F54" s="7" t="s">
        <v>333</v>
      </c>
      <c r="G54" s="7">
        <v>25</v>
      </c>
      <c r="H54" s="7" t="s">
        <v>334</v>
      </c>
      <c r="I54" s="7" t="s">
        <v>335</v>
      </c>
    </row>
    <row r="55" spans="1:9" x14ac:dyDescent="0.25">
      <c r="A55" s="7">
        <v>20</v>
      </c>
      <c r="B55" s="7" t="s">
        <v>268</v>
      </c>
      <c r="C55" s="7">
        <v>11</v>
      </c>
      <c r="D55" s="7">
        <v>11</v>
      </c>
      <c r="E55" s="7" t="s">
        <v>332</v>
      </c>
      <c r="F55" s="7" t="s">
        <v>333</v>
      </c>
      <c r="G55" s="7">
        <v>25</v>
      </c>
      <c r="H55" s="7" t="s">
        <v>334</v>
      </c>
      <c r="I55" s="7" t="s">
        <v>335</v>
      </c>
    </row>
    <row r="56" spans="1:9" x14ac:dyDescent="0.25">
      <c r="A56" s="7">
        <v>10</v>
      </c>
      <c r="B56" s="7" t="s">
        <v>263</v>
      </c>
      <c r="C56" s="7">
        <v>11</v>
      </c>
      <c r="D56" s="7">
        <v>11</v>
      </c>
      <c r="E56" s="7" t="s">
        <v>332</v>
      </c>
      <c r="F56" s="7" t="s">
        <v>333</v>
      </c>
      <c r="G56" s="7">
        <v>26</v>
      </c>
      <c r="H56" s="7" t="s">
        <v>336</v>
      </c>
      <c r="I56" s="7" t="s">
        <v>337</v>
      </c>
    </row>
    <row r="57" spans="1:9" x14ac:dyDescent="0.25">
      <c r="A57" s="7">
        <v>20</v>
      </c>
      <c r="B57" s="7" t="s">
        <v>268</v>
      </c>
      <c r="C57" s="7">
        <v>11</v>
      </c>
      <c r="D57" s="7">
        <v>11</v>
      </c>
      <c r="E57" s="7" t="s">
        <v>332</v>
      </c>
      <c r="F57" s="7" t="s">
        <v>333</v>
      </c>
      <c r="G57" s="7">
        <v>26</v>
      </c>
      <c r="H57" s="7" t="s">
        <v>336</v>
      </c>
      <c r="I57" s="7" t="s">
        <v>337</v>
      </c>
    </row>
    <row r="58" spans="1:9" x14ac:dyDescent="0.25">
      <c r="A58" s="7">
        <v>10</v>
      </c>
      <c r="B58" s="7" t="s">
        <v>263</v>
      </c>
      <c r="C58" s="7">
        <v>16</v>
      </c>
      <c r="D58" s="7">
        <v>16</v>
      </c>
      <c r="E58" s="7" t="s">
        <v>364</v>
      </c>
      <c r="F58" s="7" t="s">
        <v>365</v>
      </c>
      <c r="G58" s="7">
        <v>38</v>
      </c>
      <c r="H58" s="7" t="s">
        <v>368</v>
      </c>
      <c r="I58" s="7" t="s">
        <v>369</v>
      </c>
    </row>
    <row r="59" spans="1:9" x14ac:dyDescent="0.25">
      <c r="A59" s="7">
        <v>20</v>
      </c>
      <c r="B59" s="7" t="s">
        <v>268</v>
      </c>
      <c r="C59" s="7">
        <v>16</v>
      </c>
      <c r="D59" s="7">
        <v>16</v>
      </c>
      <c r="E59" s="7" t="s">
        <v>364</v>
      </c>
      <c r="F59" s="7" t="s">
        <v>365</v>
      </c>
      <c r="G59" s="7">
        <v>38</v>
      </c>
      <c r="H59" s="7" t="s">
        <v>368</v>
      </c>
      <c r="I59" s="7" t="s">
        <v>369</v>
      </c>
    </row>
    <row r="60" spans="1:9" x14ac:dyDescent="0.25">
      <c r="A60" s="7">
        <v>10</v>
      </c>
      <c r="B60" s="7" t="s">
        <v>263</v>
      </c>
      <c r="C60" s="7">
        <v>20</v>
      </c>
      <c r="D60" s="7">
        <v>19</v>
      </c>
      <c r="E60" s="7" t="s">
        <v>378</v>
      </c>
      <c r="F60" s="7" t="s">
        <v>379</v>
      </c>
      <c r="G60" s="7">
        <v>43</v>
      </c>
      <c r="H60" s="7" t="s">
        <v>380</v>
      </c>
      <c r="I60" s="7" t="s">
        <v>381</v>
      </c>
    </row>
    <row r="61" spans="1:9" x14ac:dyDescent="0.25">
      <c r="A61" s="7">
        <v>20</v>
      </c>
      <c r="B61" s="7" t="s">
        <v>268</v>
      </c>
      <c r="C61" s="7">
        <v>20</v>
      </c>
      <c r="D61" s="7">
        <v>19</v>
      </c>
      <c r="E61" s="7" t="s">
        <v>378</v>
      </c>
      <c r="F61" s="7" t="s">
        <v>379</v>
      </c>
      <c r="G61" s="7">
        <v>43</v>
      </c>
      <c r="H61" s="7" t="s">
        <v>380</v>
      </c>
      <c r="I61" s="7" t="s">
        <v>381</v>
      </c>
    </row>
    <row r="62" spans="1:9" x14ac:dyDescent="0.25">
      <c r="A62" s="7">
        <v>10</v>
      </c>
      <c r="B62" s="7" t="s">
        <v>263</v>
      </c>
      <c r="C62" s="7">
        <v>16</v>
      </c>
      <c r="D62" s="7">
        <v>16</v>
      </c>
      <c r="E62" s="7" t="s">
        <v>364</v>
      </c>
      <c r="F62" s="7" t="s">
        <v>365</v>
      </c>
      <c r="G62" s="7">
        <v>37</v>
      </c>
      <c r="H62" s="7" t="s">
        <v>366</v>
      </c>
      <c r="I62" s="7" t="s">
        <v>367</v>
      </c>
    </row>
    <row r="63" spans="1:9" x14ac:dyDescent="0.25">
      <c r="A63" s="7">
        <v>20</v>
      </c>
      <c r="B63" s="7" t="s">
        <v>268</v>
      </c>
      <c r="C63" s="7">
        <v>16</v>
      </c>
      <c r="D63" s="7">
        <v>16</v>
      </c>
      <c r="E63" s="7" t="s">
        <v>364</v>
      </c>
      <c r="F63" s="7" t="s">
        <v>365</v>
      </c>
      <c r="G63" s="7">
        <v>37</v>
      </c>
      <c r="H63" s="7" t="s">
        <v>366</v>
      </c>
      <c r="I63" s="7" t="s">
        <v>367</v>
      </c>
    </row>
    <row r="64" spans="1:9" x14ac:dyDescent="0.25">
      <c r="A64" s="7">
        <v>10</v>
      </c>
      <c r="B64" s="7" t="s">
        <v>263</v>
      </c>
      <c r="C64" s="7">
        <v>16</v>
      </c>
      <c r="D64" s="7">
        <v>16</v>
      </c>
      <c r="E64" s="7" t="s">
        <v>364</v>
      </c>
      <c r="F64" s="7" t="s">
        <v>365</v>
      </c>
      <c r="G64" s="7">
        <v>39</v>
      </c>
      <c r="H64" s="7" t="s">
        <v>370</v>
      </c>
      <c r="I64" s="7" t="s">
        <v>371</v>
      </c>
    </row>
    <row r="65" spans="1:9" x14ac:dyDescent="0.25">
      <c r="A65" s="7">
        <v>20</v>
      </c>
      <c r="B65" s="7" t="s">
        <v>268</v>
      </c>
      <c r="C65" s="7">
        <v>16</v>
      </c>
      <c r="D65" s="7">
        <v>16</v>
      </c>
      <c r="E65" s="7" t="s">
        <v>364</v>
      </c>
      <c r="F65" s="7" t="s">
        <v>365</v>
      </c>
      <c r="G65" s="7">
        <v>39</v>
      </c>
      <c r="H65" s="7" t="s">
        <v>370</v>
      </c>
      <c r="I65" s="7" t="s">
        <v>371</v>
      </c>
    </row>
    <row r="66" spans="1:9" x14ac:dyDescent="0.25">
      <c r="A66" s="7">
        <v>10</v>
      </c>
      <c r="B66" s="7" t="s">
        <v>263</v>
      </c>
      <c r="C66" s="7">
        <v>4</v>
      </c>
      <c r="D66" s="7">
        <v>4</v>
      </c>
      <c r="E66" s="7" t="s">
        <v>287</v>
      </c>
      <c r="F66" s="7" t="s">
        <v>288</v>
      </c>
      <c r="G66" s="7">
        <v>9</v>
      </c>
      <c r="H66" s="7" t="s">
        <v>289</v>
      </c>
      <c r="I66" s="7" t="s">
        <v>290</v>
      </c>
    </row>
    <row r="67" spans="1:9" x14ac:dyDescent="0.25">
      <c r="A67" s="7">
        <v>10</v>
      </c>
      <c r="B67" s="7" t="s">
        <v>263</v>
      </c>
      <c r="C67" s="7">
        <v>4</v>
      </c>
      <c r="D67" s="7">
        <v>4</v>
      </c>
      <c r="E67" s="7" t="s">
        <v>287</v>
      </c>
      <c r="F67" s="7" t="s">
        <v>288</v>
      </c>
      <c r="G67" s="7">
        <v>9</v>
      </c>
      <c r="H67" s="7" t="s">
        <v>289</v>
      </c>
      <c r="I67" s="7" t="s">
        <v>290</v>
      </c>
    </row>
    <row r="68" spans="1:9" x14ac:dyDescent="0.25">
      <c r="A68" s="7">
        <v>20</v>
      </c>
      <c r="B68" s="7" t="s">
        <v>268</v>
      </c>
      <c r="C68" s="7">
        <v>4</v>
      </c>
      <c r="D68" s="7">
        <v>4</v>
      </c>
      <c r="E68" s="7" t="s">
        <v>287</v>
      </c>
      <c r="F68" s="7" t="s">
        <v>288</v>
      </c>
      <c r="G68" s="7">
        <v>9</v>
      </c>
      <c r="H68" s="7" t="s">
        <v>289</v>
      </c>
      <c r="I68" s="7" t="s">
        <v>290</v>
      </c>
    </row>
    <row r="69" spans="1:9" x14ac:dyDescent="0.25">
      <c r="A69" s="7">
        <v>20</v>
      </c>
      <c r="B69" s="7" t="s">
        <v>268</v>
      </c>
      <c r="C69" s="7">
        <v>4</v>
      </c>
      <c r="D69" s="7">
        <v>4</v>
      </c>
      <c r="E69" s="7" t="s">
        <v>287</v>
      </c>
      <c r="F69" s="7" t="s">
        <v>288</v>
      </c>
      <c r="G69" s="7">
        <v>9</v>
      </c>
      <c r="H69" s="7" t="s">
        <v>289</v>
      </c>
      <c r="I69" s="7" t="s">
        <v>290</v>
      </c>
    </row>
    <row r="70" spans="1:9" x14ac:dyDescent="0.25">
      <c r="A70" s="7">
        <v>10</v>
      </c>
      <c r="B70" s="7" t="s">
        <v>263</v>
      </c>
      <c r="C70" s="7">
        <v>7</v>
      </c>
      <c r="D70" s="7">
        <v>7</v>
      </c>
      <c r="E70" s="7" t="s">
        <v>307</v>
      </c>
      <c r="F70" s="7" t="s">
        <v>308</v>
      </c>
      <c r="G70" s="7">
        <v>18</v>
      </c>
      <c r="H70" s="7" t="s">
        <v>313</v>
      </c>
      <c r="I70" s="7" t="s">
        <v>314</v>
      </c>
    </row>
    <row r="71" spans="1:9" x14ac:dyDescent="0.25">
      <c r="A71" s="7">
        <v>20</v>
      </c>
      <c r="B71" s="7" t="s">
        <v>268</v>
      </c>
      <c r="C71" s="7">
        <v>7</v>
      </c>
      <c r="D71" s="7">
        <v>7</v>
      </c>
      <c r="E71" s="7" t="s">
        <v>307</v>
      </c>
      <c r="F71" s="7" t="s">
        <v>308</v>
      </c>
      <c r="G71" s="7">
        <v>18</v>
      </c>
      <c r="H71" s="7" t="s">
        <v>313</v>
      </c>
      <c r="I71" s="7" t="s">
        <v>314</v>
      </c>
    </row>
    <row r="72" spans="1:9" x14ac:dyDescent="0.25">
      <c r="A72" s="7">
        <v>10</v>
      </c>
      <c r="B72" s="7" t="s">
        <v>263</v>
      </c>
      <c r="C72" s="7">
        <v>7</v>
      </c>
      <c r="D72" s="7">
        <v>7</v>
      </c>
      <c r="E72" s="7" t="s">
        <v>307</v>
      </c>
      <c r="F72" s="7" t="s">
        <v>308</v>
      </c>
      <c r="G72" s="7">
        <v>16</v>
      </c>
      <c r="H72" s="7" t="s">
        <v>309</v>
      </c>
      <c r="I72" s="7" t="s">
        <v>310</v>
      </c>
    </row>
    <row r="73" spans="1:9" x14ac:dyDescent="0.25">
      <c r="A73" s="7">
        <v>20</v>
      </c>
      <c r="B73" s="7" t="s">
        <v>268</v>
      </c>
      <c r="C73" s="7">
        <v>7</v>
      </c>
      <c r="D73" s="7">
        <v>7</v>
      </c>
      <c r="E73" s="7" t="s">
        <v>307</v>
      </c>
      <c r="F73" s="7" t="s">
        <v>308</v>
      </c>
      <c r="G73" s="7">
        <v>16</v>
      </c>
      <c r="H73" s="7" t="s">
        <v>309</v>
      </c>
      <c r="I73" s="7" t="s">
        <v>310</v>
      </c>
    </row>
    <row r="74" spans="1:9" x14ac:dyDescent="0.25">
      <c r="A74" s="7">
        <v>10</v>
      </c>
      <c r="B74" s="7" t="s">
        <v>263</v>
      </c>
      <c r="C74" s="7">
        <v>7</v>
      </c>
      <c r="D74" s="7">
        <v>7</v>
      </c>
      <c r="E74" s="7" t="s">
        <v>307</v>
      </c>
      <c r="F74" s="7" t="s">
        <v>308</v>
      </c>
      <c r="G74" s="7">
        <v>17</v>
      </c>
      <c r="H74" s="7" t="s">
        <v>311</v>
      </c>
      <c r="I74" s="7" t="s">
        <v>312</v>
      </c>
    </row>
    <row r="75" spans="1:9" x14ac:dyDescent="0.25">
      <c r="A75" s="7">
        <v>20</v>
      </c>
      <c r="B75" s="7" t="s">
        <v>268</v>
      </c>
      <c r="C75" s="7">
        <v>7</v>
      </c>
      <c r="D75" s="7">
        <v>7</v>
      </c>
      <c r="E75" s="7" t="s">
        <v>307</v>
      </c>
      <c r="F75" s="7" t="s">
        <v>308</v>
      </c>
      <c r="G75" s="7">
        <v>17</v>
      </c>
      <c r="H75" s="7" t="s">
        <v>311</v>
      </c>
      <c r="I75" s="7" t="s">
        <v>312</v>
      </c>
    </row>
    <row r="76" spans="1:9" x14ac:dyDescent="0.25">
      <c r="A76" s="7">
        <v>10</v>
      </c>
      <c r="B76" s="7" t="s">
        <v>263</v>
      </c>
      <c r="C76" s="7">
        <v>2</v>
      </c>
      <c r="D76" s="7">
        <v>2</v>
      </c>
      <c r="E76" s="7" t="s">
        <v>273</v>
      </c>
      <c r="F76" s="7" t="s">
        <v>274</v>
      </c>
      <c r="G76" s="7">
        <v>6</v>
      </c>
      <c r="H76" s="7" t="s">
        <v>279</v>
      </c>
      <c r="I76" s="7" t="s">
        <v>280</v>
      </c>
    </row>
    <row r="77" spans="1:9" x14ac:dyDescent="0.25">
      <c r="A77" s="7">
        <v>20</v>
      </c>
      <c r="B77" s="7" t="s">
        <v>268</v>
      </c>
      <c r="C77" s="7">
        <v>2</v>
      </c>
      <c r="D77" s="7">
        <v>2</v>
      </c>
      <c r="E77" s="7" t="s">
        <v>273</v>
      </c>
      <c r="F77" s="7" t="s">
        <v>274</v>
      </c>
      <c r="G77" s="7">
        <v>6</v>
      </c>
      <c r="H77" s="7" t="s">
        <v>279</v>
      </c>
      <c r="I77" s="7" t="s">
        <v>280</v>
      </c>
    </row>
    <row r="78" spans="1:9" x14ac:dyDescent="0.25">
      <c r="A78" s="7">
        <v>10</v>
      </c>
      <c r="B78" s="7" t="s">
        <v>263</v>
      </c>
      <c r="C78" s="7">
        <v>2</v>
      </c>
      <c r="D78" s="7">
        <v>2</v>
      </c>
      <c r="E78" s="7" t="s">
        <v>273</v>
      </c>
      <c r="F78" s="7" t="s">
        <v>274</v>
      </c>
      <c r="G78" s="7">
        <v>5</v>
      </c>
      <c r="H78" s="7" t="s">
        <v>277</v>
      </c>
      <c r="I78" s="7" t="s">
        <v>278</v>
      </c>
    </row>
    <row r="79" spans="1:9" x14ac:dyDescent="0.25">
      <c r="A79" s="7">
        <v>20</v>
      </c>
      <c r="B79" s="7" t="s">
        <v>268</v>
      </c>
      <c r="C79" s="7">
        <v>2</v>
      </c>
      <c r="D79" s="7">
        <v>2</v>
      </c>
      <c r="E79" s="7" t="s">
        <v>273</v>
      </c>
      <c r="F79" s="7" t="s">
        <v>274</v>
      </c>
      <c r="G79" s="7">
        <v>5</v>
      </c>
      <c r="H79" s="7" t="s">
        <v>277</v>
      </c>
      <c r="I79" s="7" t="s">
        <v>278</v>
      </c>
    </row>
    <row r="80" spans="1:9" x14ac:dyDescent="0.25">
      <c r="A80" s="7">
        <v>10</v>
      </c>
      <c r="B80" s="7" t="s">
        <v>263</v>
      </c>
      <c r="C80" s="7">
        <v>2</v>
      </c>
      <c r="D80" s="7">
        <v>60</v>
      </c>
      <c r="E80" s="7" t="s">
        <v>397</v>
      </c>
      <c r="F80" s="7" t="s">
        <v>398</v>
      </c>
      <c r="G80" s="7">
        <v>99</v>
      </c>
      <c r="H80" s="7" t="s">
        <v>399</v>
      </c>
      <c r="I80" s="7" t="s">
        <v>400</v>
      </c>
    </row>
    <row r="81" spans="1:9" x14ac:dyDescent="0.25">
      <c r="A81" s="7">
        <v>20</v>
      </c>
      <c r="B81" s="7" t="s">
        <v>268</v>
      </c>
      <c r="C81" s="7">
        <v>2</v>
      </c>
      <c r="D81" s="7">
        <v>60</v>
      </c>
      <c r="E81" s="7" t="s">
        <v>397</v>
      </c>
      <c r="F81" s="7" t="s">
        <v>398</v>
      </c>
      <c r="G81" s="7">
        <v>99</v>
      </c>
      <c r="H81" s="7" t="s">
        <v>399</v>
      </c>
      <c r="I81" s="7" t="s">
        <v>400</v>
      </c>
    </row>
    <row r="82" spans="1:9" x14ac:dyDescent="0.25">
      <c r="A82" s="7">
        <v>10</v>
      </c>
      <c r="B82" s="7" t="s">
        <v>263</v>
      </c>
      <c r="C82" s="7">
        <v>2</v>
      </c>
      <c r="D82" s="7">
        <v>2</v>
      </c>
      <c r="E82" s="7" t="s">
        <v>273</v>
      </c>
      <c r="F82" s="7" t="s">
        <v>274</v>
      </c>
      <c r="G82" s="7">
        <v>4</v>
      </c>
      <c r="H82" s="7" t="s">
        <v>275</v>
      </c>
      <c r="I82" s="7" t="s">
        <v>276</v>
      </c>
    </row>
    <row r="83" spans="1:9" x14ac:dyDescent="0.25">
      <c r="A83" s="7">
        <v>20</v>
      </c>
      <c r="B83" s="7" t="s">
        <v>268</v>
      </c>
      <c r="C83" s="7">
        <v>2</v>
      </c>
      <c r="D83" s="7">
        <v>2</v>
      </c>
      <c r="E83" s="7" t="s">
        <v>273</v>
      </c>
      <c r="F83" s="7" t="s">
        <v>274</v>
      </c>
      <c r="G83" s="7">
        <v>4</v>
      </c>
      <c r="H83" s="7" t="s">
        <v>275</v>
      </c>
      <c r="I83" s="7" t="s">
        <v>276</v>
      </c>
    </row>
    <row r="84" spans="1:9" x14ac:dyDescent="0.25">
      <c r="A84" s="7">
        <v>10</v>
      </c>
      <c r="B84" s="7" t="s">
        <v>263</v>
      </c>
      <c r="C84" s="7">
        <v>1</v>
      </c>
      <c r="D84" s="7">
        <v>1</v>
      </c>
      <c r="E84" s="7" t="s">
        <v>264</v>
      </c>
      <c r="F84" s="7" t="s">
        <v>265</v>
      </c>
      <c r="G84" s="7">
        <v>3</v>
      </c>
      <c r="H84" s="7" t="s">
        <v>271</v>
      </c>
      <c r="I84" s="7" t="s">
        <v>272</v>
      </c>
    </row>
    <row r="85" spans="1:9" x14ac:dyDescent="0.25">
      <c r="A85" s="7">
        <v>20</v>
      </c>
      <c r="B85" s="7" t="s">
        <v>268</v>
      </c>
      <c r="C85" s="7">
        <v>1</v>
      </c>
      <c r="D85" s="7">
        <v>1</v>
      </c>
      <c r="E85" s="7" t="s">
        <v>264</v>
      </c>
      <c r="F85" s="7" t="s">
        <v>265</v>
      </c>
      <c r="G85" s="7">
        <v>3</v>
      </c>
      <c r="H85" s="7" t="s">
        <v>271</v>
      </c>
      <c r="I85" s="7" t="s">
        <v>272</v>
      </c>
    </row>
    <row r="86" spans="1:9" x14ac:dyDescent="0.25">
      <c r="A86" s="7">
        <v>10</v>
      </c>
      <c r="B86" s="7" t="s">
        <v>263</v>
      </c>
      <c r="C86" s="7">
        <v>1</v>
      </c>
      <c r="D86" s="7">
        <v>59</v>
      </c>
      <c r="E86" s="7" t="s">
        <v>392</v>
      </c>
      <c r="F86" s="7" t="s">
        <v>393</v>
      </c>
      <c r="G86" s="7">
        <v>98</v>
      </c>
      <c r="H86" s="7" t="s">
        <v>396</v>
      </c>
      <c r="I86" s="7" t="s">
        <v>272</v>
      </c>
    </row>
    <row r="87" spans="1:9" x14ac:dyDescent="0.25">
      <c r="A87" s="7">
        <v>20</v>
      </c>
      <c r="B87" s="7" t="s">
        <v>268</v>
      </c>
      <c r="C87" s="7">
        <v>1</v>
      </c>
      <c r="D87" s="7">
        <v>59</v>
      </c>
      <c r="E87" s="7" t="s">
        <v>392</v>
      </c>
      <c r="F87" s="7" t="s">
        <v>393</v>
      </c>
      <c r="G87" s="7">
        <v>98</v>
      </c>
      <c r="H87" s="7" t="s">
        <v>396</v>
      </c>
      <c r="I87" s="7" t="s">
        <v>272</v>
      </c>
    </row>
    <row r="88" spans="1:9" x14ac:dyDescent="0.25">
      <c r="A88" s="7">
        <v>10</v>
      </c>
      <c r="B88" s="7" t="s">
        <v>263</v>
      </c>
      <c r="C88" s="7">
        <v>1</v>
      </c>
      <c r="D88" s="7">
        <v>1</v>
      </c>
      <c r="E88" s="7" t="s">
        <v>264</v>
      </c>
      <c r="F88" s="7" t="s">
        <v>265</v>
      </c>
      <c r="G88" s="7">
        <v>2</v>
      </c>
      <c r="H88" s="7" t="s">
        <v>269</v>
      </c>
      <c r="I88" s="7" t="s">
        <v>270</v>
      </c>
    </row>
    <row r="89" spans="1:9" x14ac:dyDescent="0.25">
      <c r="A89" s="7">
        <v>20</v>
      </c>
      <c r="B89" s="7" t="s">
        <v>268</v>
      </c>
      <c r="C89" s="7">
        <v>1</v>
      </c>
      <c r="D89" s="7">
        <v>1</v>
      </c>
      <c r="E89" s="7" t="s">
        <v>264</v>
      </c>
      <c r="F89" s="7" t="s">
        <v>265</v>
      </c>
      <c r="G89" s="7">
        <v>2</v>
      </c>
      <c r="H89" s="7" t="s">
        <v>269</v>
      </c>
      <c r="I89" s="7" t="s">
        <v>270</v>
      </c>
    </row>
    <row r="90" spans="1:9" x14ac:dyDescent="0.25">
      <c r="A90" s="7">
        <v>10</v>
      </c>
      <c r="B90" s="7" t="s">
        <v>263</v>
      </c>
      <c r="C90" s="7">
        <v>1</v>
      </c>
      <c r="D90" s="7">
        <v>59</v>
      </c>
      <c r="E90" s="7" t="s">
        <v>392</v>
      </c>
      <c r="F90" s="7" t="s">
        <v>393</v>
      </c>
      <c r="G90" s="7">
        <v>97</v>
      </c>
      <c r="H90" s="7" t="s">
        <v>395</v>
      </c>
      <c r="I90" s="7" t="s">
        <v>270</v>
      </c>
    </row>
    <row r="91" spans="1:9" x14ac:dyDescent="0.25">
      <c r="A91" s="7">
        <v>20</v>
      </c>
      <c r="B91" s="7" t="s">
        <v>268</v>
      </c>
      <c r="C91" s="7">
        <v>1</v>
      </c>
      <c r="D91" s="7">
        <v>59</v>
      </c>
      <c r="E91" s="7" t="s">
        <v>392</v>
      </c>
      <c r="F91" s="7" t="s">
        <v>393</v>
      </c>
      <c r="G91" s="7">
        <v>97</v>
      </c>
      <c r="H91" s="7" t="s">
        <v>395</v>
      </c>
      <c r="I91" s="7" t="s">
        <v>270</v>
      </c>
    </row>
    <row r="92" spans="1:9" x14ac:dyDescent="0.25">
      <c r="A92" s="7">
        <v>10</v>
      </c>
      <c r="B92" s="7" t="s">
        <v>263</v>
      </c>
      <c r="C92" s="7">
        <v>1</v>
      </c>
      <c r="D92" s="7">
        <v>1</v>
      </c>
      <c r="E92" s="7" t="s">
        <v>264</v>
      </c>
      <c r="F92" s="7" t="s">
        <v>265</v>
      </c>
      <c r="G92" s="7">
        <v>1</v>
      </c>
      <c r="H92" s="7" t="s">
        <v>266</v>
      </c>
      <c r="I92" s="7" t="s">
        <v>267</v>
      </c>
    </row>
    <row r="93" spans="1:9" x14ac:dyDescent="0.25">
      <c r="A93" s="7">
        <v>20</v>
      </c>
      <c r="B93" s="7" t="s">
        <v>268</v>
      </c>
      <c r="C93" s="7">
        <v>1</v>
      </c>
      <c r="D93" s="7">
        <v>1</v>
      </c>
      <c r="E93" s="7" t="s">
        <v>264</v>
      </c>
      <c r="F93" s="7" t="s">
        <v>265</v>
      </c>
      <c r="G93" s="7">
        <v>1</v>
      </c>
      <c r="H93" s="7" t="s">
        <v>266</v>
      </c>
      <c r="I93" s="7" t="s">
        <v>267</v>
      </c>
    </row>
    <row r="94" spans="1:9" x14ac:dyDescent="0.25">
      <c r="A94" s="7">
        <v>10</v>
      </c>
      <c r="B94" s="7" t="s">
        <v>263</v>
      </c>
      <c r="C94" s="7">
        <v>1</v>
      </c>
      <c r="D94" s="7">
        <v>59</v>
      </c>
      <c r="E94" s="7" t="s">
        <v>392</v>
      </c>
      <c r="F94" s="7" t="s">
        <v>393</v>
      </c>
      <c r="G94" s="7">
        <v>96</v>
      </c>
      <c r="H94" s="7" t="s">
        <v>394</v>
      </c>
      <c r="I94" s="7" t="s">
        <v>267</v>
      </c>
    </row>
    <row r="95" spans="1:9" x14ac:dyDescent="0.25">
      <c r="A95" s="7">
        <v>20</v>
      </c>
      <c r="B95" s="7" t="s">
        <v>268</v>
      </c>
      <c r="C95" s="7">
        <v>1</v>
      </c>
      <c r="D95" s="7">
        <v>59</v>
      </c>
      <c r="E95" s="7" t="s">
        <v>392</v>
      </c>
      <c r="F95" s="7" t="s">
        <v>393</v>
      </c>
      <c r="G95" s="7">
        <v>96</v>
      </c>
      <c r="H95" s="7" t="s">
        <v>394</v>
      </c>
      <c r="I95" s="7" t="s">
        <v>267</v>
      </c>
    </row>
    <row r="96" spans="1:9" x14ac:dyDescent="0.25">
      <c r="A96" s="7">
        <v>10</v>
      </c>
      <c r="B96" s="7" t="s">
        <v>263</v>
      </c>
      <c r="C96" s="7">
        <v>13</v>
      </c>
      <c r="D96" s="7">
        <v>13</v>
      </c>
      <c r="E96" s="7" t="s">
        <v>346</v>
      </c>
      <c r="F96" s="7" t="s">
        <v>347</v>
      </c>
      <c r="G96" s="7">
        <v>31</v>
      </c>
      <c r="H96" s="7" t="s">
        <v>348</v>
      </c>
      <c r="I96" s="7" t="s">
        <v>349</v>
      </c>
    </row>
    <row r="97" spans="1:9" x14ac:dyDescent="0.25">
      <c r="A97" s="7">
        <v>20</v>
      </c>
      <c r="B97" s="7" t="s">
        <v>268</v>
      </c>
      <c r="C97" s="7">
        <v>13</v>
      </c>
      <c r="D97" s="7">
        <v>13</v>
      </c>
      <c r="E97" s="7" t="s">
        <v>346</v>
      </c>
      <c r="F97" s="7" t="s">
        <v>347</v>
      </c>
      <c r="G97" s="7">
        <v>31</v>
      </c>
      <c r="H97" s="7" t="s">
        <v>348</v>
      </c>
      <c r="I97" s="7" t="s">
        <v>349</v>
      </c>
    </row>
    <row r="98" spans="1:9" x14ac:dyDescent="0.25">
      <c r="A98" s="7">
        <v>10</v>
      </c>
      <c r="B98" s="7" t="s">
        <v>263</v>
      </c>
      <c r="C98" s="7">
        <v>13</v>
      </c>
      <c r="D98" s="7">
        <v>13</v>
      </c>
      <c r="E98" s="7" t="s">
        <v>346</v>
      </c>
      <c r="F98" s="7" t="s">
        <v>347</v>
      </c>
      <c r="G98" s="7">
        <v>33</v>
      </c>
      <c r="H98" s="7" t="s">
        <v>352</v>
      </c>
      <c r="I98" s="7" t="s">
        <v>353</v>
      </c>
    </row>
    <row r="99" spans="1:9" x14ac:dyDescent="0.25">
      <c r="A99" s="7">
        <v>20</v>
      </c>
      <c r="B99" s="7" t="s">
        <v>268</v>
      </c>
      <c r="C99" s="7">
        <v>13</v>
      </c>
      <c r="D99" s="7">
        <v>13</v>
      </c>
      <c r="E99" s="7" t="s">
        <v>346</v>
      </c>
      <c r="F99" s="7" t="s">
        <v>347</v>
      </c>
      <c r="G99" s="7">
        <v>33</v>
      </c>
      <c r="H99" s="7" t="s">
        <v>352</v>
      </c>
      <c r="I99" s="7" t="s">
        <v>353</v>
      </c>
    </row>
    <row r="100" spans="1:9" x14ac:dyDescent="0.25">
      <c r="A100" s="7">
        <v>10</v>
      </c>
      <c r="B100" s="7" t="s">
        <v>263</v>
      </c>
      <c r="C100" s="7">
        <v>13</v>
      </c>
      <c r="D100" s="7">
        <v>13</v>
      </c>
      <c r="E100" s="7" t="s">
        <v>346</v>
      </c>
      <c r="F100" s="7" t="s">
        <v>347</v>
      </c>
      <c r="G100" s="7">
        <v>34</v>
      </c>
      <c r="H100" s="7" t="s">
        <v>354</v>
      </c>
      <c r="I100" s="7" t="s">
        <v>355</v>
      </c>
    </row>
    <row r="101" spans="1:9" x14ac:dyDescent="0.25">
      <c r="A101" s="7">
        <v>20</v>
      </c>
      <c r="B101" s="7" t="s">
        <v>268</v>
      </c>
      <c r="C101" s="7">
        <v>13</v>
      </c>
      <c r="D101" s="7">
        <v>13</v>
      </c>
      <c r="E101" s="7" t="s">
        <v>346</v>
      </c>
      <c r="F101" s="7" t="s">
        <v>347</v>
      </c>
      <c r="G101" s="7">
        <v>34</v>
      </c>
      <c r="H101" s="7" t="s">
        <v>354</v>
      </c>
      <c r="I101" s="7" t="s">
        <v>355</v>
      </c>
    </row>
    <row r="102" spans="1:9" x14ac:dyDescent="0.25">
      <c r="A102" s="7">
        <v>10</v>
      </c>
      <c r="B102" s="7" t="s">
        <v>263</v>
      </c>
      <c r="C102" s="7">
        <v>13</v>
      </c>
      <c r="D102" s="7">
        <v>13</v>
      </c>
      <c r="E102" s="7" t="s">
        <v>346</v>
      </c>
      <c r="F102" s="7" t="s">
        <v>347</v>
      </c>
      <c r="G102" s="7">
        <v>32</v>
      </c>
      <c r="H102" s="7" t="s">
        <v>350</v>
      </c>
      <c r="I102" s="7" t="s">
        <v>351</v>
      </c>
    </row>
    <row r="103" spans="1:9" x14ac:dyDescent="0.25">
      <c r="A103" s="7">
        <v>20</v>
      </c>
      <c r="B103" s="7" t="s">
        <v>268</v>
      </c>
      <c r="C103" s="7">
        <v>13</v>
      </c>
      <c r="D103" s="7">
        <v>13</v>
      </c>
      <c r="E103" s="7" t="s">
        <v>346</v>
      </c>
      <c r="F103" s="7" t="s">
        <v>347</v>
      </c>
      <c r="G103" s="7">
        <v>32</v>
      </c>
      <c r="H103" s="7" t="s">
        <v>350</v>
      </c>
      <c r="I103" s="7" t="s">
        <v>351</v>
      </c>
    </row>
    <row r="104" spans="1:9" x14ac:dyDescent="0.25">
      <c r="A104" s="7">
        <v>10</v>
      </c>
      <c r="B104" s="7" t="s">
        <v>263</v>
      </c>
      <c r="C104" s="7">
        <v>5</v>
      </c>
      <c r="D104" s="7">
        <v>5</v>
      </c>
      <c r="E104" s="7" t="s">
        <v>291</v>
      </c>
      <c r="F104" s="7" t="s">
        <v>292</v>
      </c>
      <c r="G104" s="7">
        <v>11</v>
      </c>
      <c r="H104" s="7" t="s">
        <v>295</v>
      </c>
      <c r="I104" s="7" t="s">
        <v>296</v>
      </c>
    </row>
    <row r="105" spans="1:9" x14ac:dyDescent="0.25">
      <c r="A105" s="7">
        <v>20</v>
      </c>
      <c r="B105" s="7" t="s">
        <v>268</v>
      </c>
      <c r="C105" s="7">
        <v>5</v>
      </c>
      <c r="D105" s="7">
        <v>5</v>
      </c>
      <c r="E105" s="7" t="s">
        <v>291</v>
      </c>
      <c r="F105" s="7" t="s">
        <v>292</v>
      </c>
      <c r="G105" s="7">
        <v>11</v>
      </c>
      <c r="H105" s="7" t="s">
        <v>295</v>
      </c>
      <c r="I105" s="7" t="s">
        <v>296</v>
      </c>
    </row>
    <row r="106" spans="1:9" x14ac:dyDescent="0.25">
      <c r="A106" s="7">
        <v>10</v>
      </c>
      <c r="B106" s="7" t="s">
        <v>263</v>
      </c>
      <c r="C106" s="7">
        <v>5</v>
      </c>
      <c r="D106" s="7">
        <v>5</v>
      </c>
      <c r="E106" s="7" t="s">
        <v>291</v>
      </c>
      <c r="F106" s="7" t="s">
        <v>292</v>
      </c>
      <c r="G106" s="7">
        <v>10</v>
      </c>
      <c r="H106" s="7" t="s">
        <v>293</v>
      </c>
      <c r="I106" s="7" t="s">
        <v>294</v>
      </c>
    </row>
    <row r="107" spans="1:9" x14ac:dyDescent="0.25">
      <c r="A107" s="7">
        <v>20</v>
      </c>
      <c r="B107" s="7" t="s">
        <v>268</v>
      </c>
      <c r="C107" s="7">
        <v>5</v>
      </c>
      <c r="D107" s="7">
        <v>5</v>
      </c>
      <c r="E107" s="7" t="s">
        <v>291</v>
      </c>
      <c r="F107" s="7" t="s">
        <v>292</v>
      </c>
      <c r="G107" s="7">
        <v>10</v>
      </c>
      <c r="H107" s="7" t="s">
        <v>293</v>
      </c>
      <c r="I107" s="7" t="s">
        <v>294</v>
      </c>
    </row>
    <row r="108" spans="1:9" x14ac:dyDescent="0.25">
      <c r="A108" s="7">
        <v>10</v>
      </c>
      <c r="B108" s="7" t="s">
        <v>263</v>
      </c>
      <c r="C108" s="7">
        <v>4</v>
      </c>
      <c r="D108" s="7">
        <v>62</v>
      </c>
      <c r="E108" s="7" t="s">
        <v>404</v>
      </c>
      <c r="F108" s="7" t="s">
        <v>405</v>
      </c>
      <c r="G108" s="7">
        <v>101</v>
      </c>
      <c r="H108" s="7" t="s">
        <v>406</v>
      </c>
      <c r="I108" s="7" t="s">
        <v>407</v>
      </c>
    </row>
    <row r="109" spans="1:9" x14ac:dyDescent="0.25">
      <c r="A109" s="7">
        <v>20</v>
      </c>
      <c r="B109" s="7" t="s">
        <v>268</v>
      </c>
      <c r="C109" s="7">
        <v>4</v>
      </c>
      <c r="D109" s="7">
        <v>62</v>
      </c>
      <c r="E109" s="7" t="s">
        <v>404</v>
      </c>
      <c r="F109" s="7" t="s">
        <v>405</v>
      </c>
      <c r="G109" s="7">
        <v>101</v>
      </c>
      <c r="H109" s="7" t="s">
        <v>406</v>
      </c>
      <c r="I109" s="7" t="s">
        <v>407</v>
      </c>
    </row>
    <row r="110" spans="1:9" x14ac:dyDescent="0.25">
      <c r="A110" s="7">
        <v>10</v>
      </c>
      <c r="B110" s="7" t="s">
        <v>263</v>
      </c>
      <c r="C110" s="7">
        <v>6</v>
      </c>
      <c r="D110" s="7">
        <v>6</v>
      </c>
      <c r="E110" s="7" t="s">
        <v>297</v>
      </c>
      <c r="F110" s="7" t="s">
        <v>298</v>
      </c>
      <c r="G110" s="7">
        <v>12</v>
      </c>
      <c r="H110" s="7" t="s">
        <v>299</v>
      </c>
      <c r="I110" s="7" t="s">
        <v>300</v>
      </c>
    </row>
    <row r="111" spans="1:9" x14ac:dyDescent="0.25">
      <c r="A111" s="7">
        <v>20</v>
      </c>
      <c r="B111" s="7" t="s">
        <v>268</v>
      </c>
      <c r="C111" s="7">
        <v>6</v>
      </c>
      <c r="D111" s="7">
        <v>6</v>
      </c>
      <c r="E111" s="7" t="s">
        <v>297</v>
      </c>
      <c r="F111" s="7" t="s">
        <v>298</v>
      </c>
      <c r="G111" s="7">
        <v>12</v>
      </c>
      <c r="H111" s="7" t="s">
        <v>299</v>
      </c>
      <c r="I111" s="7" t="s">
        <v>300</v>
      </c>
    </row>
    <row r="112" spans="1:9" x14ac:dyDescent="0.25">
      <c r="A112" s="7">
        <v>10</v>
      </c>
      <c r="B112" s="7" t="s">
        <v>263</v>
      </c>
      <c r="C112" s="7">
        <v>6</v>
      </c>
      <c r="D112" s="7">
        <v>6</v>
      </c>
      <c r="E112" s="7" t="s">
        <v>297</v>
      </c>
      <c r="F112" s="7" t="s">
        <v>298</v>
      </c>
      <c r="G112" s="7">
        <v>13</v>
      </c>
      <c r="H112" s="7" t="s">
        <v>301</v>
      </c>
      <c r="I112" s="7" t="s">
        <v>302</v>
      </c>
    </row>
    <row r="113" spans="1:9" x14ac:dyDescent="0.25">
      <c r="A113" s="7">
        <v>20</v>
      </c>
      <c r="B113" s="7" t="s">
        <v>268</v>
      </c>
      <c r="C113" s="7">
        <v>6</v>
      </c>
      <c r="D113" s="7">
        <v>6</v>
      </c>
      <c r="E113" s="7" t="s">
        <v>297</v>
      </c>
      <c r="F113" s="7" t="s">
        <v>298</v>
      </c>
      <c r="G113" s="7">
        <v>13</v>
      </c>
      <c r="H113" s="7" t="s">
        <v>301</v>
      </c>
      <c r="I113" s="7" t="s">
        <v>302</v>
      </c>
    </row>
    <row r="114" spans="1:9" x14ac:dyDescent="0.25">
      <c r="A114" s="7">
        <v>10</v>
      </c>
      <c r="B114" s="7" t="s">
        <v>263</v>
      </c>
      <c r="C114" s="7">
        <v>8</v>
      </c>
      <c r="D114" s="7">
        <v>8</v>
      </c>
      <c r="E114" s="7" t="s">
        <v>315</v>
      </c>
      <c r="F114" s="7" t="s">
        <v>316</v>
      </c>
      <c r="G114" s="7">
        <v>21</v>
      </c>
      <c r="H114" s="7" t="s">
        <v>321</v>
      </c>
      <c r="I114" s="7" t="s">
        <v>322</v>
      </c>
    </row>
    <row r="115" spans="1:9" x14ac:dyDescent="0.25">
      <c r="A115" s="7">
        <v>20</v>
      </c>
      <c r="B115" s="7" t="s">
        <v>268</v>
      </c>
      <c r="C115" s="7">
        <v>8</v>
      </c>
      <c r="D115" s="7">
        <v>8</v>
      </c>
      <c r="E115" s="7" t="s">
        <v>315</v>
      </c>
      <c r="F115" s="7" t="s">
        <v>316</v>
      </c>
      <c r="G115" s="7">
        <v>21</v>
      </c>
      <c r="H115" s="7" t="s">
        <v>321</v>
      </c>
      <c r="I115" s="7" t="s">
        <v>322</v>
      </c>
    </row>
    <row r="116" spans="1:9" x14ac:dyDescent="0.25">
      <c r="A116" s="7">
        <v>10</v>
      </c>
      <c r="B116" s="7" t="s">
        <v>263</v>
      </c>
      <c r="C116" s="7">
        <v>8</v>
      </c>
      <c r="D116" s="7">
        <v>8</v>
      </c>
      <c r="E116" s="7" t="s">
        <v>315</v>
      </c>
      <c r="F116" s="7" t="s">
        <v>316</v>
      </c>
      <c r="G116" s="7">
        <v>20</v>
      </c>
      <c r="H116" s="7" t="s">
        <v>319</v>
      </c>
      <c r="I116" s="7" t="s">
        <v>320</v>
      </c>
    </row>
    <row r="117" spans="1:9" x14ac:dyDescent="0.25">
      <c r="A117" s="7">
        <v>20</v>
      </c>
      <c r="B117" s="7" t="s">
        <v>268</v>
      </c>
      <c r="C117" s="7">
        <v>8</v>
      </c>
      <c r="D117" s="7">
        <v>8</v>
      </c>
      <c r="E117" s="7" t="s">
        <v>315</v>
      </c>
      <c r="F117" s="7" t="s">
        <v>316</v>
      </c>
      <c r="G117" s="7">
        <v>20</v>
      </c>
      <c r="H117" s="7" t="s">
        <v>319</v>
      </c>
      <c r="I117" s="7" t="s">
        <v>320</v>
      </c>
    </row>
    <row r="118" spans="1:9" x14ac:dyDescent="0.25">
      <c r="A118" s="7">
        <v>10</v>
      </c>
      <c r="B118" s="7" t="s">
        <v>263</v>
      </c>
      <c r="C118" s="7">
        <v>8</v>
      </c>
      <c r="D118" s="7">
        <v>8</v>
      </c>
      <c r="E118" s="7" t="s">
        <v>315</v>
      </c>
      <c r="F118" s="7" t="s">
        <v>316</v>
      </c>
      <c r="G118" s="7">
        <v>19</v>
      </c>
      <c r="H118" s="7" t="s">
        <v>317</v>
      </c>
      <c r="I118" s="7" t="s">
        <v>318</v>
      </c>
    </row>
    <row r="119" spans="1:9" x14ac:dyDescent="0.25">
      <c r="A119" s="7">
        <v>20</v>
      </c>
      <c r="B119" s="7" t="s">
        <v>268</v>
      </c>
      <c r="C119" s="7">
        <v>8</v>
      </c>
      <c r="D119" s="7">
        <v>8</v>
      </c>
      <c r="E119" s="7" t="s">
        <v>315</v>
      </c>
      <c r="F119" s="7" t="s">
        <v>316</v>
      </c>
      <c r="G119" s="7">
        <v>19</v>
      </c>
      <c r="H119" s="7" t="s">
        <v>317</v>
      </c>
      <c r="I119" s="7" t="s">
        <v>318</v>
      </c>
    </row>
  </sheetData>
  <pageMargins left="0.7" right="0.7" top="0.75" bottom="0.75" header="0.3" footer="0.3"/>
  <pageSetup orientation="portrait" horizontalDpi="4294967294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Cliente</vt:lpstr>
      <vt:lpstr>Flujo de trabajo Nuevo clientes</vt:lpstr>
      <vt:lpstr>GRUPO</vt:lpstr>
      <vt:lpstr>Socio</vt:lpstr>
      <vt:lpstr>Flujo de trabajo</vt:lpstr>
    </vt:vector>
  </TitlesOfParts>
  <Company>Hewlett-Packard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Arquitecto Francisco Garcia Almaraz</dc:creator>
  <cp:lastModifiedBy>Arquitecto Francisco Garcia Almaraz</cp:lastModifiedBy>
  <cp:revision/>
  <dcterms:created xsi:type="dcterms:W3CDTF">2022-02-16T20:03:14Z</dcterms:created>
  <dcterms:modified xsi:type="dcterms:W3CDTF">2022-02-23T01:33:26Z</dcterms:modified>
</cp:coreProperties>
</file>