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faninilatam.sharepoint.com/sites/Chapter2-PE-DEVAMTS/Shared Documents/General/2023/Horas Extras/"/>
    </mc:Choice>
  </mc:AlternateContent>
  <xr:revisionPtr revIDLastSave="0" documentId="8_{D989D25F-5D4D-46DC-90BB-EC29B377E31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Formato horas extras" sheetId="1" r:id="rId1"/>
    <sheet name="Detalle por profesio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K5" i="2"/>
  <c r="K10" i="2"/>
  <c r="K11" i="2"/>
  <c r="K12" i="2"/>
  <c r="K4" i="2"/>
  <c r="J4" i="2"/>
  <c r="J5" i="2"/>
  <c r="J9" i="2"/>
  <c r="J10" i="2"/>
  <c r="J11" i="2"/>
  <c r="I8" i="2"/>
  <c r="I9" i="2"/>
  <c r="I10" i="2"/>
  <c r="L10" i="2" s="1"/>
  <c r="I12" i="2"/>
  <c r="I4" i="2"/>
  <c r="H5" i="2"/>
  <c r="H6" i="2"/>
  <c r="H7" i="2"/>
  <c r="H8" i="2"/>
  <c r="H9" i="2"/>
  <c r="H10" i="2"/>
  <c r="H11" i="2"/>
  <c r="H12" i="2"/>
  <c r="H4" i="2"/>
  <c r="D5" i="2"/>
  <c r="D6" i="2"/>
  <c r="K6" i="2" s="1"/>
  <c r="D7" i="2"/>
  <c r="K7" i="2" s="1"/>
  <c r="D8" i="2"/>
  <c r="K8" i="2" s="1"/>
  <c r="D9" i="2"/>
  <c r="K9" i="2" s="1"/>
  <c r="D10" i="2"/>
  <c r="D11" i="2"/>
  <c r="D12" i="2"/>
  <c r="J12" i="2" s="1"/>
  <c r="L12" i="2" s="1"/>
  <c r="D4" i="2"/>
  <c r="L9" i="2" l="1"/>
  <c r="I6" i="2"/>
  <c r="L6" i="2" s="1"/>
  <c r="J7" i="2"/>
  <c r="I7" i="2"/>
  <c r="L7" i="2" s="1"/>
  <c r="J8" i="2"/>
  <c r="L8" i="2" s="1"/>
  <c r="I5" i="2"/>
  <c r="L5" i="2" s="1"/>
  <c r="J6" i="2"/>
  <c r="I11" i="2"/>
  <c r="L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Erickson Noe Nique Rivas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Erickson Noe Nique Rivas:</t>
        </r>
        <r>
          <rPr>
            <sz val="9"/>
            <color indexed="81"/>
            <rFont val="Tahoma"/>
            <family val="2"/>
          </rPr>
          <t xml:space="preserve">
Dos primeras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Erickson Noe Nique Rivas:</t>
        </r>
        <r>
          <rPr>
            <sz val="9"/>
            <color indexed="81"/>
            <rFont val="Tahoma"/>
            <family val="2"/>
          </rPr>
          <t xml:space="preserve">
a partir de la tercera hora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Erickson Noe Nique Rivas:</t>
        </r>
        <r>
          <rPr>
            <sz val="9"/>
            <color indexed="81"/>
            <rFont val="Tahoma"/>
            <family val="2"/>
          </rPr>
          <t xml:space="preserve">
Aplica para domingos y feriados en horas</t>
        </r>
      </text>
    </comment>
  </commentList>
</comments>
</file>

<file path=xl/sharedStrings.xml><?xml version="1.0" encoding="utf-8"?>
<sst xmlns="http://schemas.openxmlformats.org/spreadsheetml/2006/main" count="44" uniqueCount="28">
  <si>
    <t>Célula</t>
  </si>
  <si>
    <t>Id Proyecto</t>
  </si>
  <si>
    <t>Cliente</t>
  </si>
  <si>
    <t>MATRICULA</t>
  </si>
  <si>
    <t>NOMBRE DEL COLABORADOR</t>
  </si>
  <si>
    <t>HORAS INCURRIDAS 25%</t>
  </si>
  <si>
    <t>HORAS INCURRIDAS 35%</t>
  </si>
  <si>
    <t>HORAS INCURRIDAS 100%</t>
  </si>
  <si>
    <t>ESPECIFIQUE QUE DOCUMENTO EXISTE</t>
  </si>
  <si>
    <t>Fecha</t>
  </si>
  <si>
    <t>Día de la Semana</t>
  </si>
  <si>
    <t>Descripción de las actividades - Proyecto</t>
  </si>
  <si>
    <t>Inicio</t>
  </si>
  <si>
    <t>Fin</t>
  </si>
  <si>
    <t>Horas totales por día</t>
  </si>
  <si>
    <t>HORAS INCURRIDAS 25%
2 PRIMERAS HORAS</t>
  </si>
  <si>
    <t>HORAS INCURRIDAS 35%
A PARTIR DE LA 3ERA</t>
  </si>
  <si>
    <t>HORAS INCURRIDAS 100%
DÍA FERIADO O DÍA DESCANSO</t>
  </si>
  <si>
    <t>Total Horas</t>
  </si>
  <si>
    <t>9 a.m.</t>
  </si>
  <si>
    <t>6 p.m.</t>
  </si>
  <si>
    <t>Lunes</t>
  </si>
  <si>
    <t>Martes</t>
  </si>
  <si>
    <t>Miércoles</t>
  </si>
  <si>
    <t>Jueves</t>
  </si>
  <si>
    <t>Viernes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</si>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</sst>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sz val="8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double">
        <color rgb="FF4472C4"/>
      </top>
      <bottom style="thin">
        <color rgb="FF8EA9DB"/>
      </bottom>
      <diagonal/>
    </border>
    <border>
      <left/>
      <right/>
      <top style="double">
        <color rgb="FF4472C4"/>
      </top>
      <bottom style="thin">
        <color rgb="FF8EA9DB"/>
      </bottom>
      <diagonal/>
    </border>
    <border>
      <left/>
      <right style="thin">
        <color rgb="FF8EA9DB"/>
      </right>
      <top style="double">
        <color rgb="FF4472C4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14" fontId="4" fillId="4" borderId="3" xfId="0" applyNumberFormat="1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14" fontId="4" fillId="0" borderId="3" xfId="0" applyNumberFormat="1" applyFont="1" applyBorder="1"/>
    <xf numFmtId="0" fontId="4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A5" sqref="A5"/>
    </sheetView>
  </sheetViews>
  <sheetFormatPr defaultColWidth="11.42578125" defaultRowHeight="15" customHeight="1"/>
  <cols>
    <col min="4" max="4" width="15.28515625" customWidth="1"/>
    <col min="5" max="5" width="30.28515625" bestFit="1" customWidth="1"/>
    <col min="6" max="7" width="15.5703125" bestFit="1" customWidth="1"/>
    <col min="8" max="8" width="16.42578125" bestFit="1" customWidth="1"/>
    <col min="9" max="9" width="46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650</v>
      </c>
      <c r="B2" s="2"/>
      <c r="C2" s="2"/>
      <c r="D2" s="2"/>
      <c r="E2" s="2"/>
      <c r="F2" s="2"/>
      <c r="G2" s="2"/>
      <c r="H2" s="2"/>
      <c r="I2" s="2"/>
    </row>
    <row r="3" spans="1:9">
      <c r="A3" s="2">
        <v>650</v>
      </c>
      <c r="B3" s="2"/>
      <c r="C3" s="2"/>
      <c r="D3" s="2"/>
      <c r="E3" s="2"/>
      <c r="F3" s="2"/>
      <c r="G3" s="2"/>
      <c r="H3" s="2"/>
      <c r="I3" s="2"/>
    </row>
    <row r="4" spans="1:9">
      <c r="A4" s="2">
        <v>650</v>
      </c>
      <c r="B4" s="2"/>
      <c r="C4" s="2"/>
      <c r="D4" s="2"/>
      <c r="E4" s="2"/>
      <c r="F4" s="2"/>
      <c r="G4" s="2"/>
      <c r="H4" s="2"/>
      <c r="I4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39CA-CC07-410E-9BE8-60633F88E6E3}">
  <dimension ref="B2:L26"/>
  <sheetViews>
    <sheetView tabSelected="1" workbookViewId="0">
      <selection activeCell="E16" sqref="E16"/>
    </sheetView>
  </sheetViews>
  <sheetFormatPr defaultColWidth="8.85546875" defaultRowHeight="14.45"/>
  <cols>
    <col min="1" max="1" width="4" customWidth="1"/>
    <col min="3" max="3" width="13.140625" customWidth="1"/>
    <col min="4" max="4" width="10.5703125" customWidth="1"/>
    <col min="5" max="5" width="60.42578125" customWidth="1"/>
    <col min="9" max="11" width="11.5703125" customWidth="1"/>
  </cols>
  <sheetData>
    <row r="2" spans="2:12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ht="53.45">
      <c r="B3" s="3"/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6" t="s">
        <v>18</v>
      </c>
    </row>
    <row r="4" spans="2:12">
      <c r="B4" s="3"/>
      <c r="C4" s="7">
        <v>44927</v>
      </c>
      <c r="D4" s="8" t="str">
        <f>VLOOKUP(WEEKDAY(C4,2),$B$20:$C$26,2)</f>
        <v>Domingo</v>
      </c>
      <c r="E4" s="8"/>
      <c r="F4" s="8" t="s">
        <v>19</v>
      </c>
      <c r="G4" s="8" t="s">
        <v>20</v>
      </c>
      <c r="H4" s="8">
        <f>IF(RIGHT(G4,4)="p.m.",12+VALUE(LEFT(G4,2)),VALUE(LEFT(G4,2)))-IF(RIGHT(F4,4)="p.m.",12+VALUE(LEFT(F4,2)),VALUE(LEFT(F4,2)))</f>
        <v>9</v>
      </c>
      <c r="I4" s="8">
        <f>IF(OR(D5="Domingo"),0,IF(H5&gt;2,2,H5))</f>
        <v>2</v>
      </c>
      <c r="J4" s="8">
        <f>IF(OR(D4="Domingo"),0,IF(H4&gt;2,H4-2,0))</f>
        <v>0</v>
      </c>
      <c r="K4" s="8">
        <f>IF(OR(D4="Domingo"),H4,0)</f>
        <v>9</v>
      </c>
      <c r="L4" s="9">
        <f>I4+J4+K4</f>
        <v>11</v>
      </c>
    </row>
    <row r="5" spans="2:12">
      <c r="B5" s="3"/>
      <c r="C5" s="10">
        <v>44928</v>
      </c>
      <c r="D5" s="8" t="str">
        <f t="shared" ref="D5:D12" si="0">VLOOKUP(WEEKDAY(C5,2),$B$20:$C$26,2)</f>
        <v>Lunes</v>
      </c>
      <c r="E5" s="11"/>
      <c r="F5" s="11" t="s">
        <v>19</v>
      </c>
      <c r="G5" s="11" t="s">
        <v>20</v>
      </c>
      <c r="H5" s="8">
        <f t="shared" ref="H5:H12" si="1">IF(RIGHT(G5,4)="p.m.",12+VALUE(LEFT(G5,2)),VALUE(LEFT(G5,2)))-IF(RIGHT(F5,4)="p.m.",12+VALUE(LEFT(F5,2)),VALUE(LEFT(F5,2)))</f>
        <v>9</v>
      </c>
      <c r="I5" s="8">
        <f t="shared" ref="I5:I12" si="2">IF(OR(D6="Domingo"),0,IF(H6&gt;2,2,H6))</f>
        <v>2</v>
      </c>
      <c r="J5" s="8">
        <f t="shared" ref="J5:J12" si="3">IF(OR(D5="Domingo"),0,IF(H5&gt;2,H5-2,0))</f>
        <v>7</v>
      </c>
      <c r="K5" s="8">
        <f t="shared" ref="K5:K12" si="4">IF(OR(D5="Domingo"),H5,0)</f>
        <v>0</v>
      </c>
      <c r="L5" s="9">
        <f t="shared" ref="L5:L12" si="5">I5+J5+K5</f>
        <v>9</v>
      </c>
    </row>
    <row r="6" spans="2:12">
      <c r="B6" s="3"/>
      <c r="C6" s="10">
        <v>44929</v>
      </c>
      <c r="D6" s="8" t="str">
        <f t="shared" si="0"/>
        <v>Martes</v>
      </c>
      <c r="E6" s="8"/>
      <c r="F6" s="8" t="s">
        <v>19</v>
      </c>
      <c r="G6" s="8" t="s">
        <v>20</v>
      </c>
      <c r="H6" s="8">
        <f t="shared" si="1"/>
        <v>9</v>
      </c>
      <c r="I6" s="8">
        <f t="shared" si="2"/>
        <v>2</v>
      </c>
      <c r="J6" s="8">
        <f t="shared" si="3"/>
        <v>7</v>
      </c>
      <c r="K6" s="8">
        <f t="shared" si="4"/>
        <v>0</v>
      </c>
      <c r="L6" s="9">
        <f t="shared" si="5"/>
        <v>9</v>
      </c>
    </row>
    <row r="7" spans="2:12">
      <c r="B7" s="3"/>
      <c r="C7" s="10">
        <v>44930</v>
      </c>
      <c r="D7" s="8" t="str">
        <f t="shared" si="0"/>
        <v>Miércoles</v>
      </c>
      <c r="E7" s="11"/>
      <c r="F7" s="11" t="s">
        <v>19</v>
      </c>
      <c r="G7" s="11" t="s">
        <v>20</v>
      </c>
      <c r="H7" s="8">
        <f t="shared" si="1"/>
        <v>9</v>
      </c>
      <c r="I7" s="8">
        <f t="shared" si="2"/>
        <v>2</v>
      </c>
      <c r="J7" s="8">
        <f t="shared" si="3"/>
        <v>7</v>
      </c>
      <c r="K7" s="8">
        <f t="shared" si="4"/>
        <v>0</v>
      </c>
      <c r="L7" s="9">
        <f t="shared" si="5"/>
        <v>9</v>
      </c>
    </row>
    <row r="8" spans="2:12">
      <c r="B8" s="3"/>
      <c r="C8" s="10">
        <v>44931</v>
      </c>
      <c r="D8" s="8" t="str">
        <f t="shared" si="0"/>
        <v>Jueves</v>
      </c>
      <c r="E8" s="8"/>
      <c r="F8" s="8" t="s">
        <v>19</v>
      </c>
      <c r="G8" s="8" t="s">
        <v>20</v>
      </c>
      <c r="H8" s="8">
        <f t="shared" si="1"/>
        <v>9</v>
      </c>
      <c r="I8" s="8">
        <f t="shared" si="2"/>
        <v>2</v>
      </c>
      <c r="J8" s="8">
        <f t="shared" si="3"/>
        <v>7</v>
      </c>
      <c r="K8" s="8">
        <f t="shared" si="4"/>
        <v>0</v>
      </c>
      <c r="L8" s="9">
        <f t="shared" si="5"/>
        <v>9</v>
      </c>
    </row>
    <row r="9" spans="2:12">
      <c r="B9" s="3"/>
      <c r="C9" s="10">
        <v>44932</v>
      </c>
      <c r="D9" s="8" t="str">
        <f t="shared" si="0"/>
        <v>Viernes</v>
      </c>
      <c r="E9" s="11"/>
      <c r="F9" s="11" t="s">
        <v>19</v>
      </c>
      <c r="G9" s="11" t="s">
        <v>20</v>
      </c>
      <c r="H9" s="8">
        <f t="shared" si="1"/>
        <v>9</v>
      </c>
      <c r="I9" s="8">
        <f t="shared" si="2"/>
        <v>2</v>
      </c>
      <c r="J9" s="8">
        <f t="shared" si="3"/>
        <v>7</v>
      </c>
      <c r="K9" s="8">
        <f t="shared" si="4"/>
        <v>0</v>
      </c>
      <c r="L9" s="9">
        <f t="shared" si="5"/>
        <v>9</v>
      </c>
    </row>
    <row r="10" spans="2:12">
      <c r="B10" s="3"/>
      <c r="C10" s="10">
        <v>44933</v>
      </c>
      <c r="D10" s="8" t="str">
        <f t="shared" si="0"/>
        <v>Sabado</v>
      </c>
      <c r="E10" s="8"/>
      <c r="F10" s="8" t="s">
        <v>19</v>
      </c>
      <c r="G10" s="8" t="s">
        <v>20</v>
      </c>
      <c r="H10" s="8">
        <f t="shared" si="1"/>
        <v>9</v>
      </c>
      <c r="I10" s="8">
        <f t="shared" si="2"/>
        <v>0</v>
      </c>
      <c r="J10" s="8">
        <f t="shared" si="3"/>
        <v>7</v>
      </c>
      <c r="K10" s="8">
        <f t="shared" si="4"/>
        <v>0</v>
      </c>
      <c r="L10" s="9">
        <f t="shared" si="5"/>
        <v>7</v>
      </c>
    </row>
    <row r="11" spans="2:12">
      <c r="B11" s="3"/>
      <c r="C11" s="10">
        <v>44934</v>
      </c>
      <c r="D11" s="8" t="str">
        <f t="shared" si="0"/>
        <v>Domingo</v>
      </c>
      <c r="E11" s="11"/>
      <c r="F11" s="11" t="s">
        <v>19</v>
      </c>
      <c r="G11" s="11" t="s">
        <v>20</v>
      </c>
      <c r="H11" s="8">
        <f t="shared" si="1"/>
        <v>9</v>
      </c>
      <c r="I11" s="8">
        <f t="shared" si="2"/>
        <v>2</v>
      </c>
      <c r="J11" s="8">
        <f t="shared" si="3"/>
        <v>0</v>
      </c>
      <c r="K11" s="8">
        <f t="shared" si="4"/>
        <v>9</v>
      </c>
      <c r="L11" s="9">
        <f t="shared" si="5"/>
        <v>11</v>
      </c>
    </row>
    <row r="12" spans="2:12">
      <c r="B12" s="3"/>
      <c r="C12" s="10">
        <v>44935</v>
      </c>
      <c r="D12" s="8" t="str">
        <f t="shared" si="0"/>
        <v>Lunes</v>
      </c>
      <c r="E12" s="8"/>
      <c r="F12" s="8" t="s">
        <v>19</v>
      </c>
      <c r="G12" s="8" t="s">
        <v>20</v>
      </c>
      <c r="H12" s="8">
        <f t="shared" si="1"/>
        <v>9</v>
      </c>
      <c r="I12" s="8">
        <f t="shared" si="2"/>
        <v>0</v>
      </c>
      <c r="J12" s="8">
        <f t="shared" si="3"/>
        <v>7</v>
      </c>
      <c r="K12" s="8">
        <f t="shared" si="4"/>
        <v>0</v>
      </c>
      <c r="L12" s="9">
        <f t="shared" si="5"/>
        <v>7</v>
      </c>
    </row>
    <row r="13" spans="2:12">
      <c r="B13" s="3"/>
      <c r="C13" s="12"/>
      <c r="D13" s="13"/>
      <c r="E13" s="13"/>
      <c r="F13" s="13"/>
      <c r="G13" s="13"/>
      <c r="H13" s="13"/>
      <c r="I13" s="13">
        <v>16</v>
      </c>
      <c r="J13" s="13">
        <v>56</v>
      </c>
      <c r="K13" s="13">
        <v>9</v>
      </c>
      <c r="L13" s="14">
        <v>81</v>
      </c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>
      <c r="B20" s="3">
        <v>1</v>
      </c>
      <c r="C20" s="3" t="s">
        <v>21</v>
      </c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>
        <v>2</v>
      </c>
      <c r="C21" s="3" t="s">
        <v>22</v>
      </c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>
        <v>3</v>
      </c>
      <c r="C22" s="3" t="s">
        <v>23</v>
      </c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>
        <v>4</v>
      </c>
      <c r="C23" s="3" t="s">
        <v>24</v>
      </c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>
        <v>5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</row>
    <row r="25" spans="2:12">
      <c r="B25" s="3">
        <v>6</v>
      </c>
      <c r="C25" s="3" t="s">
        <v>26</v>
      </c>
      <c r="D25" s="3"/>
      <c r="E25" s="3"/>
      <c r="F25" s="3"/>
      <c r="G25" s="3"/>
      <c r="H25" s="3"/>
      <c r="I25" s="3"/>
      <c r="J25" s="3"/>
      <c r="K25" s="3"/>
      <c r="L25" s="3"/>
    </row>
    <row r="26" spans="2:12">
      <c r="B26" s="3">
        <v>7</v>
      </c>
      <c r="C26" s="3" t="s">
        <v>27</v>
      </c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94a01c-d272-42a5-a9b4-f0e8ef6dcaf2" xsi:nil="true"/>
    <lcf76f155ced4ddcb4097134ff3c332f xmlns="df0c2827-3c9a-48d8-8637-13f5c53d23c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8495D915084947870EAED72E3956F0" ma:contentTypeVersion="16" ma:contentTypeDescription="Create a new document." ma:contentTypeScope="" ma:versionID="a58e004a344ad44bbca71f2b2397800b">
  <xsd:schema xmlns:xsd="http://www.w3.org/2001/XMLSchema" xmlns:xs="http://www.w3.org/2001/XMLSchema" xmlns:p="http://schemas.microsoft.com/office/2006/metadata/properties" xmlns:ns2="df0c2827-3c9a-48d8-8637-13f5c53d23cb" xmlns:ns3="3994a01c-d272-42a5-a9b4-f0e8ef6dcaf2" targetNamespace="http://schemas.microsoft.com/office/2006/metadata/properties" ma:root="true" ma:fieldsID="a36f41284e34a4f10d9543894e54e881" ns2:_="" ns3:_="">
    <xsd:import namespace="df0c2827-3c9a-48d8-8637-13f5c53d23cb"/>
    <xsd:import namespace="3994a01c-d272-42a5-a9b4-f0e8ef6dc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c2827-3c9a-48d8-8637-13f5c53d2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2f0f075-d9ba-42f1-8fe6-73475dbdc5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4a01c-d272-42a5-a9b4-f0e8ef6dc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220798-a933-4334-b35f-5476033e2df2}" ma:internalName="TaxCatchAll" ma:showField="CatchAllData" ma:web="3994a01c-d272-42a5-a9b4-f0e8ef6dca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2EBF7A-1E41-40B5-946D-0D3A55657738}"/>
</file>

<file path=customXml/itemProps2.xml><?xml version="1.0" encoding="utf-8"?>
<ds:datastoreItem xmlns:ds="http://schemas.openxmlformats.org/officeDocument/2006/customXml" ds:itemID="{2A29973C-53BE-4544-BE92-D298859A7AEE}"/>
</file>

<file path=customXml/itemProps3.xml><?xml version="1.0" encoding="utf-8"?>
<ds:datastoreItem xmlns:ds="http://schemas.openxmlformats.org/officeDocument/2006/customXml" ds:itemID="{081ABDF8-F5E4-4A3C-AC0C-5687D32C05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Erickson Noe Nique Rivas</dc:creator>
  <cp:keywords/>
  <dc:description/>
  <cp:lastModifiedBy/>
  <cp:revision/>
  <dcterms:created xsi:type="dcterms:W3CDTF">2022-04-08T22:47:42Z</dcterms:created>
  <dcterms:modified xsi:type="dcterms:W3CDTF">2023-05-03T20:36:40Z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0x0101007D8495D915084947870EAED72E3956F0</vt:lpwstr>
  </property>
  <property fmtid="{D5CDD505-2E9C-101B-9397-08002B2CF9AE}" pid="3" name="MediaServiceImageTags">
    <vt:lpwstr/>
  </property>
  <property fmtid="{D5CDD505-2E9C-101B-9397-08002B2CF9AE}" pid="4" name="MSIP_Label_92b83b4b-2d54-414f-8077-da565f2c0ab9_Enabled">
    <vt:lpwstr>true</vt:lpwstr>
  </property>
  <property fmtid="{D5CDD505-2E9C-101B-9397-08002B2CF9AE}" pid="5" name="MSIP_Label_92b83b4b-2d54-414f-8077-da565f2c0ab9_SetDate">
    <vt:lpwstr>2023-05-03T20:33:48Z</vt:lpwstr>
  </property>
  <property fmtid="{D5CDD505-2E9C-101B-9397-08002B2CF9AE}" pid="6" name="MSIP_Label_92b83b4b-2d54-414f-8077-da565f2c0ab9_Method">
    <vt:lpwstr>Standard</vt:lpwstr>
  </property>
  <property fmtid="{D5CDD505-2E9C-101B-9397-08002B2CF9AE}" pid="7" name="MSIP_Label_92b83b4b-2d54-414f-8077-da565f2c0ab9_Name">
    <vt:lpwstr>92b83b4b-2d54-414f-8077-da565f2c0ab9</vt:lpwstr>
  </property>
  <property fmtid="{D5CDD505-2E9C-101B-9397-08002B2CF9AE}" pid="8" name="MSIP_Label_92b83b4b-2d54-414f-8077-da565f2c0ab9_SiteId">
    <vt:lpwstr>d8bde65a-3ded-4346-9518-670204e6e184</vt:lpwstr>
  </property>
  <property fmtid="{D5CDD505-2E9C-101B-9397-08002B2CF9AE}" pid="9" name="MSIP_Label_92b83b4b-2d54-414f-8077-da565f2c0ab9_ActionId">
    <vt:lpwstr>17f0217e-f8d4-42a9-82c8-ad363e533fd6</vt:lpwstr>
  </property>
  <property fmtid="{D5CDD505-2E9C-101B-9397-08002B2CF9AE}" pid="10" name="MSIP_Label_92b83b4b-2d54-414f-8077-da565f2c0ab9_ContentBits">
    <vt:lpwstr>0</vt:lpwstr>
  </property>
</Properties>
</file>