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FKs" sheetId="5" r:id="rId1"/>
    <sheet name="Query" sheetId="4" r:id="rId2"/>
    <sheet name="System Design" sheetId="6" r:id="rId3"/>
    <sheet name="System Design(old)" sheetId="1" r:id="rId4"/>
  </sheets>
  <calcPr calcId="125725"/>
</workbook>
</file>

<file path=xl/calcChain.xml><?xml version="1.0" encoding="utf-8"?>
<calcChain xmlns="http://schemas.openxmlformats.org/spreadsheetml/2006/main">
  <c r="I12" i="4"/>
  <c r="D16" i="5"/>
  <c r="B101"/>
  <c r="B91"/>
  <c r="C91" i="4"/>
  <c r="C107"/>
  <c r="C101"/>
  <c r="L14" i="5"/>
  <c r="L13"/>
  <c r="J16"/>
  <c r="J4"/>
  <c r="J3"/>
  <c r="H14"/>
  <c r="H13"/>
  <c r="H3"/>
  <c r="F27"/>
  <c r="F15"/>
  <c r="F26"/>
  <c r="D32"/>
  <c r="D31"/>
  <c r="D15"/>
  <c r="D14"/>
  <c r="D10"/>
  <c r="D7"/>
  <c r="D6"/>
  <c r="C106" i="4"/>
  <c r="C105"/>
  <c r="C104"/>
  <c r="C103"/>
  <c r="C102"/>
  <c r="C100"/>
  <c r="C99"/>
  <c r="C98"/>
  <c r="C97"/>
  <c r="C96"/>
  <c r="C95"/>
  <c r="C94"/>
  <c r="C93"/>
  <c r="C92"/>
  <c r="C90"/>
  <c r="C89"/>
  <c r="C88"/>
  <c r="F16"/>
  <c r="F15"/>
  <c r="F13"/>
  <c r="F12"/>
  <c r="F11"/>
  <c r="R52"/>
  <c r="F39"/>
  <c r="F3"/>
  <c r="F4"/>
  <c r="C86"/>
  <c r="C85"/>
  <c r="C84"/>
  <c r="C83"/>
  <c r="C82"/>
  <c r="C81"/>
  <c r="C80"/>
  <c r="C87"/>
  <c r="C79"/>
  <c r="F6"/>
  <c r="R21"/>
  <c r="R10"/>
  <c r="R20"/>
  <c r="R19"/>
  <c r="R18"/>
  <c r="R17"/>
  <c r="R16"/>
  <c r="R15"/>
  <c r="R14"/>
  <c r="R13"/>
  <c r="R12"/>
  <c r="R9"/>
  <c r="R8"/>
  <c r="R7"/>
  <c r="R6"/>
  <c r="R5"/>
  <c r="R4"/>
  <c r="R3"/>
  <c r="R2"/>
  <c r="R11"/>
  <c r="R1"/>
  <c r="O33"/>
  <c r="O32"/>
  <c r="O31"/>
  <c r="O30"/>
  <c r="O29"/>
  <c r="O28"/>
  <c r="O27"/>
  <c r="O26"/>
  <c r="O25"/>
  <c r="O24"/>
  <c r="O23"/>
  <c r="O22"/>
  <c r="O21"/>
  <c r="O20"/>
  <c r="O19"/>
  <c r="O18"/>
  <c r="O17"/>
  <c r="O16"/>
  <c r="O15"/>
  <c r="O13"/>
  <c r="O12"/>
  <c r="O11"/>
  <c r="O10"/>
  <c r="O9"/>
  <c r="O8"/>
  <c r="O7"/>
  <c r="O6"/>
  <c r="O5"/>
  <c r="O4"/>
  <c r="O3"/>
  <c r="O2"/>
  <c r="O14"/>
  <c r="O1"/>
  <c r="L21"/>
  <c r="L20"/>
  <c r="L19"/>
  <c r="L18"/>
  <c r="L17"/>
  <c r="L16"/>
  <c r="L15"/>
  <c r="L14"/>
  <c r="L13"/>
  <c r="L12"/>
  <c r="L9"/>
  <c r="L8"/>
  <c r="L7"/>
  <c r="L6"/>
  <c r="L5"/>
  <c r="L4"/>
  <c r="L3"/>
  <c r="L2"/>
  <c r="L10"/>
  <c r="L22"/>
  <c r="L11"/>
  <c r="L1"/>
  <c r="I34"/>
  <c r="I23"/>
  <c r="I33"/>
  <c r="I32"/>
  <c r="I31"/>
  <c r="I30"/>
  <c r="I29"/>
  <c r="I28"/>
  <c r="I27"/>
  <c r="I26"/>
  <c r="I25"/>
  <c r="I22"/>
  <c r="I21"/>
  <c r="I20"/>
  <c r="I19"/>
  <c r="I18"/>
  <c r="I17"/>
  <c r="I16"/>
  <c r="I15"/>
  <c r="I14"/>
  <c r="I11"/>
  <c r="I10"/>
  <c r="I9"/>
  <c r="I8"/>
  <c r="I7"/>
  <c r="I6"/>
  <c r="I5"/>
  <c r="I4"/>
  <c r="I3"/>
  <c r="I2"/>
  <c r="I24"/>
  <c r="I13"/>
  <c r="I1"/>
  <c r="F38"/>
  <c r="F37"/>
  <c r="F36"/>
  <c r="F35"/>
  <c r="F34"/>
  <c r="F33"/>
  <c r="F32"/>
  <c r="F31"/>
  <c r="F30"/>
  <c r="F28"/>
  <c r="F29"/>
  <c r="F27"/>
  <c r="F26"/>
  <c r="F25"/>
  <c r="F24"/>
  <c r="F23"/>
  <c r="F22"/>
  <c r="F21"/>
  <c r="F20"/>
  <c r="F19"/>
  <c r="F18"/>
  <c r="F17"/>
  <c r="F14"/>
  <c r="F10"/>
  <c r="F9"/>
  <c r="F8"/>
  <c r="F7"/>
  <c r="F5"/>
  <c r="F2"/>
  <c r="F1"/>
  <c r="C78"/>
  <c r="C50"/>
  <c r="C38"/>
  <c r="C77"/>
  <c r="C76"/>
  <c r="C75"/>
  <c r="C74"/>
  <c r="C73"/>
  <c r="C72"/>
  <c r="C71"/>
  <c r="C70"/>
  <c r="C67"/>
  <c r="C66"/>
  <c r="C65"/>
  <c r="C64"/>
  <c r="C63"/>
  <c r="C62"/>
  <c r="C61"/>
  <c r="C58"/>
  <c r="C57"/>
  <c r="C56"/>
  <c r="C55"/>
  <c r="C54"/>
  <c r="C53"/>
  <c r="C52"/>
  <c r="C49"/>
  <c r="C48"/>
  <c r="C47"/>
  <c r="C46"/>
  <c r="C45"/>
  <c r="C44"/>
  <c r="C43"/>
  <c r="C42"/>
  <c r="C41"/>
  <c r="C40"/>
  <c r="C37"/>
  <c r="C36"/>
  <c r="C35"/>
  <c r="C34"/>
  <c r="C33"/>
  <c r="C32"/>
  <c r="C31"/>
  <c r="C30"/>
  <c r="C29"/>
  <c r="C26"/>
  <c r="C25"/>
  <c r="C24"/>
  <c r="C23"/>
  <c r="C22"/>
  <c r="C21"/>
  <c r="C20"/>
  <c r="C68"/>
  <c r="C59"/>
  <c r="C27"/>
  <c r="C69"/>
  <c r="C60"/>
  <c r="C51"/>
  <c r="C39"/>
  <c r="C28"/>
  <c r="C19"/>
  <c r="C17"/>
  <c r="C16"/>
  <c r="C15"/>
  <c r="C14"/>
  <c r="C13"/>
  <c r="C12"/>
  <c r="C11"/>
  <c r="C18"/>
  <c r="C10"/>
  <c r="C9"/>
  <c r="C8"/>
  <c r="C7"/>
  <c r="C6"/>
  <c r="C5"/>
  <c r="C4"/>
  <c r="C3"/>
  <c r="C2"/>
  <c r="C1"/>
</calcChain>
</file>

<file path=xl/sharedStrings.xml><?xml version="1.0" encoding="utf-8"?>
<sst xmlns="http://schemas.openxmlformats.org/spreadsheetml/2006/main" count="1222" uniqueCount="120">
  <si>
    <t>User</t>
  </si>
  <si>
    <t>ID</t>
  </si>
  <si>
    <t>Name</t>
  </si>
  <si>
    <t>NICNo</t>
  </si>
  <si>
    <t>GenderID</t>
  </si>
  <si>
    <t>DateOfBirth</t>
  </si>
  <si>
    <t>LoginID</t>
  </si>
  <si>
    <t>Password</t>
  </si>
  <si>
    <t>ImagePath</t>
  </si>
  <si>
    <t>Gender</t>
  </si>
  <si>
    <t>ContactType</t>
  </si>
  <si>
    <t>UserContact</t>
  </si>
  <si>
    <t>UserID</t>
  </si>
  <si>
    <t>ContactTypeID</t>
  </si>
  <si>
    <t>Detail</t>
  </si>
  <si>
    <t>Attendance</t>
  </si>
  <si>
    <t>Date</t>
  </si>
  <si>
    <t>Shift</t>
  </si>
  <si>
    <t>StartHour</t>
  </si>
  <si>
    <t>EndHour</t>
  </si>
  <si>
    <t>UserShift</t>
  </si>
  <si>
    <t>ShiftID</t>
  </si>
  <si>
    <t>EffectiveDate</t>
  </si>
  <si>
    <t>RetiredDate</t>
  </si>
  <si>
    <t>OffDayOfWeek</t>
  </si>
  <si>
    <t>AttendanceDetail</t>
  </si>
  <si>
    <t>AttendanceID</t>
  </si>
  <si>
    <t>AttendanceType</t>
  </si>
  <si>
    <t>AttendanceTypeID</t>
  </si>
  <si>
    <t>Holiday</t>
  </si>
  <si>
    <t>ShiftOffDay</t>
  </si>
  <si>
    <t>Leaves</t>
  </si>
  <si>
    <t>ReportingTables</t>
  </si>
  <si>
    <t>Department</t>
  </si>
  <si>
    <t>UserMapping</t>
  </si>
  <si>
    <t>Leave</t>
  </si>
  <si>
    <t>LeaveType</t>
  </si>
  <si>
    <t>Unpaid/Casual/Sick</t>
  </si>
  <si>
    <t>LeaveTypeID</t>
  </si>
  <si>
    <t>PriorDays</t>
  </si>
  <si>
    <t>MaxDays</t>
  </si>
  <si>
    <t>LeaveDetail</t>
  </si>
  <si>
    <t>LeaveID</t>
  </si>
  <si>
    <t>FromDate</t>
  </si>
  <si>
    <t>ToDate</t>
  </si>
  <si>
    <t>YearlyLeaves</t>
  </si>
  <si>
    <t>IsApproved</t>
  </si>
  <si>
    <t>ActionBy</t>
  </si>
  <si>
    <t>ActionDate</t>
  </si>
  <si>
    <t>StartDate</t>
  </si>
  <si>
    <t>EndDate</t>
  </si>
  <si>
    <t>IsShiftOffDay</t>
  </si>
  <si>
    <t>IsHoliday</t>
  </si>
  <si>
    <t>IsLeaveDay</t>
  </si>
  <si>
    <t>DepartmentHead</t>
  </si>
  <si>
    <t>DepartmentID</t>
  </si>
  <si>
    <t>ReportingAuthority</t>
  </si>
  <si>
    <t>UserDepartmentHistory</t>
  </si>
  <si>
    <t>ReportingAuthorityTeam</t>
  </si>
  <si>
    <t>ReportingAuthorityID</t>
  </si>
  <si>
    <t>AttendanceStatus</t>
  </si>
  <si>
    <t>IsQuarterDay</t>
  </si>
  <si>
    <t>IsHalfDay</t>
  </si>
  <si>
    <t>IsFullDay</t>
  </si>
  <si>
    <t>AttendancePolicy</t>
  </si>
  <si>
    <t>Reason</t>
  </si>
  <si>
    <t>Remarks</t>
  </si>
  <si>
    <t>Religion</t>
  </si>
  <si>
    <t>ReligionID</t>
  </si>
  <si>
    <t>Country</t>
  </si>
  <si>
    <t>CountryID</t>
  </si>
  <si>
    <t>HomeAddress</t>
  </si>
  <si>
    <t>AcadmicQualification</t>
  </si>
  <si>
    <t>Designation</t>
  </si>
  <si>
    <t>Salary</t>
  </si>
  <si>
    <t>Landlineno/mobileno/alternatemobileno/emailadd/alternateemailadd/emergencymobileno</t>
  </si>
  <si>
    <t>int</t>
  </si>
  <si>
    <t>Description</t>
  </si>
  <si>
    <t>daily attendance/tea/lunch/smoking/prayers</t>
  </si>
  <si>
    <t>AttendanceVariables</t>
  </si>
  <si>
    <t>Quarterday/Halfday/Fullday/Overtime/Compensatory/StandardHours</t>
  </si>
  <si>
    <t>AttendanceVariableID</t>
  </si>
  <si>
    <t>Hours</t>
  </si>
  <si>
    <t>CreationDate</t>
  </si>
  <si>
    <t>UpdateDate</t>
  </si>
  <si>
    <t>UpdateBy</t>
  </si>
  <si>
    <t>UserIP</t>
  </si>
  <si>
    <t>IsActive</t>
  </si>
  <si>
    <t>bit</t>
  </si>
  <si>
    <t>datetime</t>
  </si>
  <si>
    <t>varchar(50)</t>
  </si>
  <si>
    <t>Default Columns</t>
  </si>
  <si>
    <t>int IDENTITY(1,1) NOT NULL</t>
  </si>
  <si>
    <t>varchar(10) NULL</t>
  </si>
  <si>
    <t>varchar(50) NULL</t>
  </si>
  <si>
    <t>varchar(100) NULL</t>
  </si>
  <si>
    <t>varchar(200) NULL</t>
  </si>
  <si>
    <t>int NULL</t>
  </si>
  <si>
    <t>varchar(1000) NULL</t>
  </si>
  <si>
    <t>datetime NULL</t>
  </si>
  <si>
    <t>varchar(2000) NULL</t>
  </si>
  <si>
    <t>decimal(9,2) NULL</t>
  </si>
  <si>
    <t>varchar(20) NULL</t>
  </si>
  <si>
    <t>bit NULL</t>
  </si>
  <si>
    <t>varchar(500) NULL</t>
  </si>
  <si>
    <t>UserTypeID</t>
  </si>
  <si>
    <t>Address1</t>
  </si>
  <si>
    <t>Address2</t>
  </si>
  <si>
    <t>ZipCode</t>
  </si>
  <si>
    <t>CityID</t>
  </si>
  <si>
    <t>StateID</t>
  </si>
  <si>
    <t>UserType</t>
  </si>
  <si>
    <t>FirstName</t>
  </si>
  <si>
    <t>MiddleName</t>
  </si>
  <si>
    <t>LastName</t>
  </si>
  <si>
    <t>City</t>
  </si>
  <si>
    <t>State</t>
  </si>
  <si>
    <t>UserDepartment</t>
  </si>
  <si>
    <t>AttendanceVariable</t>
  </si>
  <si>
    <t>IsLate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</si>
</sst>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0" fontId="0" fillId="0" borderId="0" xfId="0" applyNumberFormat="1"/>
    <xf numFmtId="0" fontId="2" fillId="0" borderId="0" xfId="0" applyFont="1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06"/>
  <sheetViews>
    <sheetView zoomScale="85" zoomScaleNormal="85" workbookViewId="0"/>
  </sheetViews>
  <sheetFormatPr defaultRowHeight="15"/>
  <cols>
    <col min="1" max="1" width="15.7109375" bestFit="1" customWidth="1"/>
    <col min="2" max="2" width="3.42578125" style="3" customWidth="1"/>
    <col min="3" max="3" width="14" bestFit="1" customWidth="1"/>
    <col min="4" max="4" width="3.42578125" style="3" customWidth="1"/>
    <col min="5" max="5" width="20" customWidth="1"/>
    <col min="6" max="6" width="3.42578125" style="3" customWidth="1"/>
    <col min="7" max="7" width="17.7109375" bestFit="1" customWidth="1"/>
    <col min="8" max="8" width="3.42578125" style="3" customWidth="1"/>
    <col min="9" max="9" width="19.85546875" bestFit="1" customWidth="1"/>
    <col min="10" max="10" width="3.42578125" style="3" customWidth="1"/>
    <col min="11" max="11" width="22.5703125" bestFit="1" customWidth="1"/>
    <col min="12" max="12" width="3.42578125" style="3" customWidth="1"/>
    <col min="13" max="13" width="14" customWidth="1"/>
    <col min="14" max="14" width="3.42578125" customWidth="1"/>
    <col min="15" max="15" width="13.42578125" bestFit="1" customWidth="1"/>
  </cols>
  <sheetData>
    <row r="1" spans="1:18">
      <c r="A1" s="1" t="s">
        <v>9</v>
      </c>
      <c r="C1" s="1" t="s">
        <v>0</v>
      </c>
      <c r="E1" s="1" t="s">
        <v>17</v>
      </c>
      <c r="G1" s="1" t="s">
        <v>15</v>
      </c>
      <c r="I1" s="1" t="s">
        <v>64</v>
      </c>
      <c r="K1" s="1" t="s">
        <v>33</v>
      </c>
      <c r="M1" s="1" t="s">
        <v>35</v>
      </c>
      <c r="O1" s="9" t="s">
        <v>91</v>
      </c>
      <c r="P1" s="9"/>
      <c r="R1" s="1" t="s">
        <v>31</v>
      </c>
    </row>
    <row r="2" spans="1:18">
      <c r="A2" t="s">
        <v>1</v>
      </c>
      <c r="C2" t="s">
        <v>1</v>
      </c>
      <c r="E2" t="s">
        <v>1</v>
      </c>
      <c r="G2" t="s">
        <v>1</v>
      </c>
      <c r="I2" t="s">
        <v>1</v>
      </c>
      <c r="K2" t="s">
        <v>1</v>
      </c>
      <c r="M2" t="s">
        <v>1</v>
      </c>
      <c r="O2" t="s">
        <v>87</v>
      </c>
      <c r="P2" t="s">
        <v>88</v>
      </c>
      <c r="R2" s="1" t="s">
        <v>32</v>
      </c>
    </row>
    <row r="3" spans="1:18">
      <c r="A3" t="s">
        <v>2</v>
      </c>
      <c r="C3" t="s">
        <v>112</v>
      </c>
      <c r="E3" t="s">
        <v>2</v>
      </c>
      <c r="G3" s="4" t="s">
        <v>12</v>
      </c>
      <c r="H3" s="3" t="str">
        <f>"ALTER TABLE [dbo].["&amp;G1&amp;"]  WITH CHECK ADD  CONSTRAINT [fk_Id_"&amp;G1&amp;$C$1&amp;"] FOREIGN KEY(["&amp;G3&amp;"]) REFERENCES [dbo].["&amp;$C$1&amp;"] (["&amp;$C$2&amp;"])"</f>
        <v>ALTER TABLE [dbo].[Attendance]  WITH CHECK ADD  CONSTRAINT [fk_Id_AttendanceUser] FOREIGN KEY([UserID]) REFERENCES [dbo].[User] ([ID])</v>
      </c>
      <c r="I3" s="4" t="s">
        <v>21</v>
      </c>
      <c r="J3" s="3" t="str">
        <f>"ALTER TABLE [dbo].["&amp;I1&amp;"]  WITH CHECK ADD  CONSTRAINT [fk_Id_"&amp;I1&amp;$E$1&amp;"] FOREIGN KEY(["&amp;I3&amp;"]) REFERENCES [dbo].["&amp;$E$1&amp;"] (["&amp;$E$2&amp;"])"</f>
        <v>ALTER TABLE [dbo].[AttendancePolicy]  WITH CHECK ADD  CONSTRAINT [fk_Id_AttendancePolicyShift] FOREIGN KEY([ShiftID]) REFERENCES [dbo].[Shift] ([ID])</v>
      </c>
      <c r="K3" t="s">
        <v>2</v>
      </c>
      <c r="M3" t="s">
        <v>12</v>
      </c>
      <c r="O3" t="s">
        <v>83</v>
      </c>
      <c r="P3" t="s">
        <v>89</v>
      </c>
      <c r="R3" s="1" t="s">
        <v>33</v>
      </c>
    </row>
    <row r="4" spans="1:18">
      <c r="A4" t="s">
        <v>87</v>
      </c>
      <c r="C4" t="s">
        <v>113</v>
      </c>
      <c r="E4" t="s">
        <v>77</v>
      </c>
      <c r="G4" t="s">
        <v>16</v>
      </c>
      <c r="I4" s="4" t="s">
        <v>81</v>
      </c>
      <c r="J4" s="3" t="str">
        <f>"ALTER TABLE [dbo].["&amp;I1&amp;"]  WITH CHECK ADD  CONSTRAINT [fk_Id_"&amp;I1&amp;$A$69&amp;"] FOREIGN KEY(["&amp;I4&amp;"]) REFERENCES [dbo].["&amp;$A$69&amp;"] (["&amp;$A$70&amp;"])"</f>
        <v>ALTER TABLE [dbo].[AttendancePolicy]  WITH CHECK ADD  CONSTRAINT [fk_Id_AttendancePolicyAttendanceVariable] FOREIGN KEY([AttendanceVariableID]) REFERENCES [dbo].[AttendanceVariable] ([ID])</v>
      </c>
      <c r="K4" t="s">
        <v>77</v>
      </c>
      <c r="M4" t="s">
        <v>38</v>
      </c>
      <c r="O4" t="s">
        <v>84</v>
      </c>
      <c r="P4" t="s">
        <v>89</v>
      </c>
      <c r="R4" s="1" t="s">
        <v>34</v>
      </c>
    </row>
    <row r="5" spans="1:18">
      <c r="A5" t="s">
        <v>83</v>
      </c>
      <c r="C5" t="s">
        <v>114</v>
      </c>
      <c r="E5" t="s">
        <v>18</v>
      </c>
      <c r="G5" t="s">
        <v>87</v>
      </c>
      <c r="I5" t="s">
        <v>82</v>
      </c>
      <c r="K5" t="s">
        <v>87</v>
      </c>
      <c r="M5" t="s">
        <v>43</v>
      </c>
      <c r="O5" t="s">
        <v>85</v>
      </c>
      <c r="P5" t="s">
        <v>76</v>
      </c>
    </row>
    <row r="6" spans="1:18">
      <c r="A6" t="s">
        <v>84</v>
      </c>
      <c r="C6" s="4" t="s">
        <v>105</v>
      </c>
      <c r="D6" s="3" t="str">
        <f>"ALTER TABLE [dbo].["&amp;C1&amp;"]  WITH CHECK ADD  CONSTRAINT [fk_Id_"&amp;C1&amp;$A$79&amp;"] FOREIGN KEY(["&amp;C6&amp;"]) REFERENCES [dbo].["&amp;$A$79&amp;"] (["&amp;$A$80&amp;"])"</f>
        <v>ALTER TABLE [dbo].[User]  WITH CHECK ADD  CONSTRAINT [fk_Id_UserUserType] FOREIGN KEY([UserTypeID]) REFERENCES [dbo].[UserType] ([ID])</v>
      </c>
      <c r="E6" t="s">
        <v>19</v>
      </c>
      <c r="G6" t="s">
        <v>83</v>
      </c>
      <c r="I6" t="s">
        <v>77</v>
      </c>
      <c r="K6" t="s">
        <v>83</v>
      </c>
      <c r="M6" t="s">
        <v>44</v>
      </c>
      <c r="O6" t="s">
        <v>86</v>
      </c>
      <c r="P6" t="s">
        <v>90</v>
      </c>
    </row>
    <row r="7" spans="1:18">
      <c r="A7" t="s">
        <v>85</v>
      </c>
      <c r="C7" s="4" t="s">
        <v>4</v>
      </c>
      <c r="D7" s="3" t="str">
        <f>"ALTER TABLE [dbo].["&amp;C1&amp;"]  WITH CHECK ADD  CONSTRAINT [fk_Id_"&amp;C1&amp;$A$1&amp;"] FOREIGN KEY(["&amp;C7&amp;"]) REFERENCES [dbo].["&amp;$A$1&amp;"] (["&amp;$A$2&amp;"])"</f>
        <v>ALTER TABLE [dbo].[User]  WITH CHECK ADD  CONSTRAINT [fk_Id_UserGender] FOREIGN KEY([GenderID]) REFERENCES [dbo].[Gender] ([ID])</v>
      </c>
      <c r="E7" t="s">
        <v>87</v>
      </c>
      <c r="G7" t="s">
        <v>84</v>
      </c>
      <c r="I7" t="s">
        <v>22</v>
      </c>
      <c r="K7" t="s">
        <v>84</v>
      </c>
      <c r="M7" t="s">
        <v>65</v>
      </c>
    </row>
    <row r="8" spans="1:18">
      <c r="A8" t="s">
        <v>86</v>
      </c>
      <c r="C8" t="s">
        <v>5</v>
      </c>
      <c r="E8" t="s">
        <v>83</v>
      </c>
      <c r="G8" t="s">
        <v>85</v>
      </c>
      <c r="I8" t="s">
        <v>23</v>
      </c>
      <c r="K8" t="s">
        <v>85</v>
      </c>
      <c r="P8" s="2"/>
      <c r="Q8" s="2"/>
      <c r="R8" s="2"/>
    </row>
    <row r="9" spans="1:18">
      <c r="C9" t="s">
        <v>3</v>
      </c>
      <c r="E9" t="s">
        <v>84</v>
      </c>
      <c r="G9" t="s">
        <v>86</v>
      </c>
      <c r="I9" t="s">
        <v>83</v>
      </c>
      <c r="K9" t="s">
        <v>86</v>
      </c>
      <c r="M9" s="1" t="s">
        <v>41</v>
      </c>
      <c r="P9" s="2"/>
      <c r="Q9" s="2"/>
      <c r="R9" s="2"/>
    </row>
    <row r="10" spans="1:18">
      <c r="A10" s="1" t="s">
        <v>10</v>
      </c>
      <c r="C10" s="4" t="s">
        <v>68</v>
      </c>
      <c r="D10" s="3" t="str">
        <f>"ALTER TABLE [dbo].["&amp;C1&amp;"]  WITH CHECK ADD  CONSTRAINT [fk_Id_"&amp;C1&amp;$A$51&amp;"] FOREIGN KEY(["&amp;C10&amp;"]) REFERENCES [dbo].["&amp;$A$51&amp;"] (["&amp;$A$52&amp;"])"</f>
        <v>ALTER TABLE [dbo].[User]  WITH CHECK ADD  CONSTRAINT [fk_Id_UserReligion] FOREIGN KEY([ReligionID]) REFERENCES [dbo].[Religion] ([ID])</v>
      </c>
      <c r="E10" t="s">
        <v>85</v>
      </c>
      <c r="I10" t="s">
        <v>84</v>
      </c>
      <c r="M10" t="s">
        <v>1</v>
      </c>
    </row>
    <row r="11" spans="1:18">
      <c r="A11" t="s">
        <v>1</v>
      </c>
      <c r="C11" t="s">
        <v>106</v>
      </c>
      <c r="E11" t="s">
        <v>86</v>
      </c>
      <c r="G11" s="1" t="s">
        <v>25</v>
      </c>
      <c r="I11" t="s">
        <v>85</v>
      </c>
      <c r="K11" s="1" t="s">
        <v>117</v>
      </c>
      <c r="M11" t="s">
        <v>42</v>
      </c>
    </row>
    <row r="12" spans="1:18">
      <c r="A12" t="s">
        <v>2</v>
      </c>
      <c r="C12" t="s">
        <v>107</v>
      </c>
      <c r="G12" t="s">
        <v>1</v>
      </c>
      <c r="I12" t="s">
        <v>86</v>
      </c>
      <c r="K12" t="s">
        <v>1</v>
      </c>
      <c r="M12" t="s">
        <v>16</v>
      </c>
    </row>
    <row r="13" spans="1:18">
      <c r="A13" t="s">
        <v>87</v>
      </c>
      <c r="C13" t="s">
        <v>108</v>
      </c>
      <c r="E13" s="1" t="s">
        <v>30</v>
      </c>
      <c r="G13" s="4" t="s">
        <v>26</v>
      </c>
      <c r="H13" s="3" t="str">
        <f>"ALTER TABLE [dbo].["&amp;G11&amp;"]  WITH CHECK ADD  CONSTRAINT [fk_Id_"&amp;G11&amp;$G$1&amp;"] FOREIGN KEY(["&amp;G13&amp;"]) REFERENCES [dbo].["&amp;$G$1&amp;"] (["&amp;$G$2&amp;"])"</f>
        <v>ALTER TABLE [dbo].[AttendanceDetail]  WITH CHECK ADD  CONSTRAINT [fk_Id_AttendanceDetailAttendance] FOREIGN KEY([AttendanceID]) REFERENCES [dbo].[Attendance] ([ID])</v>
      </c>
      <c r="K13" s="4" t="s">
        <v>12</v>
      </c>
      <c r="L13" s="3" t="str">
        <f>"ALTER TABLE [dbo].["&amp;K11&amp;"]  WITH CHECK ADD  CONSTRAINT [fk_Id_"&amp;K11&amp;$C$1&amp;"] FOREIGN KEY(["&amp;K13&amp;"]) REFERENCES [dbo].["&amp;$C$1&amp;"] (["&amp;$C$2&amp;"])"</f>
        <v>ALTER TABLE [dbo].[UserDepartment]  WITH CHECK ADD  CONSTRAINT [fk_Id_UserDepartmentUser] FOREIGN KEY([UserID]) REFERENCES [dbo].[User] ([ID])</v>
      </c>
      <c r="M13" t="s">
        <v>46</v>
      </c>
      <c r="P13" s="2"/>
      <c r="Q13" s="2"/>
      <c r="R13" s="2"/>
    </row>
    <row r="14" spans="1:18">
      <c r="A14" t="s">
        <v>83</v>
      </c>
      <c r="C14" s="4" t="s">
        <v>70</v>
      </c>
      <c r="D14" s="3" t="str">
        <f>"ALTER TABLE [dbo].["&amp;C1&amp;"]  WITH CHECK ADD  CONSTRAINT [fk_Id_"&amp;C1&amp;$A$60&amp;"] FOREIGN KEY(["&amp;C14&amp;"]) REFERENCES [dbo].["&amp;$A$60&amp;"] (["&amp;$A$61&amp;"])"</f>
        <v>ALTER TABLE [dbo].[User]  WITH CHECK ADD  CONSTRAINT [fk_Id_UserCountry] FOREIGN KEY([CountryID]) REFERENCES [dbo].[Country] ([ID])</v>
      </c>
      <c r="E14" t="s">
        <v>1</v>
      </c>
      <c r="G14" s="4" t="s">
        <v>28</v>
      </c>
      <c r="H14" s="3" t="str">
        <f>"ALTER TABLE [dbo].["&amp;G11&amp;"]  WITH CHECK ADD  CONSTRAINT [fk_Id_"&amp;G11&amp;$A$19&amp;"] FOREIGN KEY(["&amp;G14&amp;"]) REFERENCES [dbo].["&amp;$A$19&amp;"] (["&amp;$A$20&amp;"])"</f>
        <v>ALTER TABLE [dbo].[AttendanceDetail]  WITH CHECK ADD  CONSTRAINT [fk_Id_AttendanceDetailAttendanceType] FOREIGN KEY([AttendanceTypeID]) REFERENCES [dbo].[AttendanceType] ([ID])</v>
      </c>
      <c r="I14" s="1" t="s">
        <v>60</v>
      </c>
      <c r="K14" s="4" t="s">
        <v>55</v>
      </c>
      <c r="L14" s="3" t="str">
        <f>"ALTER TABLE [dbo].["&amp;K11&amp;"]  WITH CHECK ADD  CONSTRAINT [fk_Id_"&amp;K11&amp;$K$1&amp;"] FOREIGN KEY(["&amp;K14&amp;"]) REFERENCES [dbo].["&amp;$K$1&amp;"] (["&amp;$K$2&amp;"])"</f>
        <v>ALTER TABLE [dbo].[UserDepartment]  WITH CHECK ADD  CONSTRAINT [fk_Id_UserDepartmentDepartment] FOREIGN KEY([DepartmentID]) REFERENCES [dbo].[Department] ([ID])</v>
      </c>
      <c r="M14" t="s">
        <v>66</v>
      </c>
      <c r="P14" s="2"/>
      <c r="Q14" s="2"/>
      <c r="R14" s="2"/>
    </row>
    <row r="15" spans="1:18">
      <c r="A15" t="s">
        <v>84</v>
      </c>
      <c r="C15" s="4" t="s">
        <v>109</v>
      </c>
      <c r="D15" s="3" t="str">
        <f>"ALTER TABLE [dbo].["&amp;C1&amp;"]  WITH CHECK ADD  CONSTRAINT [fk_Id_"&amp;C1&amp;$A$88&amp;"] FOREIGN KEY(["&amp;C15&amp;"]) REFERENCES [dbo].["&amp;$A$88&amp;"] (["&amp;$A$89&amp;"])"</f>
        <v>ALTER TABLE [dbo].[User]  WITH CHECK ADD  CONSTRAINT [fk_Id_UserCity] FOREIGN KEY([CityID]) REFERENCES [dbo].[City] ([ID])</v>
      </c>
      <c r="E15" s="4" t="s">
        <v>21</v>
      </c>
      <c r="F15" s="3" t="str">
        <f>"ALTER TABLE [dbo].["&amp;E13&amp;"]  WITH CHECK ADD  CONSTRAINT [fk_Id_"&amp;E13&amp;$E$1&amp;"] FOREIGN KEY(["&amp;E15&amp;"]) REFERENCES [dbo].["&amp;$E$1&amp;"] (["&amp;$E$2&amp;"])"</f>
        <v>ALTER TABLE [dbo].[ShiftOffDay]  WITH CHECK ADD  CONSTRAINT [fk_Id_ShiftOffDayShift] FOREIGN KEY([ShiftID]) REFERENCES [dbo].[Shift] ([ID])</v>
      </c>
      <c r="G15" t="s">
        <v>49</v>
      </c>
      <c r="I15" t="s">
        <v>1</v>
      </c>
      <c r="K15" t="s">
        <v>22</v>
      </c>
      <c r="M15" t="s">
        <v>47</v>
      </c>
    </row>
    <row r="16" spans="1:18">
      <c r="A16" t="s">
        <v>85</v>
      </c>
      <c r="C16" s="4" t="s">
        <v>110</v>
      </c>
      <c r="D16" s="3" t="str">
        <f>"ALTER TABLE [dbo].["&amp;C1&amp;"]  WITH CHECK ADD  CONSTRAINT [fk_Id_"&amp;C1&amp;$A$98&amp;"] FOREIGN KEY(["&amp;C16&amp;"]) REFERENCES [dbo].["&amp;$A$98&amp;"] (["&amp;$A$99&amp;"])"</f>
        <v>ALTER TABLE [dbo].[User]  WITH CHECK ADD  CONSTRAINT [fk_Id_UserState] FOREIGN KEY([StateID]) REFERENCES [dbo].[State] ([ID])</v>
      </c>
      <c r="E16" t="s">
        <v>24</v>
      </c>
      <c r="G16" t="s">
        <v>50</v>
      </c>
      <c r="I16" s="4" t="s">
        <v>26</v>
      </c>
      <c r="J16" s="3" t="str">
        <f>"ALTER TABLE [dbo].["&amp;I14&amp;"]  WITH CHECK ADD  CONSTRAINT [fk_Id_"&amp;I14&amp;$G$1&amp;"] FOREIGN KEY(["&amp;I16&amp;"]) REFERENCES [dbo].["&amp;$G$1&amp;"] (["&amp;$G$2&amp;"])"</f>
        <v>ALTER TABLE [dbo].[AttendanceStatus]  WITH CHECK ADD  CONSTRAINT [fk_Id_AttendanceStatusAttendance] FOREIGN KEY([AttendanceID]) REFERENCES [dbo].[Attendance] ([ID])</v>
      </c>
      <c r="K16" t="s">
        <v>23</v>
      </c>
      <c r="M16" t="s">
        <v>48</v>
      </c>
    </row>
    <row r="17" spans="1:16">
      <c r="A17" t="s">
        <v>86</v>
      </c>
      <c r="C17" t="s">
        <v>72</v>
      </c>
      <c r="E17" t="s">
        <v>22</v>
      </c>
      <c r="G17" t="s">
        <v>87</v>
      </c>
      <c r="I17" t="s">
        <v>51</v>
      </c>
      <c r="K17" t="s">
        <v>83</v>
      </c>
      <c r="P17" s="2"/>
    </row>
    <row r="18" spans="1:16">
      <c r="C18" t="s">
        <v>73</v>
      </c>
      <c r="E18" t="s">
        <v>23</v>
      </c>
      <c r="G18" t="s">
        <v>83</v>
      </c>
      <c r="I18" t="s">
        <v>52</v>
      </c>
      <c r="K18" t="s">
        <v>84</v>
      </c>
      <c r="M18" s="1" t="s">
        <v>54</v>
      </c>
      <c r="N18" s="3"/>
      <c r="P18" s="2"/>
    </row>
    <row r="19" spans="1:16">
      <c r="A19" s="1" t="s">
        <v>27</v>
      </c>
      <c r="C19" t="s">
        <v>74</v>
      </c>
      <c r="E19" t="s">
        <v>83</v>
      </c>
      <c r="G19" t="s">
        <v>84</v>
      </c>
      <c r="I19" t="s">
        <v>53</v>
      </c>
      <c r="K19" t="s">
        <v>85</v>
      </c>
      <c r="M19" t="s">
        <v>1</v>
      </c>
      <c r="N19" s="3"/>
    </row>
    <row r="20" spans="1:16">
      <c r="A20" t="s">
        <v>1</v>
      </c>
      <c r="C20" t="s">
        <v>6</v>
      </c>
      <c r="E20" t="s">
        <v>84</v>
      </c>
      <c r="G20" t="s">
        <v>85</v>
      </c>
      <c r="I20" t="s">
        <v>61</v>
      </c>
      <c r="K20" t="s">
        <v>86</v>
      </c>
      <c r="M20" t="s">
        <v>55</v>
      </c>
      <c r="N20" s="3"/>
    </row>
    <row r="21" spans="1:16">
      <c r="A21" t="s">
        <v>2</v>
      </c>
      <c r="C21" t="s">
        <v>7</v>
      </c>
      <c r="E21" t="s">
        <v>85</v>
      </c>
      <c r="G21" t="s">
        <v>86</v>
      </c>
      <c r="I21" t="s">
        <v>62</v>
      </c>
      <c r="M21" t="s">
        <v>12</v>
      </c>
      <c r="N21" s="3"/>
    </row>
    <row r="22" spans="1:16">
      <c r="A22" t="s">
        <v>87</v>
      </c>
      <c r="C22" t="s">
        <v>8</v>
      </c>
      <c r="E22" t="s">
        <v>86</v>
      </c>
      <c r="I22" t="s">
        <v>63</v>
      </c>
      <c r="M22" t="s">
        <v>22</v>
      </c>
      <c r="N22" s="3"/>
    </row>
    <row r="23" spans="1:16">
      <c r="A23" t="s">
        <v>83</v>
      </c>
      <c r="C23" t="s">
        <v>87</v>
      </c>
      <c r="I23" t="s">
        <v>65</v>
      </c>
      <c r="M23" t="s">
        <v>23</v>
      </c>
      <c r="N23" s="3"/>
    </row>
    <row r="24" spans="1:16">
      <c r="A24" t="s">
        <v>84</v>
      </c>
      <c r="C24" t="s">
        <v>83</v>
      </c>
      <c r="E24" s="1" t="s">
        <v>20</v>
      </c>
      <c r="I24" t="s">
        <v>46</v>
      </c>
      <c r="N24" s="3"/>
    </row>
    <row r="25" spans="1:16">
      <c r="A25" t="s">
        <v>85</v>
      </c>
      <c r="C25" t="s">
        <v>84</v>
      </c>
      <c r="E25" t="s">
        <v>1</v>
      </c>
      <c r="I25" t="s">
        <v>66</v>
      </c>
      <c r="M25" s="1" t="s">
        <v>56</v>
      </c>
      <c r="N25" s="3"/>
    </row>
    <row r="26" spans="1:16">
      <c r="A26" t="s">
        <v>86</v>
      </c>
      <c r="C26" t="s">
        <v>85</v>
      </c>
      <c r="E26" s="4" t="s">
        <v>12</v>
      </c>
      <c r="F26" s="3" t="str">
        <f>"ALTER TABLE [dbo].["&amp;E24&amp;"]  WITH CHECK ADD  CONSTRAINT [fk_Id_"&amp;E24&amp;$C$1&amp;"] FOREIGN KEY(["&amp;E26&amp;"]) REFERENCES [dbo].["&amp;$C$1&amp;"] (["&amp;$C$2&amp;"])"</f>
        <v>ALTER TABLE [dbo].[UserShift]  WITH CHECK ADD  CONSTRAINT [fk_Id_UserShiftUser] FOREIGN KEY([UserID]) REFERENCES [dbo].[User] ([ID])</v>
      </c>
      <c r="I26" t="s">
        <v>47</v>
      </c>
      <c r="M26" t="s">
        <v>1</v>
      </c>
      <c r="N26" s="3"/>
    </row>
    <row r="27" spans="1:16">
      <c r="C27" t="s">
        <v>86</v>
      </c>
      <c r="E27" s="4" t="s">
        <v>21</v>
      </c>
      <c r="F27" s="3" t="str">
        <f>"ALTER TABLE [dbo].["&amp;E24&amp;"]  WITH CHECK ADD  CONSTRAINT [fk_Id_"&amp;E24&amp;$E$1&amp;"] FOREIGN KEY(["&amp;E27&amp;"]) REFERENCES [dbo].["&amp;$E$1&amp;"] (["&amp;$E$2&amp;"])"</f>
        <v>ALTER TABLE [dbo].[UserShift]  WITH CHECK ADD  CONSTRAINT [fk_Id_UserShiftShift] FOREIGN KEY([ShiftID]) REFERENCES [dbo].[Shift] ([ID])</v>
      </c>
      <c r="I27" t="s">
        <v>48</v>
      </c>
      <c r="M27" t="s">
        <v>12</v>
      </c>
      <c r="N27" s="3"/>
    </row>
    <row r="28" spans="1:16">
      <c r="A28" s="1" t="s">
        <v>29</v>
      </c>
      <c r="E28" t="s">
        <v>22</v>
      </c>
      <c r="I28" t="s">
        <v>87</v>
      </c>
      <c r="M28" t="s">
        <v>22</v>
      </c>
      <c r="N28" s="3"/>
    </row>
    <row r="29" spans="1:16">
      <c r="A29" t="s">
        <v>1</v>
      </c>
      <c r="C29" s="1" t="s">
        <v>11</v>
      </c>
      <c r="E29" t="s">
        <v>23</v>
      </c>
      <c r="I29" t="s">
        <v>83</v>
      </c>
      <c r="M29" t="s">
        <v>23</v>
      </c>
      <c r="N29" s="3"/>
    </row>
    <row r="30" spans="1:16">
      <c r="A30" t="s">
        <v>2</v>
      </c>
      <c r="C30" t="s">
        <v>1</v>
      </c>
      <c r="E30" t="s">
        <v>83</v>
      </c>
      <c r="I30" t="s">
        <v>84</v>
      </c>
    </row>
    <row r="31" spans="1:16">
      <c r="A31" t="s">
        <v>16</v>
      </c>
      <c r="C31" s="4" t="s">
        <v>12</v>
      </c>
      <c r="D31" s="3" t="str">
        <f>"ALTER TABLE [dbo].["&amp;C29&amp;"]  WITH CHECK ADD  CONSTRAINT [fk_Id_"&amp;C29&amp;$C$1&amp;"] FOREIGN KEY(["&amp;C31&amp;"]) REFERENCES [dbo].["&amp;$C$1&amp;"] (["&amp;$C$2&amp;"])"</f>
        <v>ALTER TABLE [dbo].[UserContact]  WITH CHECK ADD  CONSTRAINT [fk_Id_UserContactUser] FOREIGN KEY([UserID]) REFERENCES [dbo].[User] ([ID])</v>
      </c>
      <c r="E31" t="s">
        <v>84</v>
      </c>
      <c r="I31" t="s">
        <v>85</v>
      </c>
      <c r="M31" s="1" t="s">
        <v>58</v>
      </c>
      <c r="N31" s="3"/>
    </row>
    <row r="32" spans="1:16">
      <c r="A32" t="s">
        <v>14</v>
      </c>
      <c r="C32" s="4" t="s">
        <v>13</v>
      </c>
      <c r="D32" s="3" t="str">
        <f>"ALTER TABLE [dbo].["&amp;C29&amp;"]  WITH CHECK ADD  CONSTRAINT [fk_Id_"&amp;C29&amp;$A$10&amp;"] FOREIGN KEY(["&amp;C32&amp;"]) REFERENCES [dbo].["&amp;$A$10&amp;"] (["&amp;$A$11&amp;"])"</f>
        <v>ALTER TABLE [dbo].[UserContact]  WITH CHECK ADD  CONSTRAINT [fk_Id_UserContactContactType] FOREIGN KEY([ContactTypeID]) REFERENCES [dbo].[ContactType] ([ID])</v>
      </c>
      <c r="E32" t="s">
        <v>85</v>
      </c>
      <c r="I32" t="s">
        <v>86</v>
      </c>
      <c r="M32" t="s">
        <v>1</v>
      </c>
      <c r="N32" s="3"/>
    </row>
    <row r="33" spans="1:14">
      <c r="A33" t="s">
        <v>87</v>
      </c>
      <c r="C33" t="s">
        <v>14</v>
      </c>
      <c r="E33" t="s">
        <v>86</v>
      </c>
      <c r="M33" t="s">
        <v>59</v>
      </c>
      <c r="N33" s="3"/>
    </row>
    <row r="34" spans="1:14">
      <c r="A34" t="s">
        <v>83</v>
      </c>
      <c r="C34" t="s">
        <v>87</v>
      </c>
      <c r="M34" t="s">
        <v>12</v>
      </c>
      <c r="N34" s="3"/>
    </row>
    <row r="35" spans="1:14">
      <c r="A35" t="s">
        <v>84</v>
      </c>
      <c r="C35" t="s">
        <v>83</v>
      </c>
      <c r="M35" t="s">
        <v>22</v>
      </c>
      <c r="N35" s="3"/>
    </row>
    <row r="36" spans="1:14">
      <c r="A36" t="s">
        <v>85</v>
      </c>
      <c r="C36" t="s">
        <v>84</v>
      </c>
      <c r="M36" t="s">
        <v>23</v>
      </c>
      <c r="N36" s="3"/>
    </row>
    <row r="37" spans="1:14">
      <c r="A37" t="s">
        <v>86</v>
      </c>
      <c r="C37" t="s">
        <v>85</v>
      </c>
    </row>
    <row r="38" spans="1:14">
      <c r="C38" t="s">
        <v>86</v>
      </c>
    </row>
    <row r="39" spans="1:14">
      <c r="A39" s="1" t="s">
        <v>36</v>
      </c>
    </row>
    <row r="40" spans="1:14">
      <c r="A40" t="s">
        <v>1</v>
      </c>
    </row>
    <row r="41" spans="1:14">
      <c r="A41" t="s">
        <v>2</v>
      </c>
    </row>
    <row r="42" spans="1:14">
      <c r="A42" t="s">
        <v>45</v>
      </c>
    </row>
    <row r="43" spans="1:14">
      <c r="A43" t="s">
        <v>39</v>
      </c>
    </row>
    <row r="44" spans="1:14">
      <c r="A44" t="s">
        <v>40</v>
      </c>
    </row>
    <row r="45" spans="1:14">
      <c r="A45" t="s">
        <v>87</v>
      </c>
    </row>
    <row r="46" spans="1:14">
      <c r="A46" t="s">
        <v>83</v>
      </c>
    </row>
    <row r="47" spans="1:14">
      <c r="A47" t="s">
        <v>84</v>
      </c>
    </row>
    <row r="48" spans="1:14">
      <c r="A48" t="s">
        <v>85</v>
      </c>
    </row>
    <row r="49" spans="1:1">
      <c r="A49" t="s">
        <v>86</v>
      </c>
    </row>
    <row r="50" spans="1:1">
      <c r="A50" s="1"/>
    </row>
    <row r="51" spans="1:1">
      <c r="A51" s="1" t="s">
        <v>67</v>
      </c>
    </row>
    <row r="52" spans="1:1">
      <c r="A52" t="s">
        <v>1</v>
      </c>
    </row>
    <row r="53" spans="1:1">
      <c r="A53" t="s">
        <v>2</v>
      </c>
    </row>
    <row r="54" spans="1:1">
      <c r="A54" t="s">
        <v>87</v>
      </c>
    </row>
    <row r="55" spans="1:1">
      <c r="A55" t="s">
        <v>83</v>
      </c>
    </row>
    <row r="56" spans="1:1">
      <c r="A56" t="s">
        <v>84</v>
      </c>
    </row>
    <row r="57" spans="1:1">
      <c r="A57" t="s">
        <v>85</v>
      </c>
    </row>
    <row r="58" spans="1:1">
      <c r="A58" t="s">
        <v>86</v>
      </c>
    </row>
    <row r="60" spans="1:1">
      <c r="A60" s="1" t="s">
        <v>69</v>
      </c>
    </row>
    <row r="61" spans="1:1">
      <c r="A61" t="s">
        <v>1</v>
      </c>
    </row>
    <row r="62" spans="1:1">
      <c r="A62" t="s">
        <v>2</v>
      </c>
    </row>
    <row r="63" spans="1:1">
      <c r="A63" t="s">
        <v>87</v>
      </c>
    </row>
    <row r="64" spans="1:1">
      <c r="A64" t="s">
        <v>83</v>
      </c>
    </row>
    <row r="65" spans="1:1">
      <c r="A65" t="s">
        <v>84</v>
      </c>
    </row>
    <row r="66" spans="1:1">
      <c r="A66" t="s">
        <v>85</v>
      </c>
    </row>
    <row r="67" spans="1:1">
      <c r="A67" t="s">
        <v>86</v>
      </c>
    </row>
    <row r="69" spans="1:1">
      <c r="A69" s="1" t="s">
        <v>118</v>
      </c>
    </row>
    <row r="70" spans="1:1">
      <c r="A70" t="s">
        <v>1</v>
      </c>
    </row>
    <row r="71" spans="1:1">
      <c r="A71" t="s">
        <v>2</v>
      </c>
    </row>
    <row r="72" spans="1:1">
      <c r="A72" t="s">
        <v>77</v>
      </c>
    </row>
    <row r="73" spans="1:1">
      <c r="A73" t="s">
        <v>87</v>
      </c>
    </row>
    <row r="74" spans="1:1">
      <c r="A74" t="s">
        <v>83</v>
      </c>
    </row>
    <row r="75" spans="1:1">
      <c r="A75" t="s">
        <v>84</v>
      </c>
    </row>
    <row r="76" spans="1:1">
      <c r="A76" t="s">
        <v>85</v>
      </c>
    </row>
    <row r="77" spans="1:1">
      <c r="A77" t="s">
        <v>86</v>
      </c>
    </row>
    <row r="79" spans="1:1">
      <c r="A79" s="1" t="s">
        <v>111</v>
      </c>
    </row>
    <row r="80" spans="1:1">
      <c r="A80" t="s">
        <v>1</v>
      </c>
    </row>
    <row r="81" spans="1:2">
      <c r="A81" t="s">
        <v>2</v>
      </c>
    </row>
    <row r="82" spans="1:2">
      <c r="A82" t="s">
        <v>87</v>
      </c>
    </row>
    <row r="83" spans="1:2">
      <c r="A83" t="s">
        <v>83</v>
      </c>
    </row>
    <row r="84" spans="1:2">
      <c r="A84" t="s">
        <v>84</v>
      </c>
    </row>
    <row r="85" spans="1:2">
      <c r="A85" t="s">
        <v>85</v>
      </c>
    </row>
    <row r="86" spans="1:2">
      <c r="A86" t="s">
        <v>86</v>
      </c>
    </row>
    <row r="88" spans="1:2">
      <c r="A88" s="1" t="s">
        <v>115</v>
      </c>
    </row>
    <row r="89" spans="1:2">
      <c r="A89" t="s">
        <v>1</v>
      </c>
    </row>
    <row r="90" spans="1:2">
      <c r="A90" t="s">
        <v>2</v>
      </c>
    </row>
    <row r="91" spans="1:2">
      <c r="A91" s="4" t="s">
        <v>110</v>
      </c>
      <c r="B91" s="3" t="str">
        <f>"ALTER TABLE [dbo].["&amp;A88&amp;"]  WITH CHECK ADD  CONSTRAINT [fk_Id_"&amp;A88&amp;$A$98&amp;"] FOREIGN KEY(["&amp;A91&amp;"]) REFERENCES [dbo].["&amp;$A$98&amp;"] (["&amp;$A$99&amp;"])"</f>
        <v>ALTER TABLE [dbo].[City]  WITH CHECK ADD  CONSTRAINT [fk_Id_CityState] FOREIGN KEY([StateID]) REFERENCES [dbo].[State] ([ID])</v>
      </c>
    </row>
    <row r="92" spans="1:2">
      <c r="A92" t="s">
        <v>87</v>
      </c>
    </row>
    <row r="93" spans="1:2">
      <c r="A93" t="s">
        <v>83</v>
      </c>
    </row>
    <row r="94" spans="1:2">
      <c r="A94" t="s">
        <v>84</v>
      </c>
    </row>
    <row r="95" spans="1:2">
      <c r="A95" t="s">
        <v>85</v>
      </c>
    </row>
    <row r="96" spans="1:2">
      <c r="A96" t="s">
        <v>86</v>
      </c>
    </row>
    <row r="98" spans="1:2">
      <c r="A98" s="1" t="s">
        <v>116</v>
      </c>
    </row>
    <row r="99" spans="1:2">
      <c r="A99" t="s">
        <v>1</v>
      </c>
    </row>
    <row r="100" spans="1:2">
      <c r="A100" t="s">
        <v>2</v>
      </c>
    </row>
    <row r="101" spans="1:2">
      <c r="A101" s="4" t="s">
        <v>70</v>
      </c>
      <c r="B101" s="3" t="str">
        <f>"ALTER TABLE [dbo].["&amp;A98&amp;"]  WITH CHECK ADD  CONSTRAINT [fk_Id_"&amp;A98&amp;$A$60&amp;"] FOREIGN KEY(["&amp;A101&amp;"]) REFERENCES [dbo].["&amp;$A$60&amp;"] (["&amp;$A$61&amp;"])"</f>
        <v>ALTER TABLE [dbo].[State]  WITH CHECK ADD  CONSTRAINT [fk_Id_StateCountry] FOREIGN KEY([CountryID]) REFERENCES [dbo].[Country] ([ID])</v>
      </c>
    </row>
    <row r="102" spans="1:2">
      <c r="A102" t="s">
        <v>87</v>
      </c>
    </row>
    <row r="103" spans="1:2">
      <c r="A103" t="s">
        <v>83</v>
      </c>
    </row>
    <row r="104" spans="1:2">
      <c r="A104" t="s">
        <v>84</v>
      </c>
    </row>
    <row r="105" spans="1:2">
      <c r="A105" t="s">
        <v>85</v>
      </c>
    </row>
    <row r="106" spans="1:2">
      <c r="A106" t="s">
        <v>86</v>
      </c>
    </row>
  </sheetData>
  <mergeCells count="1">
    <mergeCell ref="O1:P1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07"/>
  <sheetViews>
    <sheetView zoomScale="85" zoomScaleNormal="85" workbookViewId="0"/>
  </sheetViews>
  <sheetFormatPr defaultRowHeight="15"/>
  <cols>
    <col min="1" max="1" width="15.7109375" style="7" bestFit="1" customWidth="1"/>
    <col min="2" max="2" width="3.42578125" style="6" customWidth="1"/>
    <col min="3" max="3" width="9.28515625" style="6" customWidth="1"/>
    <col min="4" max="4" width="14" style="7" bestFit="1" customWidth="1"/>
    <col min="5" max="5" width="3.42578125" style="6" customWidth="1"/>
    <col min="6" max="6" width="9.28515625" style="6" customWidth="1"/>
    <col min="7" max="7" width="20" style="7" customWidth="1"/>
    <col min="8" max="8" width="3.42578125" style="6" customWidth="1"/>
    <col min="9" max="9" width="9.28515625" style="6" customWidth="1"/>
    <col min="10" max="10" width="17.7109375" style="7" bestFit="1" customWidth="1"/>
    <col min="11" max="11" width="3.42578125" style="6" customWidth="1"/>
    <col min="12" max="12" width="9.28515625" style="6" customWidth="1"/>
    <col min="13" max="13" width="19.85546875" style="7" bestFit="1" customWidth="1"/>
    <col min="14" max="14" width="3.42578125" style="6" customWidth="1"/>
    <col min="15" max="15" width="9.28515625" style="6" customWidth="1"/>
    <col min="16" max="16" width="22.5703125" style="7" bestFit="1" customWidth="1"/>
    <col min="17" max="17" width="3.42578125" style="6" customWidth="1"/>
    <col min="18" max="18" width="9.28515625" style="6" customWidth="1"/>
    <col min="19" max="19" width="14" style="7" customWidth="1"/>
    <col min="20" max="20" width="3.42578125" style="7" customWidth="1"/>
    <col min="21" max="21" width="9.140625" style="7"/>
    <col min="22" max="22" width="13.42578125" style="7" bestFit="1" customWidth="1"/>
    <col min="23" max="16384" width="9.140625" style="7"/>
  </cols>
  <sheetData>
    <row r="1" spans="1:25">
      <c r="A1" s="5" t="s">
        <v>9</v>
      </c>
      <c r="C1" s="6" t="str">
        <f>"USE [HRManagementSystem]
GO
/****** Object:  Table [dbo].["&amp;A1&amp;"]    Script Date: 04/09/2016 18:30:00 ******/
SET ANSI_NULLS ON
GO
SET QUOTED_IDENTIFIER ON
GO
SET ANSI_PADDING ON
GO
CREATE TABLE [dbo].["&amp;A1&amp;"]("</f>
        <v>USE [HRManagementSystem]
GO
/****** Object:  Table [dbo].[Gender]    Script Date: 04/09/2016 18:30:00 ******/
SET ANSI_NULLS ON
GO
SET QUOTED_IDENTIFIER ON
GO
SET ANSI_PADDING ON
GO
CREATE TABLE [dbo].[Gender](</v>
      </c>
      <c r="D1" s="5" t="s">
        <v>0</v>
      </c>
      <c r="F1" s="6" t="str">
        <f>"USE [HRManagementSystem]
GO
/****** Object:  Table [dbo].["&amp;D1&amp;"]    Script Date: 04/09/2016 18:30:00 ******/
SET ANSI_NULLS ON
GO
SET QUOTED_IDENTIFIER ON
GO
SET ANSI_PADDING ON
GO
CREATE TABLE [dbo].["&amp;D1&amp;"]("</f>
        <v>USE [HRManagementSystem]
GO
/****** Object:  Table [dbo].[User]    Script Date: 04/09/2016 18:30:00 ******/
SET ANSI_NULLS ON
GO
SET QUOTED_IDENTIFIER ON
GO
SET ANSI_PADDING ON
GO
CREATE TABLE [dbo].[User](</v>
      </c>
      <c r="G1" s="5" t="s">
        <v>17</v>
      </c>
      <c r="I1" s="6" t="str">
        <f>"USE [HRManagementSystem]
GO
/****** Object:  Table [dbo].["&amp;G1&amp;"]    Script Date: 04/09/2016 18:30:00 ******/
SET ANSI_NULLS ON
GO
SET QUOTED_IDENTIFIER ON
GO
SET ANSI_PADDING ON
GO
CREATE TABLE [dbo].["&amp;G1&amp;"]("</f>
        <v>USE [HRManagementSystem]
GO
/****** Object:  Table [dbo].[Shift]    Script Date: 04/09/2016 18:30:00 ******/
SET ANSI_NULLS ON
GO
SET QUOTED_IDENTIFIER ON
GO
SET ANSI_PADDING ON
GO
CREATE TABLE [dbo].[Shift](</v>
      </c>
      <c r="J1" s="5" t="s">
        <v>15</v>
      </c>
      <c r="L1" s="6" t="str">
        <f>"USE [HRManagementSystem]
GO
/****** Object:  Table [dbo].["&amp;J1&amp;"]    Script Date: 04/09/2016 18:30:00 ******/
SET ANSI_NULLS ON
GO
SET QUOTED_IDENTIFIER ON
GO
SET ANSI_PADDING ON
GO
CREATE TABLE [dbo].["&amp;J1&amp;"]("</f>
        <v>USE [HRManagementSystem]
GO
/****** Object:  Table [dbo].[Attendance]    Script Date: 04/09/2016 18:30:00 ******/
SET ANSI_NULLS ON
GO
SET QUOTED_IDENTIFIER ON
GO
SET ANSI_PADDING ON
GO
CREATE TABLE [dbo].[Attendance](</v>
      </c>
      <c r="M1" s="5" t="s">
        <v>64</v>
      </c>
      <c r="O1" s="6" t="str">
        <f>"USE [HRManagementSystem]
GO
/****** Object:  Table [dbo].["&amp;M1&amp;"]    Script Date: 04/09/2016 18:30:00 ******/
SET ANSI_NULLS ON
GO
SET QUOTED_IDENTIFIER ON
GO
SET ANSI_PADDING ON
GO
CREATE TABLE [dbo].["&amp;M1&amp;"]("</f>
        <v>USE [HRManagementSystem]
GO
/****** Object:  Table [dbo].[AttendancePolicy]    Script Date: 04/09/2016 18:30:00 ******/
SET ANSI_NULLS ON
GO
SET QUOTED_IDENTIFIER ON
GO
SET ANSI_PADDING ON
GO
CREATE TABLE [dbo].[AttendancePolicy](</v>
      </c>
      <c r="P1" s="5" t="s">
        <v>33</v>
      </c>
      <c r="R1" s="6" t="str">
        <f>"USE [HRManagementSystem]
GO
/****** Object:  Table [dbo].["&amp;P1&amp;"]    Script Date: 04/09/2016 18:30:00 ******/
SET ANSI_NULLS ON
GO
SET QUOTED_IDENTIFIER ON
GO
SET ANSI_PADDING ON
GO
CREATE TABLE [dbo].["&amp;P1&amp;"]("</f>
        <v>USE [HRManagementSystem]
GO
/****** Object:  Table [dbo].[Department]    Script Date: 04/09/2016 18:30:00 ******/
SET ANSI_NULLS ON
GO
SET QUOTED_IDENTIFIER ON
GO
SET ANSI_PADDING ON
GO
CREATE TABLE [dbo].[Department](</v>
      </c>
      <c r="S1" s="5" t="s">
        <v>35</v>
      </c>
      <c r="V1" s="10" t="s">
        <v>91</v>
      </c>
      <c r="W1" s="10"/>
      <c r="Y1" s="5" t="s">
        <v>31</v>
      </c>
    </row>
    <row r="2" spans="1:25">
      <c r="A2" s="7" t="s">
        <v>1</v>
      </c>
      <c r="B2" s="6" t="s">
        <v>92</v>
      </c>
      <c r="C2" s="6" t="str">
        <f>"["&amp;A2&amp;"] "&amp;B2&amp;","</f>
        <v>[ID] int IDENTITY(1,1) NOT NULL,</v>
      </c>
      <c r="D2" s="7" t="s">
        <v>1</v>
      </c>
      <c r="E2" s="6" t="s">
        <v>92</v>
      </c>
      <c r="F2" s="6" t="str">
        <f t="shared" ref="F2" si="0">"["&amp;D2&amp;"] "&amp;E2&amp;","</f>
        <v>[ID] int IDENTITY(1,1) NOT NULL,</v>
      </c>
      <c r="G2" s="7" t="s">
        <v>1</v>
      </c>
      <c r="H2" s="6" t="s">
        <v>92</v>
      </c>
      <c r="I2" s="6" t="str">
        <f t="shared" ref="I2:I11" si="1">"["&amp;G2&amp;"] "&amp;H2&amp;","</f>
        <v>[ID] int IDENTITY(1,1) NOT NULL,</v>
      </c>
      <c r="J2" s="7" t="s">
        <v>1</v>
      </c>
      <c r="K2" s="6" t="s">
        <v>92</v>
      </c>
      <c r="L2" s="6" t="str">
        <f t="shared" ref="L2:L9" si="2">"["&amp;J2&amp;"] "&amp;K2&amp;","</f>
        <v>[ID] int IDENTITY(1,1) NOT NULL,</v>
      </c>
      <c r="M2" s="7" t="s">
        <v>1</v>
      </c>
      <c r="N2" s="6" t="s">
        <v>92</v>
      </c>
      <c r="O2" s="6" t="str">
        <f t="shared" ref="O2:O12" si="3">"["&amp;M2&amp;"] "&amp;N2&amp;","</f>
        <v>[ID] int IDENTITY(1,1) NOT NULL,</v>
      </c>
      <c r="P2" s="7" t="s">
        <v>1</v>
      </c>
      <c r="Q2" s="6" t="s">
        <v>92</v>
      </c>
      <c r="R2" s="6" t="str">
        <f t="shared" ref="R2:R9" si="4">"["&amp;P2&amp;"] "&amp;Q2&amp;","</f>
        <v>[ID] int IDENTITY(1,1) NOT NULL,</v>
      </c>
      <c r="S2" s="7" t="s">
        <v>1</v>
      </c>
      <c r="V2" s="7" t="s">
        <v>87</v>
      </c>
      <c r="W2" s="7" t="s">
        <v>88</v>
      </c>
      <c r="Y2" s="5" t="s">
        <v>32</v>
      </c>
    </row>
    <row r="3" spans="1:25">
      <c r="A3" s="7" t="s">
        <v>2</v>
      </c>
      <c r="B3" s="6" t="s">
        <v>93</v>
      </c>
      <c r="C3" s="6" t="str">
        <f t="shared" ref="C3:C8" si="5">"["&amp;A3&amp;"] "&amp;B3&amp;","</f>
        <v>[Name] varchar(10) NULL,</v>
      </c>
      <c r="D3" s="7" t="s">
        <v>112</v>
      </c>
      <c r="E3" s="6" t="s">
        <v>96</v>
      </c>
      <c r="F3" s="6" t="str">
        <f t="shared" ref="F3:F27" si="6">"["&amp;D3&amp;"] "&amp;E3&amp;","</f>
        <v>[FirstName] varchar(200) NULL,</v>
      </c>
      <c r="G3" s="7" t="s">
        <v>2</v>
      </c>
      <c r="H3" s="6" t="s">
        <v>96</v>
      </c>
      <c r="I3" s="6" t="str">
        <f t="shared" si="1"/>
        <v>[Name] varchar(200) NULL,</v>
      </c>
      <c r="J3" s="7" t="s">
        <v>12</v>
      </c>
      <c r="K3" s="6" t="s">
        <v>97</v>
      </c>
      <c r="L3" s="6" t="str">
        <f t="shared" si="2"/>
        <v>[UserID] int NULL,</v>
      </c>
      <c r="M3" s="7" t="s">
        <v>21</v>
      </c>
      <c r="N3" s="6" t="s">
        <v>97</v>
      </c>
      <c r="O3" s="6" t="str">
        <f t="shared" si="3"/>
        <v>[ShiftID] int NULL,</v>
      </c>
      <c r="P3" s="7" t="s">
        <v>2</v>
      </c>
      <c r="Q3" s="6" t="s">
        <v>96</v>
      </c>
      <c r="R3" s="6" t="str">
        <f t="shared" si="4"/>
        <v>[Name] varchar(200) NULL,</v>
      </c>
      <c r="S3" s="7" t="s">
        <v>12</v>
      </c>
      <c r="V3" s="7" t="s">
        <v>83</v>
      </c>
      <c r="W3" s="7" t="s">
        <v>89</v>
      </c>
      <c r="Y3" s="5" t="s">
        <v>33</v>
      </c>
    </row>
    <row r="4" spans="1:25">
      <c r="A4" s="7" t="s">
        <v>87</v>
      </c>
      <c r="B4" s="6" t="s">
        <v>103</v>
      </c>
      <c r="C4" s="6" t="str">
        <f t="shared" si="5"/>
        <v>[IsActive] bit NULL,</v>
      </c>
      <c r="D4" s="7" t="s">
        <v>113</v>
      </c>
      <c r="E4" s="6" t="s">
        <v>96</v>
      </c>
      <c r="F4" s="6" t="str">
        <f t="shared" si="6"/>
        <v>[MiddleName] varchar(200) NULL,</v>
      </c>
      <c r="G4" s="7" t="s">
        <v>77</v>
      </c>
      <c r="H4" s="6" t="s">
        <v>98</v>
      </c>
      <c r="I4" s="6" t="str">
        <f t="shared" si="1"/>
        <v>[Description] varchar(1000) NULL,</v>
      </c>
      <c r="J4" s="7" t="s">
        <v>16</v>
      </c>
      <c r="K4" s="6" t="s">
        <v>99</v>
      </c>
      <c r="L4" s="6" t="str">
        <f t="shared" si="2"/>
        <v>[Date] datetime NULL,</v>
      </c>
      <c r="M4" s="7" t="s">
        <v>81</v>
      </c>
      <c r="N4" s="6" t="s">
        <v>97</v>
      </c>
      <c r="O4" s="6" t="str">
        <f t="shared" si="3"/>
        <v>[AttendanceVariableID] int NULL,</v>
      </c>
      <c r="P4" s="7" t="s">
        <v>77</v>
      </c>
      <c r="Q4" s="6" t="s">
        <v>104</v>
      </c>
      <c r="R4" s="6" t="str">
        <f t="shared" si="4"/>
        <v>[Description] varchar(500) NULL,</v>
      </c>
      <c r="S4" s="7" t="s">
        <v>38</v>
      </c>
      <c r="V4" s="7" t="s">
        <v>84</v>
      </c>
      <c r="W4" s="7" t="s">
        <v>89</v>
      </c>
      <c r="Y4" s="5" t="s">
        <v>34</v>
      </c>
    </row>
    <row r="5" spans="1:25">
      <c r="A5" s="7" t="s">
        <v>83</v>
      </c>
      <c r="B5" s="6" t="s">
        <v>99</v>
      </c>
      <c r="C5" s="6" t="str">
        <f t="shared" si="5"/>
        <v>[CreationDate] datetime NULL,</v>
      </c>
      <c r="D5" s="7" t="s">
        <v>114</v>
      </c>
      <c r="E5" s="6" t="s">
        <v>96</v>
      </c>
      <c r="F5" s="6" t="str">
        <f t="shared" si="6"/>
        <v>[LastName] varchar(200) NULL,</v>
      </c>
      <c r="G5" s="7" t="s">
        <v>18</v>
      </c>
      <c r="H5" s="6" t="s">
        <v>102</v>
      </c>
      <c r="I5" s="6" t="str">
        <f t="shared" si="1"/>
        <v>[StartHour] varchar(20) NULL,</v>
      </c>
      <c r="J5" s="7" t="s">
        <v>87</v>
      </c>
      <c r="K5" s="6" t="s">
        <v>103</v>
      </c>
      <c r="L5" s="6" t="str">
        <f t="shared" si="2"/>
        <v>[IsActive] bit NULL,</v>
      </c>
      <c r="M5" s="7" t="s">
        <v>82</v>
      </c>
      <c r="N5" s="6" t="s">
        <v>97</v>
      </c>
      <c r="O5" s="6" t="str">
        <f t="shared" si="3"/>
        <v>[Hours] int NULL,</v>
      </c>
      <c r="P5" s="7" t="s">
        <v>87</v>
      </c>
      <c r="Q5" s="6" t="s">
        <v>103</v>
      </c>
      <c r="R5" s="6" t="str">
        <f t="shared" si="4"/>
        <v>[IsActive] bit NULL,</v>
      </c>
      <c r="S5" s="7" t="s">
        <v>43</v>
      </c>
      <c r="V5" s="7" t="s">
        <v>85</v>
      </c>
      <c r="W5" s="7" t="s">
        <v>76</v>
      </c>
    </row>
    <row r="6" spans="1:25">
      <c r="A6" s="7" t="s">
        <v>84</v>
      </c>
      <c r="B6" s="6" t="s">
        <v>99</v>
      </c>
      <c r="C6" s="6" t="str">
        <f t="shared" si="5"/>
        <v>[UpdateDate] datetime NULL,</v>
      </c>
      <c r="D6" s="7" t="s">
        <v>105</v>
      </c>
      <c r="E6" s="6" t="s">
        <v>97</v>
      </c>
      <c r="F6" s="6" t="str">
        <f t="shared" si="6"/>
        <v>[UserTypeID] int NULL,</v>
      </c>
      <c r="G6" s="7" t="s">
        <v>19</v>
      </c>
      <c r="H6" s="6" t="s">
        <v>102</v>
      </c>
      <c r="I6" s="6" t="str">
        <f t="shared" si="1"/>
        <v>[EndHour] varchar(20) NULL,</v>
      </c>
      <c r="J6" s="7" t="s">
        <v>83</v>
      </c>
      <c r="K6" s="6" t="s">
        <v>99</v>
      </c>
      <c r="L6" s="6" t="str">
        <f t="shared" si="2"/>
        <v>[CreationDate] datetime NULL,</v>
      </c>
      <c r="M6" s="7" t="s">
        <v>77</v>
      </c>
      <c r="N6" s="6" t="s">
        <v>100</v>
      </c>
      <c r="O6" s="6" t="str">
        <f t="shared" si="3"/>
        <v>[Description] varchar(2000) NULL,</v>
      </c>
      <c r="P6" s="7" t="s">
        <v>83</v>
      </c>
      <c r="Q6" s="6" t="s">
        <v>99</v>
      </c>
      <c r="R6" s="6" t="str">
        <f t="shared" si="4"/>
        <v>[CreationDate] datetime NULL,</v>
      </c>
      <c r="S6" s="7" t="s">
        <v>44</v>
      </c>
      <c r="V6" s="7" t="s">
        <v>86</v>
      </c>
      <c r="W6" s="7" t="s">
        <v>90</v>
      </c>
    </row>
    <row r="7" spans="1:25">
      <c r="A7" s="7" t="s">
        <v>85</v>
      </c>
      <c r="B7" s="6" t="s">
        <v>97</v>
      </c>
      <c r="C7" s="6" t="str">
        <f t="shared" si="5"/>
        <v>[UpdateBy] int NULL,</v>
      </c>
      <c r="D7" s="7" t="s">
        <v>4</v>
      </c>
      <c r="E7" s="6" t="s">
        <v>97</v>
      </c>
      <c r="F7" s="6" t="str">
        <f t="shared" si="6"/>
        <v>[GenderID] int NULL,</v>
      </c>
      <c r="G7" s="7" t="s">
        <v>87</v>
      </c>
      <c r="H7" s="6" t="s">
        <v>103</v>
      </c>
      <c r="I7" s="6" t="str">
        <f t="shared" si="1"/>
        <v>[IsActive] bit NULL,</v>
      </c>
      <c r="J7" s="7" t="s">
        <v>84</v>
      </c>
      <c r="K7" s="6" t="s">
        <v>99</v>
      </c>
      <c r="L7" s="6" t="str">
        <f t="shared" si="2"/>
        <v>[UpdateDate] datetime NULL,</v>
      </c>
      <c r="M7" s="7" t="s">
        <v>22</v>
      </c>
      <c r="N7" s="6" t="s">
        <v>99</v>
      </c>
      <c r="O7" s="6" t="str">
        <f t="shared" si="3"/>
        <v>[EffectiveDate] datetime NULL,</v>
      </c>
      <c r="P7" s="7" t="s">
        <v>84</v>
      </c>
      <c r="Q7" s="6" t="s">
        <v>99</v>
      </c>
      <c r="R7" s="6" t="str">
        <f t="shared" si="4"/>
        <v>[UpdateDate] datetime NULL,</v>
      </c>
      <c r="S7" s="7" t="s">
        <v>65</v>
      </c>
    </row>
    <row r="8" spans="1:25">
      <c r="A8" s="7" t="s">
        <v>86</v>
      </c>
      <c r="B8" s="6" t="s">
        <v>102</v>
      </c>
      <c r="C8" s="6" t="str">
        <f t="shared" si="5"/>
        <v>[UserIP] varchar(20) NULL,</v>
      </c>
      <c r="D8" s="7" t="s">
        <v>5</v>
      </c>
      <c r="E8" s="6" t="s">
        <v>99</v>
      </c>
      <c r="F8" s="6" t="str">
        <f t="shared" si="6"/>
        <v>[DateOfBirth] datetime NULL,</v>
      </c>
      <c r="G8" s="7" t="s">
        <v>83</v>
      </c>
      <c r="H8" s="6" t="s">
        <v>99</v>
      </c>
      <c r="I8" s="6" t="str">
        <f t="shared" si="1"/>
        <v>[CreationDate] datetime NULL,</v>
      </c>
      <c r="J8" s="7" t="s">
        <v>85</v>
      </c>
      <c r="K8" s="6" t="s">
        <v>97</v>
      </c>
      <c r="L8" s="6" t="str">
        <f t="shared" si="2"/>
        <v>[UpdateBy] int NULL,</v>
      </c>
      <c r="M8" s="7" t="s">
        <v>23</v>
      </c>
      <c r="N8" s="6" t="s">
        <v>99</v>
      </c>
      <c r="O8" s="6" t="str">
        <f t="shared" si="3"/>
        <v>[RetiredDate] datetime NULL,</v>
      </c>
      <c r="P8" s="7" t="s">
        <v>85</v>
      </c>
      <c r="Q8" s="6" t="s">
        <v>97</v>
      </c>
      <c r="R8" s="6" t="str">
        <f t="shared" si="4"/>
        <v>[UpdateBy] int NULL,</v>
      </c>
      <c r="W8" s="8"/>
      <c r="X8" s="8"/>
      <c r="Y8" s="8"/>
    </row>
    <row r="9" spans="1:25">
      <c r="C9" s="6" t="str">
        <f>" CONSTRAINT [PK_"&amp;A1&amp;"] PRIMARY KEY CLUSTERED 
(
 [ID] ASC
)WITH (PAD_INDEX  = OFF, STATISTICS_NORECOMPUTE  = OFF, IGNORE_DUP_KEY = OFF, ALLOW_ROW_LOCKS  = ON, ALLOW_PAGE_LOCKS  = ON) ON [PRIMARY]
) ON [PRIMARY]
GO"&amp;"
SET ANSI_PADDING OFF
GO
ALTER TABLE [dbo].["&amp;A1&amp;"] ADD  CONSTRAINT [DF_"&amp;A1&amp;"_IsActive]  DEFAULT ((1)) FOR [IsActive]
GO
ALTER TABLE [dbo].["&amp;A1&amp;"] ADD  CONSTRAINT [DF_"&amp;A1&amp;"_CreationDate]  DEFAULT (getdate()) FOR [CreationDate]
GO
"</f>
        <v xml:space="preserve"> CONSTRAINT [PK_Gender] PRIMARY KEY CLUSTERED 
(
 [ID] ASC
)WITH (PAD_INDEX  = OFF, STATISTICS_NORECOMPUTE  = OFF, IGNORE_DUP_KEY = OFF, ALLOW_ROW_LOCKS  = ON, ALLOW_PAGE_LOCKS  = ON) ON [PRIMARY]
) ON [PRIMARY]
GO
SET ANSI_PADDING OFF
GO
ALTER TABLE [dbo].[Gender] ADD  CONSTRAINT [DF_Gender_IsActive]  DEFAULT ((1)) FOR [IsActive]
GO
ALTER TABLE [dbo].[Gender] ADD  CONSTRAINT [DF_Gender_CreationDate]  DEFAULT (getdate()) FOR [CreationDate]
GO
</v>
      </c>
      <c r="D9" s="7" t="s">
        <v>3</v>
      </c>
      <c r="E9" s="6" t="s">
        <v>94</v>
      </c>
      <c r="F9" s="6" t="str">
        <f t="shared" si="6"/>
        <v>[NICNo] varchar(50) NULL,</v>
      </c>
      <c r="G9" s="7" t="s">
        <v>84</v>
      </c>
      <c r="H9" s="6" t="s">
        <v>99</v>
      </c>
      <c r="I9" s="6" t="str">
        <f t="shared" si="1"/>
        <v>[UpdateDate] datetime NULL,</v>
      </c>
      <c r="J9" s="7" t="s">
        <v>86</v>
      </c>
      <c r="K9" s="6" t="s">
        <v>102</v>
      </c>
      <c r="L9" s="6" t="str">
        <f t="shared" si="2"/>
        <v>[UserIP] varchar(20) NULL,</v>
      </c>
      <c r="M9" s="7" t="s">
        <v>83</v>
      </c>
      <c r="N9" s="6" t="s">
        <v>99</v>
      </c>
      <c r="O9" s="6" t="str">
        <f t="shared" si="3"/>
        <v>[CreationDate] datetime NULL,</v>
      </c>
      <c r="P9" s="7" t="s">
        <v>86</v>
      </c>
      <c r="Q9" s="6" t="s">
        <v>102</v>
      </c>
      <c r="R9" s="6" t="str">
        <f t="shared" si="4"/>
        <v>[UserIP] varchar(20) NULL,</v>
      </c>
      <c r="S9" s="5" t="s">
        <v>41</v>
      </c>
      <c r="W9" s="8"/>
      <c r="X9" s="8"/>
      <c r="Y9" s="8"/>
    </row>
    <row r="10" spans="1:25">
      <c r="A10" s="5" t="s">
        <v>10</v>
      </c>
      <c r="C10" s="6" t="str">
        <f>"USE [HRManagementSystem]
GO
/****** Object:  Table [dbo].["&amp;A10&amp;"]    Script Date: 04/09/2016 18:30:00 ******/
SET ANSI_NULLS ON
GO
SET QUOTED_IDENTIFIER ON
GO
SET ANSI_PADDING ON
GO
CREATE TABLE [dbo].["&amp;A10&amp;"]("</f>
        <v>USE [HRManagementSystem]
GO
/****** Object:  Table [dbo].[ContactType]    Script Date: 04/09/2016 18:30:00 ******/
SET ANSI_NULLS ON
GO
SET QUOTED_IDENTIFIER ON
GO
SET ANSI_PADDING ON
GO
CREATE TABLE [dbo].[ContactType](</v>
      </c>
      <c r="D10" s="7" t="s">
        <v>68</v>
      </c>
      <c r="E10" s="6" t="s">
        <v>97</v>
      </c>
      <c r="F10" s="6" t="str">
        <f t="shared" si="6"/>
        <v>[ReligionID] int NULL,</v>
      </c>
      <c r="G10" s="7" t="s">
        <v>85</v>
      </c>
      <c r="H10" s="6" t="s">
        <v>97</v>
      </c>
      <c r="I10" s="6" t="str">
        <f t="shared" si="1"/>
        <v>[UpdateBy] int NULL,</v>
      </c>
      <c r="L10" s="6" t="str">
        <f>" CONSTRAINT [PK_"&amp;J1&amp;"] PRIMARY KEY CLUSTERED 
(
 [ID] ASC
)WITH (PAD_INDEX  = OFF, STATISTICS_NORECOMPUTE  = OFF, IGNORE_DUP_KEY = OFF, ALLOW_ROW_LOCKS  = ON, ALLOW_PAGE_LOCKS  = ON) ON [PRIMARY]
) ON [PRIMARY]
GO"&amp;"
SET ANSI_PADDING OFF
GO
ALTER TABLE [dbo].["&amp;J1&amp;"] ADD  CONSTRAINT [DF_"&amp;J1&amp;"_IsActive]  DEFAULT ((1)) FOR [IsActive]
GO
ALTER TABLE [dbo].["&amp;J1&amp;"] ADD  CONSTRAINT [DF_"&amp;J1&amp;"_CreationDate]  DEFAULT (getdate()) FOR [CreationDate]
GO
"</f>
        <v xml:space="preserve"> CONSTRAINT [PK_Attendance] PRIMARY KEY CLUSTERED 
(
 [ID] ASC
)WITH (PAD_INDEX  = OFF, STATISTICS_NORECOMPUTE  = OFF, IGNORE_DUP_KEY = OFF, ALLOW_ROW_LOCKS  = ON, ALLOW_PAGE_LOCKS  = ON) ON [PRIMARY]
) ON [PRIMARY]
GO
SET ANSI_PADDING OFF
GO
ALTER TABLE [dbo].[Attendance] ADD  CONSTRAINT [DF_Attendance_IsActive]  DEFAULT ((1)) FOR [IsActive]
GO
ALTER TABLE [dbo].[Attendance] ADD  CONSTRAINT [DF_Attendance_CreationDate]  DEFAULT (getdate()) FOR [CreationDate]
GO
</v>
      </c>
      <c r="M10" s="7" t="s">
        <v>84</v>
      </c>
      <c r="N10" s="6" t="s">
        <v>99</v>
      </c>
      <c r="O10" s="6" t="str">
        <f t="shared" si="3"/>
        <v>[UpdateDate] datetime NULL,</v>
      </c>
      <c r="R10" s="6" t="str">
        <f>" CONSTRAINT [PK_"&amp;P1&amp;"] PRIMARY KEY CLUSTERED 
(
 [ID] ASC
)WITH (PAD_INDEX  = OFF, STATISTICS_NORECOMPUTE  = OFF, IGNORE_DUP_KEY = OFF, ALLOW_ROW_LOCKS  = ON, ALLOW_PAGE_LOCKS  = ON) ON [PRIMARY]
) ON [PRIMARY]
GO"&amp;"
SET ANSI_PADDING OFF
GO
ALTER TABLE [dbo].["&amp;P1&amp;"] ADD  CONSTRAINT [DF_"&amp;P1&amp;"_IsActive]  DEFAULT ((1)) FOR [IsActive]
GO
ALTER TABLE [dbo].["&amp;P1&amp;"] ADD  CONSTRAINT [DF_"&amp;P1&amp;"_CreationDate]  DEFAULT (getdate()) FOR [CreationDate]
GO
"</f>
        <v xml:space="preserve"> CONSTRAINT [PK_Department] PRIMARY KEY CLUSTERED 
(
 [ID] ASC
)WITH (PAD_INDEX  = OFF, STATISTICS_NORECOMPUTE  = OFF, IGNORE_DUP_KEY = OFF, ALLOW_ROW_LOCKS  = ON, ALLOW_PAGE_LOCKS  = ON) ON [PRIMARY]
) ON [PRIMARY]
GO
SET ANSI_PADDING OFF
GO
ALTER TABLE [dbo].[Department] ADD  CONSTRAINT [DF_Department_IsActive]  DEFAULT ((1)) FOR [IsActive]
GO
ALTER TABLE [dbo].[Department] ADD  CONSTRAINT [DF_Department_CreationDate]  DEFAULT (getdate()) FOR [CreationDate]
GO
</v>
      </c>
      <c r="S10" s="7" t="s">
        <v>1</v>
      </c>
    </row>
    <row r="11" spans="1:25">
      <c r="A11" s="7" t="s">
        <v>1</v>
      </c>
      <c r="B11" s="6" t="s">
        <v>92</v>
      </c>
      <c r="C11" s="6" t="str">
        <f t="shared" ref="C11:C17" si="7">"["&amp;A11&amp;"] "&amp;B11&amp;","</f>
        <v>[ID] int IDENTITY(1,1) NOT NULL,</v>
      </c>
      <c r="D11" s="7" t="s">
        <v>106</v>
      </c>
      <c r="E11" s="6" t="s">
        <v>100</v>
      </c>
      <c r="F11" s="6" t="str">
        <f t="shared" si="6"/>
        <v>[Address1] varchar(2000) NULL,</v>
      </c>
      <c r="G11" s="7" t="s">
        <v>86</v>
      </c>
      <c r="H11" s="6" t="s">
        <v>102</v>
      </c>
      <c r="I11" s="6" t="str">
        <f t="shared" si="1"/>
        <v>[UserIP] varchar(20) NULL,</v>
      </c>
      <c r="J11" s="5" t="s">
        <v>25</v>
      </c>
      <c r="L11" s="6" t="str">
        <f>"USE [HRManagementSystem]
GO
/****** Object:  Table [dbo].["&amp;J11&amp;"]    Script Date: 04/09/2016 18:30:00 ******/
SET ANSI_NULLS ON
GO
SET QUOTED_IDENTIFIER ON
GO
SET ANSI_PADDING ON
GO
CREATE TABLE [dbo].["&amp;J11&amp;"]("</f>
        <v>USE [HRManagementSystem]
GO
/****** Object:  Table [dbo].[AttendanceDetail]    Script Date: 04/09/2016 18:30:00 ******/
SET ANSI_NULLS ON
GO
SET QUOTED_IDENTIFIER ON
GO
SET ANSI_PADDING ON
GO
CREATE TABLE [dbo].[AttendanceDetail](</v>
      </c>
      <c r="M11" s="7" t="s">
        <v>85</v>
      </c>
      <c r="N11" s="6" t="s">
        <v>97</v>
      </c>
      <c r="O11" s="6" t="str">
        <f t="shared" si="3"/>
        <v>[UpdateBy] int NULL,</v>
      </c>
      <c r="P11" s="5" t="s">
        <v>117</v>
      </c>
      <c r="R11" s="6" t="str">
        <f>"USE [HRManagementSystem]
GO
/****** Object:  Table [dbo].["&amp;P11&amp;"]    Script Date: 04/09/2016 18:30:00 ******/
SET ANSI_NULLS ON
GO
SET QUOTED_IDENTIFIER ON
GO
SET ANSI_PADDING ON
GO
CREATE TABLE [dbo].["&amp;P11&amp;"]("</f>
        <v>USE [HRManagementSystem]
GO
/****** Object:  Table [dbo].[UserDepartment]    Script Date: 04/09/2016 18:30:00 ******/
SET ANSI_NULLS ON
GO
SET QUOTED_IDENTIFIER ON
GO
SET ANSI_PADDING ON
GO
CREATE TABLE [dbo].[UserDepartment](</v>
      </c>
      <c r="S11" s="7" t="s">
        <v>42</v>
      </c>
    </row>
    <row r="12" spans="1:25">
      <c r="A12" s="7" t="s">
        <v>2</v>
      </c>
      <c r="B12" s="6" t="s">
        <v>94</v>
      </c>
      <c r="C12" s="6" t="str">
        <f t="shared" si="7"/>
        <v>[Name] varchar(50) NULL,</v>
      </c>
      <c r="D12" s="7" t="s">
        <v>107</v>
      </c>
      <c r="E12" s="6" t="s">
        <v>100</v>
      </c>
      <c r="F12" s="6" t="str">
        <f t="shared" si="6"/>
        <v>[Address2] varchar(2000) NULL,</v>
      </c>
      <c r="I12" s="6" t="str">
        <f>" CONSTRAINT [PK_"&amp;G1&amp;"] PRIMARY KEY CLUSTERED 
(
 [ID] ASC
)WITH (PAD_INDEX  = OFF, STATISTICS_NORECOMPUTE  = OFF, IGNORE_DUP_KEY = OFF, ALLOW_ROW_LOCKS  = ON, ALLOW_PAGE_LOCKS  = ON) ON [PRIMARY]
) ON [PRIMARY]
GO"&amp;"
SET ANSI_PADDING OFF
GO
ALTER TABLE [dbo].["&amp;G1&amp;"] ADD  CONSTRAINT [DF_"&amp;G1&amp;"_IsActive]  DEFAULT ((1)) FOR [IsActive]
GO
ALTER TABLE [dbo].["&amp;G1&amp;"] ADD  CONSTRAINT [DF_"&amp;G1&amp;"_CreationDate]  DEFAULT (getdate()) FOR [CreationDate]
GO
"</f>
        <v xml:space="preserve"> CONSTRAINT [PK_Shift] PRIMARY KEY CLUSTERED 
(
 [ID] ASC
)WITH (PAD_INDEX  = OFF, STATISTICS_NORECOMPUTE  = OFF, IGNORE_DUP_KEY = OFF, ALLOW_ROW_LOCKS  = ON, ALLOW_PAGE_LOCKS  = ON) ON [PRIMARY]
) ON [PRIMARY]
GO
SET ANSI_PADDING OFF
GO
ALTER TABLE [dbo].[Shift] ADD  CONSTRAINT [DF_Shift_IsActive]  DEFAULT ((1)) FOR [IsActive]
GO
ALTER TABLE [dbo].[Shift] ADD  CONSTRAINT [DF_Shift_CreationDate]  DEFAULT (getdate()) FOR [CreationDate]
GO
</v>
      </c>
      <c r="J12" s="7" t="s">
        <v>1</v>
      </c>
      <c r="K12" s="6" t="s">
        <v>92</v>
      </c>
      <c r="L12" s="6" t="str">
        <f t="shared" ref="L12:L21" si="8">"["&amp;J12&amp;"] "&amp;K12&amp;","</f>
        <v>[ID] int IDENTITY(1,1) NOT NULL,</v>
      </c>
      <c r="M12" s="7" t="s">
        <v>86</v>
      </c>
      <c r="N12" s="6" t="s">
        <v>102</v>
      </c>
      <c r="O12" s="6" t="str">
        <f t="shared" si="3"/>
        <v>[UserIP] varchar(20) NULL,</v>
      </c>
      <c r="P12" s="7" t="s">
        <v>1</v>
      </c>
      <c r="Q12" s="6" t="s">
        <v>92</v>
      </c>
      <c r="R12" s="6" t="str">
        <f t="shared" ref="R12:R20" si="9">"["&amp;P12&amp;"] "&amp;Q12&amp;","</f>
        <v>[ID] int IDENTITY(1,1) NOT NULL,</v>
      </c>
      <c r="S12" s="7" t="s">
        <v>16</v>
      </c>
    </row>
    <row r="13" spans="1:25">
      <c r="A13" s="7" t="s">
        <v>87</v>
      </c>
      <c r="B13" s="6" t="s">
        <v>103</v>
      </c>
      <c r="C13" s="6" t="str">
        <f t="shared" si="7"/>
        <v>[IsActive] bit NULL,</v>
      </c>
      <c r="D13" s="7" t="s">
        <v>108</v>
      </c>
      <c r="E13" s="6" t="s">
        <v>102</v>
      </c>
      <c r="F13" s="6" t="str">
        <f t="shared" si="6"/>
        <v>[ZipCode] varchar(20) NULL,</v>
      </c>
      <c r="G13" s="5" t="s">
        <v>30</v>
      </c>
      <c r="I13" s="6" t="str">
        <f>"USE [HRManagementSystem]
GO
/****** Object:  Table [dbo].["&amp;G13&amp;"]    Script Date: 04/09/2016 18:30:00 ******/
SET ANSI_NULLS ON
GO
SET QUOTED_IDENTIFIER ON
GO
SET ANSI_PADDING ON
GO
CREATE TABLE [dbo].["&amp;G13&amp;"]("</f>
        <v>USE [HRManagementSystem]
GO
/****** Object:  Table [dbo].[ShiftOffDay]    Script Date: 04/09/2016 18:30:00 ******/
SET ANSI_NULLS ON
GO
SET QUOTED_IDENTIFIER ON
GO
SET ANSI_PADDING ON
GO
CREATE TABLE [dbo].[ShiftOffDay](</v>
      </c>
      <c r="J13" s="7" t="s">
        <v>26</v>
      </c>
      <c r="K13" s="6" t="s">
        <v>97</v>
      </c>
      <c r="L13" s="6" t="str">
        <f t="shared" si="8"/>
        <v>[AttendanceID] int NULL,</v>
      </c>
      <c r="O13" s="6" t="str">
        <f>" CONSTRAINT [PK_"&amp;M1&amp;"] PRIMARY KEY CLUSTERED 
(
 [ID] ASC
)WITH (PAD_INDEX  = OFF, STATISTICS_NORECOMPUTE  = OFF, IGNORE_DUP_KEY = OFF, ALLOW_ROW_LOCKS  = ON, ALLOW_PAGE_LOCKS  = ON) ON [PRIMARY]
) ON [PRIMARY]
GO"&amp;"
SET ANSI_PADDING OFF
GO
ALTER TABLE [dbo].["&amp;M1&amp;"] ADD  CONSTRAINT [DF_"&amp;M1&amp;"_CreationDate]  DEFAULT (getdate()) FOR [CreationDate]
GO
"</f>
        <v xml:space="preserve"> CONSTRAINT [PK_AttendancePolicy] PRIMARY KEY CLUSTERED 
(
 [ID] ASC
)WITH (PAD_INDEX  = OFF, STATISTICS_NORECOMPUTE  = OFF, IGNORE_DUP_KEY = OFF, ALLOW_ROW_LOCKS  = ON, ALLOW_PAGE_LOCKS  = ON) ON [PRIMARY]
) ON [PRIMARY]
GO
SET ANSI_PADDING OFF
GO
ALTER TABLE [dbo].[AttendancePolicy] ADD  CONSTRAINT [DF_AttendancePolicy_CreationDate]  DEFAULT (getdate()) FOR [CreationDate]
GO
</v>
      </c>
      <c r="P13" s="7" t="s">
        <v>12</v>
      </c>
      <c r="Q13" s="6" t="s">
        <v>97</v>
      </c>
      <c r="R13" s="6" t="str">
        <f t="shared" si="9"/>
        <v>[UserID] int NULL,</v>
      </c>
      <c r="S13" s="7" t="s">
        <v>46</v>
      </c>
      <c r="W13" s="8"/>
      <c r="X13" s="8"/>
      <c r="Y13" s="8"/>
    </row>
    <row r="14" spans="1:25">
      <c r="A14" s="7" t="s">
        <v>83</v>
      </c>
      <c r="B14" s="6" t="s">
        <v>99</v>
      </c>
      <c r="C14" s="6" t="str">
        <f t="shared" si="7"/>
        <v>[CreationDate] datetime NULL,</v>
      </c>
      <c r="D14" s="7" t="s">
        <v>70</v>
      </c>
      <c r="E14" s="6" t="s">
        <v>97</v>
      </c>
      <c r="F14" s="6" t="str">
        <f t="shared" si="6"/>
        <v>[CountryID] int NULL,</v>
      </c>
      <c r="G14" s="7" t="s">
        <v>1</v>
      </c>
      <c r="H14" s="6" t="s">
        <v>92</v>
      </c>
      <c r="I14" s="6" t="str">
        <f t="shared" ref="I14:I22" si="10">"["&amp;G14&amp;"] "&amp;H14&amp;","</f>
        <v>[ID] int IDENTITY(1,1) NOT NULL,</v>
      </c>
      <c r="J14" s="7" t="s">
        <v>28</v>
      </c>
      <c r="K14" s="6" t="s">
        <v>97</v>
      </c>
      <c r="L14" s="6" t="str">
        <f t="shared" si="8"/>
        <v>[AttendanceTypeID] int NULL,</v>
      </c>
      <c r="M14" s="5" t="s">
        <v>60</v>
      </c>
      <c r="O14" s="6" t="str">
        <f>"USE [HRManagementSystem]
GO
/****** Object:  Table [dbo].["&amp;M14&amp;"]    Script Date: 04/09/2016 18:30:00 ******/
SET ANSI_NULLS ON
GO
SET QUOTED_IDENTIFIER ON
GO
SET ANSI_PADDING ON
GO
CREATE TABLE [dbo].["&amp;M14&amp;"]("</f>
        <v>USE [HRManagementSystem]
GO
/****** Object:  Table [dbo].[AttendanceStatus]    Script Date: 04/09/2016 18:30:00 ******/
SET ANSI_NULLS ON
GO
SET QUOTED_IDENTIFIER ON
GO
SET ANSI_PADDING ON
GO
CREATE TABLE [dbo].[AttendanceStatus](</v>
      </c>
      <c r="P14" s="7" t="s">
        <v>55</v>
      </c>
      <c r="Q14" s="6" t="s">
        <v>97</v>
      </c>
      <c r="R14" s="6" t="str">
        <f t="shared" si="9"/>
        <v>[DepartmentID] int NULL,</v>
      </c>
      <c r="S14" s="7" t="s">
        <v>66</v>
      </c>
      <c r="W14" s="8"/>
      <c r="X14" s="8"/>
      <c r="Y14" s="8"/>
    </row>
    <row r="15" spans="1:25">
      <c r="A15" s="7" t="s">
        <v>84</v>
      </c>
      <c r="B15" s="6" t="s">
        <v>99</v>
      </c>
      <c r="C15" s="6" t="str">
        <f t="shared" si="7"/>
        <v>[UpdateDate] datetime NULL,</v>
      </c>
      <c r="D15" s="7" t="s">
        <v>109</v>
      </c>
      <c r="E15" s="6" t="s">
        <v>97</v>
      </c>
      <c r="F15" s="6" t="str">
        <f t="shared" si="6"/>
        <v>[CityID] int NULL,</v>
      </c>
      <c r="G15" s="7" t="s">
        <v>21</v>
      </c>
      <c r="H15" s="6" t="s">
        <v>97</v>
      </c>
      <c r="I15" s="6" t="str">
        <f t="shared" si="10"/>
        <v>[ShiftID] int NULL,</v>
      </c>
      <c r="J15" s="7" t="s">
        <v>49</v>
      </c>
      <c r="K15" s="6" t="s">
        <v>99</v>
      </c>
      <c r="L15" s="6" t="str">
        <f t="shared" si="8"/>
        <v>[StartDate] datetime NULL,</v>
      </c>
      <c r="M15" s="7" t="s">
        <v>1</v>
      </c>
      <c r="N15" s="6" t="s">
        <v>92</v>
      </c>
      <c r="O15" s="6" t="str">
        <f t="shared" ref="O15:O32" si="11">"["&amp;M15&amp;"] "&amp;N15&amp;","</f>
        <v>[ID] int IDENTITY(1,1) NOT NULL,</v>
      </c>
      <c r="P15" s="7" t="s">
        <v>22</v>
      </c>
      <c r="Q15" s="6" t="s">
        <v>99</v>
      </c>
      <c r="R15" s="6" t="str">
        <f t="shared" si="9"/>
        <v>[EffectiveDate] datetime NULL,</v>
      </c>
      <c r="S15" s="7" t="s">
        <v>47</v>
      </c>
    </row>
    <row r="16" spans="1:25">
      <c r="A16" s="7" t="s">
        <v>85</v>
      </c>
      <c r="B16" s="6" t="s">
        <v>97</v>
      </c>
      <c r="C16" s="6" t="str">
        <f t="shared" si="7"/>
        <v>[UpdateBy] int NULL,</v>
      </c>
      <c r="D16" s="7" t="s">
        <v>110</v>
      </c>
      <c r="E16" s="6" t="s">
        <v>97</v>
      </c>
      <c r="F16" s="6" t="str">
        <f t="shared" si="6"/>
        <v>[StateID] int NULL,</v>
      </c>
      <c r="G16" s="7" t="s">
        <v>24</v>
      </c>
      <c r="H16" s="6" t="s">
        <v>97</v>
      </c>
      <c r="I16" s="6" t="str">
        <f t="shared" si="10"/>
        <v>[OffDayOfWeek] int NULL,</v>
      </c>
      <c r="J16" s="7" t="s">
        <v>50</v>
      </c>
      <c r="K16" s="6" t="s">
        <v>99</v>
      </c>
      <c r="L16" s="6" t="str">
        <f t="shared" si="8"/>
        <v>[EndDate] datetime NULL,</v>
      </c>
      <c r="M16" s="7" t="s">
        <v>26</v>
      </c>
      <c r="N16" s="6" t="s">
        <v>97</v>
      </c>
      <c r="O16" s="6" t="str">
        <f t="shared" si="11"/>
        <v>[AttendanceID] int NULL,</v>
      </c>
      <c r="P16" s="7" t="s">
        <v>23</v>
      </c>
      <c r="Q16" s="6" t="s">
        <v>99</v>
      </c>
      <c r="R16" s="6" t="str">
        <f t="shared" si="9"/>
        <v>[RetiredDate] datetime NULL,</v>
      </c>
      <c r="S16" s="7" t="s">
        <v>48</v>
      </c>
    </row>
    <row r="17" spans="1:23">
      <c r="A17" s="7" t="s">
        <v>86</v>
      </c>
      <c r="B17" s="6" t="s">
        <v>102</v>
      </c>
      <c r="C17" s="6" t="str">
        <f t="shared" si="7"/>
        <v>[UserIP] varchar(20) NULL,</v>
      </c>
      <c r="D17" s="7" t="s">
        <v>72</v>
      </c>
      <c r="E17" s="6" t="s">
        <v>98</v>
      </c>
      <c r="F17" s="6" t="str">
        <f t="shared" si="6"/>
        <v>[AcadmicQualification] varchar(1000) NULL,</v>
      </c>
      <c r="G17" s="7" t="s">
        <v>22</v>
      </c>
      <c r="H17" s="6" t="s">
        <v>99</v>
      </c>
      <c r="I17" s="6" t="str">
        <f t="shared" si="10"/>
        <v>[EffectiveDate] datetime NULL,</v>
      </c>
      <c r="J17" s="7" t="s">
        <v>87</v>
      </c>
      <c r="K17" s="6" t="s">
        <v>103</v>
      </c>
      <c r="L17" s="6" t="str">
        <f t="shared" si="8"/>
        <v>[IsActive] bit NULL,</v>
      </c>
      <c r="M17" s="7" t="s">
        <v>51</v>
      </c>
      <c r="N17" s="6" t="s">
        <v>103</v>
      </c>
      <c r="O17" s="6" t="str">
        <f t="shared" si="11"/>
        <v>[IsShiftOffDay] bit NULL,</v>
      </c>
      <c r="P17" s="7" t="s">
        <v>83</v>
      </c>
      <c r="Q17" s="6" t="s">
        <v>99</v>
      </c>
      <c r="R17" s="6" t="str">
        <f t="shared" si="9"/>
        <v>[CreationDate] datetime NULL,</v>
      </c>
      <c r="W17" s="8"/>
    </row>
    <row r="18" spans="1:23">
      <c r="C18" s="6" t="str">
        <f>" CONSTRAINT [PK_"&amp;A10&amp;"] PRIMARY KEY CLUSTERED 
(
 [ID] ASC
)WITH (PAD_INDEX  = OFF, STATISTICS_NORECOMPUTE  = OFF, IGNORE_DUP_KEY = OFF, ALLOW_ROW_LOCKS  = ON, ALLOW_PAGE_LOCKS  = ON) ON [PRIMARY]
) ON [PRIMARY]
GO"&amp;"
SET ANSI_PADDING OFF
GO
ALTER TABLE [dbo].["&amp;A10&amp;"] ADD  CONSTRAINT [DF_"&amp;A10&amp;"_IsActive]  DEFAULT ((1)) FOR [IsActive]
GO
ALTER TABLE [dbo].["&amp;A10&amp;"] ADD  CONSTRAINT [DF_"&amp;A10&amp;"_CreationDate]  DEFAULT (getdate()) FOR [CreationDate]
GO
"</f>
        <v xml:space="preserve"> CONSTRAINT [PK_ContactType] PRIMARY KEY CLUSTERED 
(
 [ID] ASC
)WITH (PAD_INDEX  = OFF, STATISTICS_NORECOMPUTE  = OFF, IGNORE_DUP_KEY = OFF, ALLOW_ROW_LOCKS  = ON, ALLOW_PAGE_LOCKS  = ON) ON [PRIMARY]
) ON [PRIMARY]
GO
SET ANSI_PADDING OFF
GO
ALTER TABLE [dbo].[ContactType] ADD  CONSTRAINT [DF_ContactType_IsActive]  DEFAULT ((1)) FOR [IsActive]
GO
ALTER TABLE [dbo].[ContactType] ADD  CONSTRAINT [DF_ContactType_CreationDate]  DEFAULT (getdate()) FOR [CreationDate]
GO
</v>
      </c>
      <c r="D18" s="7" t="s">
        <v>73</v>
      </c>
      <c r="E18" s="6" t="s">
        <v>96</v>
      </c>
      <c r="F18" s="6" t="str">
        <f t="shared" si="6"/>
        <v>[Designation] varchar(200) NULL,</v>
      </c>
      <c r="G18" s="7" t="s">
        <v>23</v>
      </c>
      <c r="H18" s="6" t="s">
        <v>99</v>
      </c>
      <c r="I18" s="6" t="str">
        <f t="shared" si="10"/>
        <v>[RetiredDate] datetime NULL,</v>
      </c>
      <c r="J18" s="7" t="s">
        <v>83</v>
      </c>
      <c r="K18" s="6" t="s">
        <v>99</v>
      </c>
      <c r="L18" s="6" t="str">
        <f t="shared" si="8"/>
        <v>[CreationDate] datetime NULL,</v>
      </c>
      <c r="M18" s="7" t="s">
        <v>52</v>
      </c>
      <c r="N18" s="6" t="s">
        <v>103</v>
      </c>
      <c r="O18" s="6" t="str">
        <f t="shared" si="11"/>
        <v>[IsHoliday] bit NULL,</v>
      </c>
      <c r="P18" s="7" t="s">
        <v>84</v>
      </c>
      <c r="Q18" s="6" t="s">
        <v>99</v>
      </c>
      <c r="R18" s="6" t="str">
        <f t="shared" si="9"/>
        <v>[UpdateDate] datetime NULL,</v>
      </c>
      <c r="S18" s="5" t="s">
        <v>54</v>
      </c>
      <c r="T18" s="6"/>
      <c r="W18" s="8"/>
    </row>
    <row r="19" spans="1:23">
      <c r="A19" s="5" t="s">
        <v>27</v>
      </c>
      <c r="C19" s="6" t="str">
        <f>"USE [HRManagementSystem]
GO
/****** Object:  Table [dbo].["&amp;A19&amp;"]    Script Date: 04/09/2016 18:30:00 ******/
SET ANSI_NULLS ON
GO
SET QUOTED_IDENTIFIER ON
GO
SET ANSI_PADDING ON
GO
CREATE TABLE [dbo].["&amp;A19&amp;"]("</f>
        <v>USE [HRManagementSystem]
GO
/****** Object:  Table [dbo].[AttendanceType]    Script Date: 04/09/2016 18:30:00 ******/
SET ANSI_NULLS ON
GO
SET QUOTED_IDENTIFIER ON
GO
SET ANSI_PADDING ON
GO
CREATE TABLE [dbo].[AttendanceType](</v>
      </c>
      <c r="D19" s="7" t="s">
        <v>74</v>
      </c>
      <c r="E19" s="6" t="s">
        <v>101</v>
      </c>
      <c r="F19" s="6" t="str">
        <f t="shared" si="6"/>
        <v>[Salary] decimal(9,2) NULL,</v>
      </c>
      <c r="G19" s="7" t="s">
        <v>83</v>
      </c>
      <c r="H19" s="6" t="s">
        <v>99</v>
      </c>
      <c r="I19" s="6" t="str">
        <f t="shared" si="10"/>
        <v>[CreationDate] datetime NULL,</v>
      </c>
      <c r="J19" s="7" t="s">
        <v>84</v>
      </c>
      <c r="K19" s="6" t="s">
        <v>99</v>
      </c>
      <c r="L19" s="6" t="str">
        <f t="shared" si="8"/>
        <v>[UpdateDate] datetime NULL,</v>
      </c>
      <c r="M19" s="7" t="s">
        <v>53</v>
      </c>
      <c r="N19" s="6" t="s">
        <v>103</v>
      </c>
      <c r="O19" s="6" t="str">
        <f t="shared" si="11"/>
        <v>[IsLeaveDay] bit NULL,</v>
      </c>
      <c r="P19" s="7" t="s">
        <v>85</v>
      </c>
      <c r="Q19" s="6" t="s">
        <v>97</v>
      </c>
      <c r="R19" s="6" t="str">
        <f t="shared" si="9"/>
        <v>[UpdateBy] int NULL,</v>
      </c>
      <c r="S19" s="7" t="s">
        <v>1</v>
      </c>
      <c r="T19" s="6"/>
    </row>
    <row r="20" spans="1:23">
      <c r="A20" s="7" t="s">
        <v>1</v>
      </c>
      <c r="B20" s="6" t="s">
        <v>92</v>
      </c>
      <c r="C20" s="6" t="str">
        <f t="shared" ref="C20:C26" si="12">"["&amp;A20&amp;"] "&amp;B20&amp;","</f>
        <v>[ID] int IDENTITY(1,1) NOT NULL,</v>
      </c>
      <c r="D20" s="7" t="s">
        <v>6</v>
      </c>
      <c r="E20" s="6" t="s">
        <v>94</v>
      </c>
      <c r="F20" s="6" t="str">
        <f t="shared" si="6"/>
        <v>[LoginID] varchar(50) NULL,</v>
      </c>
      <c r="G20" s="7" t="s">
        <v>84</v>
      </c>
      <c r="H20" s="6" t="s">
        <v>99</v>
      </c>
      <c r="I20" s="6" t="str">
        <f t="shared" si="10"/>
        <v>[UpdateDate] datetime NULL,</v>
      </c>
      <c r="J20" s="7" t="s">
        <v>85</v>
      </c>
      <c r="K20" s="6" t="s">
        <v>97</v>
      </c>
      <c r="L20" s="6" t="str">
        <f t="shared" si="8"/>
        <v>[UpdateBy] int NULL,</v>
      </c>
      <c r="M20" s="7" t="s">
        <v>61</v>
      </c>
      <c r="N20" s="6" t="s">
        <v>103</v>
      </c>
      <c r="O20" s="6" t="str">
        <f t="shared" si="11"/>
        <v>[IsQuarterDay] bit NULL,</v>
      </c>
      <c r="P20" s="7" t="s">
        <v>86</v>
      </c>
      <c r="Q20" s="6" t="s">
        <v>102</v>
      </c>
      <c r="R20" s="6" t="str">
        <f t="shared" si="9"/>
        <v>[UserIP] varchar(20) NULL,</v>
      </c>
      <c r="S20" s="7" t="s">
        <v>55</v>
      </c>
      <c r="T20" s="6"/>
    </row>
    <row r="21" spans="1:23">
      <c r="A21" s="7" t="s">
        <v>2</v>
      </c>
      <c r="B21" s="6" t="s">
        <v>95</v>
      </c>
      <c r="C21" s="6" t="str">
        <f t="shared" si="12"/>
        <v>[Name] varchar(100) NULL,</v>
      </c>
      <c r="D21" s="7" t="s">
        <v>7</v>
      </c>
      <c r="E21" s="6" t="s">
        <v>94</v>
      </c>
      <c r="F21" s="6" t="str">
        <f t="shared" si="6"/>
        <v>[Password] varchar(50) NULL,</v>
      </c>
      <c r="G21" s="7" t="s">
        <v>85</v>
      </c>
      <c r="H21" s="6" t="s">
        <v>97</v>
      </c>
      <c r="I21" s="6" t="str">
        <f t="shared" si="10"/>
        <v>[UpdateBy] int NULL,</v>
      </c>
      <c r="J21" s="7" t="s">
        <v>86</v>
      </c>
      <c r="K21" s="6" t="s">
        <v>102</v>
      </c>
      <c r="L21" s="6" t="str">
        <f t="shared" si="8"/>
        <v>[UserIP] varchar(20) NULL,</v>
      </c>
      <c r="M21" s="7" t="s">
        <v>62</v>
      </c>
      <c r="N21" s="6" t="s">
        <v>103</v>
      </c>
      <c r="O21" s="6" t="str">
        <f t="shared" si="11"/>
        <v>[IsHalfDay] bit NULL,</v>
      </c>
      <c r="R21" s="6" t="str">
        <f>" CONSTRAINT [PK_"&amp;P11&amp;"] PRIMARY KEY CLUSTERED 
(
 [ID] ASC
)WITH (PAD_INDEX  = OFF, STATISTICS_NORECOMPUTE  = OFF, IGNORE_DUP_KEY = OFF, ALLOW_ROW_LOCKS  = ON, ALLOW_PAGE_LOCKS  = ON) ON [PRIMARY]
) ON [PRIMARY]
GO"&amp;"
SET ANSI_PADDING OFF
GO
ALTER TABLE [dbo].["&amp;P11&amp;"] ADD  CONSTRAINT [DF_"&amp;P11&amp;"_CreationDate]  DEFAULT (getdate()) FOR [CreationDate]
GO
"</f>
        <v xml:space="preserve"> CONSTRAINT [PK_UserDepartment] PRIMARY KEY CLUSTERED 
(
 [ID] ASC
)WITH (PAD_INDEX  = OFF, STATISTICS_NORECOMPUTE  = OFF, IGNORE_DUP_KEY = OFF, ALLOW_ROW_LOCKS  = ON, ALLOW_PAGE_LOCKS  = ON) ON [PRIMARY]
) ON [PRIMARY]
GO
SET ANSI_PADDING OFF
GO
ALTER TABLE [dbo].[UserDepartment] ADD  CONSTRAINT [DF_UserDepartment_CreationDate]  DEFAULT (getdate()) FOR [CreationDate]
GO
</v>
      </c>
      <c r="S21" s="7" t="s">
        <v>12</v>
      </c>
      <c r="T21" s="6"/>
    </row>
    <row r="22" spans="1:23">
      <c r="A22" s="7" t="s">
        <v>87</v>
      </c>
      <c r="B22" s="6" t="s">
        <v>103</v>
      </c>
      <c r="C22" s="6" t="str">
        <f t="shared" si="12"/>
        <v>[IsActive] bit NULL,</v>
      </c>
      <c r="D22" s="7" t="s">
        <v>8</v>
      </c>
      <c r="E22" s="6" t="s">
        <v>98</v>
      </c>
      <c r="F22" s="6" t="str">
        <f t="shared" si="6"/>
        <v>[ImagePath] varchar(1000) NULL,</v>
      </c>
      <c r="G22" s="7" t="s">
        <v>86</v>
      </c>
      <c r="H22" s="6" t="s">
        <v>102</v>
      </c>
      <c r="I22" s="6" t="str">
        <f t="shared" si="10"/>
        <v>[UserIP] varchar(20) NULL,</v>
      </c>
      <c r="L22" s="6" t="str">
        <f>" CONSTRAINT [PK_"&amp;J11&amp;"] PRIMARY KEY CLUSTERED 
(
 [ID] ASC
)WITH (PAD_INDEX  = OFF, STATISTICS_NORECOMPUTE  = OFF, IGNORE_DUP_KEY = OFF, ALLOW_ROW_LOCKS  = ON, ALLOW_PAGE_LOCKS  = ON) ON [PRIMARY]
) ON [PRIMARY]
GO"&amp;"
SET ANSI_PADDING OFF
GO
ALTER TABLE [dbo].["&amp;J11&amp;"] ADD  CONSTRAINT [DF_"&amp;J11&amp;"_IsActive]  DEFAULT ((1)) FOR [IsActive]
GO
ALTER TABLE [dbo].["&amp;J11&amp;"] ADD  CONSTRAINT [DF_"&amp;J11&amp;"_CreationDate]  DEFAULT (getdate()) FOR [CreationDate]
GO
"</f>
        <v xml:space="preserve"> CONSTRAINT [PK_AttendanceDetail] PRIMARY KEY CLUSTERED 
(
 [ID] ASC
)WITH (PAD_INDEX  = OFF, STATISTICS_NORECOMPUTE  = OFF, IGNORE_DUP_KEY = OFF, ALLOW_ROW_LOCKS  = ON, ALLOW_PAGE_LOCKS  = ON) ON [PRIMARY]
) ON [PRIMARY]
GO
SET ANSI_PADDING OFF
GO
ALTER TABLE [dbo].[AttendanceDetail] ADD  CONSTRAINT [DF_AttendanceDetail_IsActive]  DEFAULT ((1)) FOR [IsActive]
GO
ALTER TABLE [dbo].[AttendanceDetail] ADD  CONSTRAINT [DF_AttendanceDetail_CreationDate]  DEFAULT (getdate()) FOR [CreationDate]
GO
</v>
      </c>
      <c r="M22" s="7" t="s">
        <v>63</v>
      </c>
      <c r="N22" s="6" t="s">
        <v>103</v>
      </c>
      <c r="O22" s="6" t="str">
        <f t="shared" si="11"/>
        <v>[IsFullDay] bit NULL,</v>
      </c>
      <c r="S22" s="7" t="s">
        <v>22</v>
      </c>
      <c r="T22" s="6"/>
    </row>
    <row r="23" spans="1:23">
      <c r="A23" s="7" t="s">
        <v>83</v>
      </c>
      <c r="B23" s="6" t="s">
        <v>99</v>
      </c>
      <c r="C23" s="6" t="str">
        <f t="shared" si="12"/>
        <v>[CreationDate] datetime NULL,</v>
      </c>
      <c r="D23" s="7" t="s">
        <v>87</v>
      </c>
      <c r="E23" s="6" t="s">
        <v>103</v>
      </c>
      <c r="F23" s="6" t="str">
        <f t="shared" si="6"/>
        <v>[IsActive] bit NULL,</v>
      </c>
      <c r="I23" s="6" t="str">
        <f>" CONSTRAINT [PK_"&amp;G13&amp;"] PRIMARY KEY CLUSTERED 
(
 [ID] ASC
)WITH (PAD_INDEX  = OFF, STATISTICS_NORECOMPUTE  = OFF, IGNORE_DUP_KEY = OFF, ALLOW_ROW_LOCKS  = ON, ALLOW_PAGE_LOCKS  = ON) ON [PRIMARY]
) ON [PRIMARY]
GO"&amp;"
SET ANSI_PADDING OFF
GO
ALTER TABLE [dbo].["&amp;G13&amp;"] ADD  CONSTRAINT [DF_"&amp;G13&amp;"_CreationDate]  DEFAULT (getdate()) FOR [CreationDate]
GO
"</f>
        <v xml:space="preserve"> CONSTRAINT [PK_ShiftOffDay] PRIMARY KEY CLUSTERED 
(
 [ID] ASC
)WITH (PAD_INDEX  = OFF, STATISTICS_NORECOMPUTE  = OFF, IGNORE_DUP_KEY = OFF, ALLOW_ROW_LOCKS  = ON, ALLOW_PAGE_LOCKS  = ON) ON [PRIMARY]
) ON [PRIMARY]
GO
SET ANSI_PADDING OFF
GO
ALTER TABLE [dbo].[ShiftOffDay] ADD  CONSTRAINT [DF_ShiftOffDay_CreationDate]  DEFAULT (getdate()) FOR [CreationDate]
GO
</v>
      </c>
      <c r="M23" s="7" t="s">
        <v>65</v>
      </c>
      <c r="N23" s="6" t="s">
        <v>100</v>
      </c>
      <c r="O23" s="6" t="str">
        <f t="shared" si="11"/>
        <v>[Reason] varchar(2000) NULL,</v>
      </c>
      <c r="S23" s="7" t="s">
        <v>23</v>
      </c>
      <c r="T23" s="6"/>
    </row>
    <row r="24" spans="1:23">
      <c r="A24" s="7" t="s">
        <v>84</v>
      </c>
      <c r="B24" s="6" t="s">
        <v>99</v>
      </c>
      <c r="C24" s="6" t="str">
        <f t="shared" si="12"/>
        <v>[UpdateDate] datetime NULL,</v>
      </c>
      <c r="D24" s="7" t="s">
        <v>83</v>
      </c>
      <c r="E24" s="6" t="s">
        <v>99</v>
      </c>
      <c r="F24" s="6" t="str">
        <f t="shared" si="6"/>
        <v>[CreationDate] datetime NULL,</v>
      </c>
      <c r="G24" s="5" t="s">
        <v>20</v>
      </c>
      <c r="I24" s="6" t="str">
        <f>"USE [HRManagementSystem]
GO
/****** Object:  Table [dbo].["&amp;G24&amp;"]    Script Date: 04/09/2016 18:30:00 ******/
SET ANSI_NULLS ON
GO
SET QUOTED_IDENTIFIER ON
GO
SET ANSI_PADDING ON
GO
CREATE TABLE [dbo].["&amp;G24&amp;"]("</f>
        <v>USE [HRManagementSystem]
GO
/****** Object:  Table [dbo].[UserShift]    Script Date: 04/09/2016 18:30:00 ******/
SET ANSI_NULLS ON
GO
SET QUOTED_IDENTIFIER ON
GO
SET ANSI_PADDING ON
GO
CREATE TABLE [dbo].[UserShift](</v>
      </c>
      <c r="M24" s="7" t="s">
        <v>46</v>
      </c>
      <c r="N24" s="6" t="s">
        <v>103</v>
      </c>
      <c r="O24" s="6" t="str">
        <f t="shared" si="11"/>
        <v>[IsApproved] bit NULL,</v>
      </c>
      <c r="T24" s="6"/>
    </row>
    <row r="25" spans="1:23">
      <c r="A25" s="7" t="s">
        <v>85</v>
      </c>
      <c r="B25" s="6" t="s">
        <v>97</v>
      </c>
      <c r="C25" s="6" t="str">
        <f t="shared" si="12"/>
        <v>[UpdateBy] int NULL,</v>
      </c>
      <c r="D25" s="7" t="s">
        <v>84</v>
      </c>
      <c r="E25" s="6" t="s">
        <v>99</v>
      </c>
      <c r="F25" s="6" t="str">
        <f t="shared" si="6"/>
        <v>[UpdateDate] datetime NULL,</v>
      </c>
      <c r="G25" s="7" t="s">
        <v>1</v>
      </c>
      <c r="H25" s="6" t="s">
        <v>92</v>
      </c>
      <c r="I25" s="6" t="str">
        <f t="shared" ref="I25:I33" si="13">"["&amp;G25&amp;"] "&amp;H25&amp;","</f>
        <v>[ID] int IDENTITY(1,1) NOT NULL,</v>
      </c>
      <c r="M25" s="7" t="s">
        <v>66</v>
      </c>
      <c r="N25" s="6" t="s">
        <v>100</v>
      </c>
      <c r="O25" s="6" t="str">
        <f t="shared" si="11"/>
        <v>[Remarks] varchar(2000) NULL,</v>
      </c>
      <c r="S25" s="5" t="s">
        <v>56</v>
      </c>
      <c r="T25" s="6"/>
    </row>
    <row r="26" spans="1:23">
      <c r="A26" s="7" t="s">
        <v>86</v>
      </c>
      <c r="B26" s="6" t="s">
        <v>102</v>
      </c>
      <c r="C26" s="6" t="str">
        <f t="shared" si="12"/>
        <v>[UserIP] varchar(20) NULL,</v>
      </c>
      <c r="D26" s="7" t="s">
        <v>85</v>
      </c>
      <c r="E26" s="6" t="s">
        <v>97</v>
      </c>
      <c r="F26" s="6" t="str">
        <f t="shared" si="6"/>
        <v>[UpdateBy] int NULL,</v>
      </c>
      <c r="G26" s="7" t="s">
        <v>12</v>
      </c>
      <c r="H26" s="6" t="s">
        <v>97</v>
      </c>
      <c r="I26" s="6" t="str">
        <f t="shared" si="13"/>
        <v>[UserID] int NULL,</v>
      </c>
      <c r="M26" s="7" t="s">
        <v>47</v>
      </c>
      <c r="N26" s="6" t="s">
        <v>97</v>
      </c>
      <c r="O26" s="6" t="str">
        <f t="shared" si="11"/>
        <v>[ActionBy] int NULL,</v>
      </c>
      <c r="S26" s="7" t="s">
        <v>1</v>
      </c>
      <c r="T26" s="6"/>
    </row>
    <row r="27" spans="1:23">
      <c r="C27" s="6" t="str">
        <f>" CONSTRAINT [PK_"&amp;A19&amp;"] PRIMARY KEY CLUSTERED 
(
 [ID] ASC
)WITH (PAD_INDEX  = OFF, STATISTICS_NORECOMPUTE  = OFF, IGNORE_DUP_KEY = OFF, ALLOW_ROW_LOCKS  = ON, ALLOW_PAGE_LOCKS  = ON) ON [PRIMARY]
) ON [PRIMARY]
GO"&amp;"
SET ANSI_PADDING OFF
GO
ALTER TABLE [dbo].["&amp;A19&amp;"] ADD  CONSTRAINT [DF_"&amp;A19&amp;"_IsActive]  DEFAULT ((1)) FOR [IsActive]
GO
ALTER TABLE [dbo].["&amp;A19&amp;"] ADD  CONSTRAINT [DF_"&amp;A19&amp;"_CreationDate]  DEFAULT (getdate()) FOR [CreationDate]
GO
"</f>
        <v xml:space="preserve"> CONSTRAINT [PK_AttendanceType] PRIMARY KEY CLUSTERED 
(
 [ID] ASC
)WITH (PAD_INDEX  = OFF, STATISTICS_NORECOMPUTE  = OFF, IGNORE_DUP_KEY = OFF, ALLOW_ROW_LOCKS  = ON, ALLOW_PAGE_LOCKS  = ON) ON [PRIMARY]
) ON [PRIMARY]
GO
SET ANSI_PADDING OFF
GO
ALTER TABLE [dbo].[AttendanceType] ADD  CONSTRAINT [DF_AttendanceType_IsActive]  DEFAULT ((1)) FOR [IsActive]
GO
ALTER TABLE [dbo].[AttendanceType] ADD  CONSTRAINT [DF_AttendanceType_CreationDate]  DEFAULT (getdate()) FOR [CreationDate]
GO
</v>
      </c>
      <c r="D27" s="7" t="s">
        <v>86</v>
      </c>
      <c r="E27" s="6" t="s">
        <v>102</v>
      </c>
      <c r="F27" s="6" t="str">
        <f t="shared" si="6"/>
        <v>[UserIP] varchar(20) NULL,</v>
      </c>
      <c r="G27" s="7" t="s">
        <v>21</v>
      </c>
      <c r="H27" s="6" t="s">
        <v>97</v>
      </c>
      <c r="I27" s="6" t="str">
        <f t="shared" si="13"/>
        <v>[ShiftID] int NULL,</v>
      </c>
      <c r="M27" s="7" t="s">
        <v>48</v>
      </c>
      <c r="N27" s="6" t="s">
        <v>99</v>
      </c>
      <c r="O27" s="6" t="str">
        <f t="shared" si="11"/>
        <v>[ActionDate] datetime NULL,</v>
      </c>
      <c r="S27" s="7" t="s">
        <v>12</v>
      </c>
      <c r="T27" s="6"/>
    </row>
    <row r="28" spans="1:23">
      <c r="A28" s="5" t="s">
        <v>29</v>
      </c>
      <c r="C28" s="6" t="str">
        <f>"USE [HRManagementSystem]
GO
/****** Object:  Table [dbo].["&amp;A28&amp;"]    Script Date: 04/09/2016 18:30:00 ******/
SET ANSI_NULLS ON
GO
SET QUOTED_IDENTIFIER ON
GO
SET ANSI_PADDING ON
GO
CREATE TABLE [dbo].["&amp;A28&amp;"]("</f>
        <v>USE [HRManagementSystem]
GO
/****** Object:  Table [dbo].[Holiday]    Script Date: 04/09/2016 18:30:00 ******/
SET ANSI_NULLS ON
GO
SET QUOTED_IDENTIFIER ON
GO
SET ANSI_PADDING ON
GO
CREATE TABLE [dbo].[Holiday](</v>
      </c>
      <c r="F28" s="6" t="str">
        <f>" CONSTRAINT [PK_"&amp;D1&amp;"] PRIMARY KEY CLUSTERED 
(
 [ID] ASC
)WITH (PAD_INDEX  = OFF, STATISTICS_NORECOMPUTE  = OFF, IGNORE_DUP_KEY = OFF, ALLOW_ROW_LOCKS  = ON, ALLOW_PAGE_LOCKS  = ON) ON [PRIMARY]
) ON [PRIMARY]
GO"&amp;"
SET ANSI_PADDING OFF
GO
ALTER TABLE [dbo].["&amp;D1&amp;"] ADD  CONSTRAINT [DF_"&amp;D1&amp;"_IsActive]  DEFAULT ((1)) FOR [IsActive]
GO
ALTER TABLE [dbo].["&amp;D1&amp;"] ADD  CONSTRAINT [DF_"&amp;D1&amp;"_CreationDate]  DEFAULT (getdate()) FOR [CreationDate]
GO
"</f>
        <v xml:space="preserve"> CONSTRAINT [PK_User] PRIMARY KEY CLUSTERED 
(
 [ID] ASC
)WITH (PAD_INDEX  = OFF, STATISTICS_NORECOMPUTE  = OFF, IGNORE_DUP_KEY = OFF, ALLOW_ROW_LOCKS  = ON, ALLOW_PAGE_LOCKS  = ON) ON [PRIMARY]
) ON [PRIMARY]
GO
SET ANSI_PADDING OFF
GO
ALTER TABLE [dbo].[User] ADD  CONSTRAINT [DF_User_IsActive]  DEFAULT ((1)) FOR [IsActive]
GO
ALTER TABLE [dbo].[User] ADD  CONSTRAINT [DF_User_CreationDate]  DEFAULT (getdate()) FOR [CreationDate]
GO
</v>
      </c>
      <c r="G28" s="7" t="s">
        <v>22</v>
      </c>
      <c r="H28" s="6" t="s">
        <v>99</v>
      </c>
      <c r="I28" s="6" t="str">
        <f t="shared" si="13"/>
        <v>[EffectiveDate] datetime NULL,</v>
      </c>
      <c r="M28" s="7" t="s">
        <v>87</v>
      </c>
      <c r="N28" s="6" t="s">
        <v>103</v>
      </c>
      <c r="O28" s="6" t="str">
        <f t="shared" si="11"/>
        <v>[IsActive] bit NULL,</v>
      </c>
      <c r="S28" s="7" t="s">
        <v>22</v>
      </c>
      <c r="T28" s="6"/>
    </row>
    <row r="29" spans="1:23">
      <c r="A29" s="7" t="s">
        <v>1</v>
      </c>
      <c r="B29" s="6" t="s">
        <v>92</v>
      </c>
      <c r="C29" s="6" t="str">
        <f t="shared" ref="C29:C37" si="14">"["&amp;A29&amp;"] "&amp;B29&amp;","</f>
        <v>[ID] int IDENTITY(1,1) NOT NULL,</v>
      </c>
      <c r="D29" s="5" t="s">
        <v>11</v>
      </c>
      <c r="F29" s="6" t="str">
        <f>"USE [HRManagementSystem]
GO
/****** Object:  Table [dbo].["&amp;D29&amp;"]    Script Date: 04/09/2016 18:30:00 ******/
SET ANSI_NULLS ON
GO
SET QUOTED_IDENTIFIER ON
GO
SET ANSI_PADDING ON
GO
CREATE TABLE [dbo].["&amp;D29&amp;"]("</f>
        <v>USE [HRManagementSystem]
GO
/****** Object:  Table [dbo].[UserContact]    Script Date: 04/09/2016 18:30:00 ******/
SET ANSI_NULLS ON
GO
SET QUOTED_IDENTIFIER ON
GO
SET ANSI_PADDING ON
GO
CREATE TABLE [dbo].[UserContact](</v>
      </c>
      <c r="G29" s="7" t="s">
        <v>23</v>
      </c>
      <c r="H29" s="6" t="s">
        <v>99</v>
      </c>
      <c r="I29" s="6" t="str">
        <f t="shared" si="13"/>
        <v>[RetiredDate] datetime NULL,</v>
      </c>
      <c r="M29" s="7" t="s">
        <v>83</v>
      </c>
      <c r="N29" s="6" t="s">
        <v>99</v>
      </c>
      <c r="O29" s="6" t="str">
        <f t="shared" si="11"/>
        <v>[CreationDate] datetime NULL,</v>
      </c>
      <c r="S29" s="7" t="s">
        <v>23</v>
      </c>
      <c r="T29" s="6"/>
    </row>
    <row r="30" spans="1:23">
      <c r="A30" s="7" t="s">
        <v>2</v>
      </c>
      <c r="B30" s="6" t="s">
        <v>95</v>
      </c>
      <c r="C30" s="6" t="str">
        <f t="shared" si="14"/>
        <v>[Name] varchar(100) NULL,</v>
      </c>
      <c r="D30" s="7" t="s">
        <v>1</v>
      </c>
      <c r="E30" s="6" t="s">
        <v>92</v>
      </c>
      <c r="F30" s="6" t="str">
        <f t="shared" ref="F30:F38" si="15">"["&amp;D30&amp;"] "&amp;E30&amp;","</f>
        <v>[ID] int IDENTITY(1,1) NOT NULL,</v>
      </c>
      <c r="G30" s="7" t="s">
        <v>83</v>
      </c>
      <c r="H30" s="6" t="s">
        <v>99</v>
      </c>
      <c r="I30" s="6" t="str">
        <f t="shared" si="13"/>
        <v>[CreationDate] datetime NULL,</v>
      </c>
      <c r="M30" s="7" t="s">
        <v>84</v>
      </c>
      <c r="N30" s="6" t="s">
        <v>99</v>
      </c>
      <c r="O30" s="6" t="str">
        <f t="shared" si="11"/>
        <v>[UpdateDate] datetime NULL,</v>
      </c>
    </row>
    <row r="31" spans="1:23">
      <c r="A31" s="7" t="s">
        <v>16</v>
      </c>
      <c r="B31" s="6" t="s">
        <v>99</v>
      </c>
      <c r="C31" s="6" t="str">
        <f t="shared" si="14"/>
        <v>[Date] datetime NULL,</v>
      </c>
      <c r="D31" s="7" t="s">
        <v>12</v>
      </c>
      <c r="E31" s="6" t="s">
        <v>97</v>
      </c>
      <c r="F31" s="6" t="str">
        <f t="shared" si="15"/>
        <v>[UserID] int NULL,</v>
      </c>
      <c r="G31" s="7" t="s">
        <v>84</v>
      </c>
      <c r="H31" s="6" t="s">
        <v>99</v>
      </c>
      <c r="I31" s="6" t="str">
        <f t="shared" si="13"/>
        <v>[UpdateDate] datetime NULL,</v>
      </c>
      <c r="M31" s="7" t="s">
        <v>85</v>
      </c>
      <c r="N31" s="6" t="s">
        <v>97</v>
      </c>
      <c r="O31" s="6" t="str">
        <f t="shared" si="11"/>
        <v>[UpdateBy] int NULL,</v>
      </c>
      <c r="S31" s="5" t="s">
        <v>58</v>
      </c>
      <c r="T31" s="6"/>
    </row>
    <row r="32" spans="1:23">
      <c r="A32" s="7" t="s">
        <v>14</v>
      </c>
      <c r="B32" s="6" t="s">
        <v>96</v>
      </c>
      <c r="C32" s="6" t="str">
        <f t="shared" si="14"/>
        <v>[Detail] varchar(200) NULL,</v>
      </c>
      <c r="D32" s="7" t="s">
        <v>13</v>
      </c>
      <c r="E32" s="6" t="s">
        <v>97</v>
      </c>
      <c r="F32" s="6" t="str">
        <f t="shared" si="15"/>
        <v>[ContactTypeID] int NULL,</v>
      </c>
      <c r="G32" s="7" t="s">
        <v>85</v>
      </c>
      <c r="H32" s="6" t="s">
        <v>97</v>
      </c>
      <c r="I32" s="6" t="str">
        <f t="shared" si="13"/>
        <v>[UpdateBy] int NULL,</v>
      </c>
      <c r="M32" s="7" t="s">
        <v>86</v>
      </c>
      <c r="N32" s="6" t="s">
        <v>102</v>
      </c>
      <c r="O32" s="6" t="str">
        <f t="shared" si="11"/>
        <v>[UserIP] varchar(20) NULL,</v>
      </c>
      <c r="S32" s="7" t="s">
        <v>1</v>
      </c>
      <c r="T32" s="6"/>
    </row>
    <row r="33" spans="1:20">
      <c r="A33" s="7" t="s">
        <v>87</v>
      </c>
      <c r="B33" s="6" t="s">
        <v>103</v>
      </c>
      <c r="C33" s="6" t="str">
        <f t="shared" si="14"/>
        <v>[IsActive] bit NULL,</v>
      </c>
      <c r="D33" s="7" t="s">
        <v>14</v>
      </c>
      <c r="E33" s="6" t="s">
        <v>96</v>
      </c>
      <c r="F33" s="6" t="str">
        <f t="shared" si="15"/>
        <v>[Detail] varchar(200) NULL,</v>
      </c>
      <c r="G33" s="7" t="s">
        <v>86</v>
      </c>
      <c r="H33" s="6" t="s">
        <v>102</v>
      </c>
      <c r="I33" s="6" t="str">
        <f t="shared" si="13"/>
        <v>[UserIP] varchar(20) NULL,</v>
      </c>
      <c r="O33" s="6" t="str">
        <f>" CONSTRAINT [PK_"&amp;M14&amp;"] PRIMARY KEY CLUSTERED 
(
 [ID] ASC
)WITH (PAD_INDEX  = OFF, STATISTICS_NORECOMPUTE  = OFF, IGNORE_DUP_KEY = OFF, ALLOW_ROW_LOCKS  = ON, ALLOW_PAGE_LOCKS  = ON) ON [PRIMARY]
) ON [PRIMARY]
GO"&amp;"
SET ANSI_PADDING OFF
GO
ALTER TABLE [dbo].["&amp;M14&amp;"] ADD  CONSTRAINT [DF_"&amp;M14&amp;"_IsActive]  DEFAULT ((1)) FOR [IsActive]
GO
ALTER TABLE [dbo].["&amp;M14&amp;"] ADD  CONSTRAINT [DF_"&amp;M14&amp;"_CreationDate]  DEFAULT (getdate()) FOR [CreationDate]
GO
"</f>
        <v xml:space="preserve"> CONSTRAINT [PK_AttendanceStatus] PRIMARY KEY CLUSTERED 
(
 [ID] ASC
)WITH (PAD_INDEX  = OFF, STATISTICS_NORECOMPUTE  = OFF, IGNORE_DUP_KEY = OFF, ALLOW_ROW_LOCKS  = ON, ALLOW_PAGE_LOCKS  = ON) ON [PRIMARY]
) ON [PRIMARY]
GO
SET ANSI_PADDING OFF
GO
ALTER TABLE [dbo].[AttendanceStatus] ADD  CONSTRAINT [DF_AttendanceStatus_IsActive]  DEFAULT ((1)) FOR [IsActive]
GO
ALTER TABLE [dbo].[AttendanceStatus] ADD  CONSTRAINT [DF_AttendanceStatus_CreationDate]  DEFAULT (getdate()) FOR [CreationDate]
GO
</v>
      </c>
      <c r="S33" s="7" t="s">
        <v>59</v>
      </c>
      <c r="T33" s="6"/>
    </row>
    <row r="34" spans="1:20">
      <c r="A34" s="7" t="s">
        <v>83</v>
      </c>
      <c r="B34" s="6" t="s">
        <v>99</v>
      </c>
      <c r="C34" s="6" t="str">
        <f t="shared" si="14"/>
        <v>[CreationDate] datetime NULL,</v>
      </c>
      <c r="D34" s="7" t="s">
        <v>87</v>
      </c>
      <c r="E34" s="6" t="s">
        <v>103</v>
      </c>
      <c r="F34" s="6" t="str">
        <f t="shared" si="15"/>
        <v>[IsActive] bit NULL,</v>
      </c>
      <c r="I34" s="6" t="str">
        <f>" CONSTRAINT [PK_"&amp;G24&amp;"] PRIMARY KEY CLUSTERED 
(
 [ID] ASC
)WITH (PAD_INDEX  = OFF, STATISTICS_NORECOMPUTE  = OFF, IGNORE_DUP_KEY = OFF, ALLOW_ROW_LOCKS  = ON, ALLOW_PAGE_LOCKS  = ON) ON [PRIMARY]
) ON [PRIMARY]
GO"&amp;"
SET ANSI_PADDING OFF
GO
ALTER TABLE [dbo].["&amp;G24&amp;"] ADD  CONSTRAINT [DF_"&amp;G24&amp;"_CreationDate]  DEFAULT (getdate()) FOR [CreationDate]
GO
"</f>
        <v xml:space="preserve"> CONSTRAINT [PK_UserShift] PRIMARY KEY CLUSTERED 
(
 [ID] ASC
)WITH (PAD_INDEX  = OFF, STATISTICS_NORECOMPUTE  = OFF, IGNORE_DUP_KEY = OFF, ALLOW_ROW_LOCKS  = ON, ALLOW_PAGE_LOCKS  = ON) ON [PRIMARY]
) ON [PRIMARY]
GO
SET ANSI_PADDING OFF
GO
ALTER TABLE [dbo].[UserShift] ADD  CONSTRAINT [DF_UserShift_CreationDate]  DEFAULT (getdate()) FOR [CreationDate]
GO
</v>
      </c>
      <c r="S34" s="7" t="s">
        <v>12</v>
      </c>
      <c r="T34" s="6"/>
    </row>
    <row r="35" spans="1:20">
      <c r="A35" s="7" t="s">
        <v>84</v>
      </c>
      <c r="B35" s="6" t="s">
        <v>99</v>
      </c>
      <c r="C35" s="6" t="str">
        <f t="shared" si="14"/>
        <v>[UpdateDate] datetime NULL,</v>
      </c>
      <c r="D35" s="7" t="s">
        <v>83</v>
      </c>
      <c r="E35" s="6" t="s">
        <v>99</v>
      </c>
      <c r="F35" s="6" t="str">
        <f t="shared" si="15"/>
        <v>[CreationDate] datetime NULL,</v>
      </c>
      <c r="S35" s="7" t="s">
        <v>22</v>
      </c>
      <c r="T35" s="6"/>
    </row>
    <row r="36" spans="1:20">
      <c r="A36" s="7" t="s">
        <v>85</v>
      </c>
      <c r="B36" s="6" t="s">
        <v>97</v>
      </c>
      <c r="C36" s="6" t="str">
        <f t="shared" si="14"/>
        <v>[UpdateBy] int NULL,</v>
      </c>
      <c r="D36" s="7" t="s">
        <v>84</v>
      </c>
      <c r="E36" s="6" t="s">
        <v>99</v>
      </c>
      <c r="F36" s="6" t="str">
        <f t="shared" si="15"/>
        <v>[UpdateDate] datetime NULL,</v>
      </c>
      <c r="S36" s="7" t="s">
        <v>23</v>
      </c>
      <c r="T36" s="6"/>
    </row>
    <row r="37" spans="1:20">
      <c r="A37" s="7" t="s">
        <v>86</v>
      </c>
      <c r="B37" s="6" t="s">
        <v>102</v>
      </c>
      <c r="C37" s="6" t="str">
        <f t="shared" si="14"/>
        <v>[UserIP] varchar(20) NULL,</v>
      </c>
      <c r="D37" s="7" t="s">
        <v>85</v>
      </c>
      <c r="E37" s="6" t="s">
        <v>97</v>
      </c>
      <c r="F37" s="6" t="str">
        <f t="shared" si="15"/>
        <v>[UpdateBy] int NULL,</v>
      </c>
    </row>
    <row r="38" spans="1:20">
      <c r="C38" s="6" t="str">
        <f>" CONSTRAINT [PK_"&amp;A28&amp;"] PRIMARY KEY CLUSTERED 
(
 [ID] ASC
)WITH (PAD_INDEX  = OFF, STATISTICS_NORECOMPUTE  = OFF, IGNORE_DUP_KEY = OFF, ALLOW_ROW_LOCKS  = ON, ALLOW_PAGE_LOCKS  = ON) ON [PRIMARY]
) ON [PRIMARY]
GO"&amp;"
SET ANSI_PADDING OFF
GO
ALTER TABLE [dbo].["&amp;A28&amp;"] ADD  CONSTRAINT [DF_"&amp;A28&amp;"_IsActive]  DEFAULT ((1)) FOR [IsActive]
GO
ALTER TABLE [dbo].["&amp;A28&amp;"] ADD  CONSTRAINT [DF_"&amp;A28&amp;"_CreationDate]  DEFAULT (getdate()) FOR [CreationDate]
GO
"</f>
        <v xml:space="preserve"> CONSTRAINT [PK_Holiday] PRIMARY KEY CLUSTERED 
(
 [ID] ASC
)WITH (PAD_INDEX  = OFF, STATISTICS_NORECOMPUTE  = OFF, IGNORE_DUP_KEY = OFF, ALLOW_ROW_LOCKS  = ON, ALLOW_PAGE_LOCKS  = ON) ON [PRIMARY]
) ON [PRIMARY]
GO
SET ANSI_PADDING OFF
GO
ALTER TABLE [dbo].[Holiday] ADD  CONSTRAINT [DF_Holiday_IsActive]  DEFAULT ((1)) FOR [IsActive]
GO
ALTER TABLE [dbo].[Holiday] ADD  CONSTRAINT [DF_Holiday_CreationDate]  DEFAULT (getdate()) FOR [CreationDate]
GO
</v>
      </c>
      <c r="D38" s="7" t="s">
        <v>86</v>
      </c>
      <c r="E38" s="6" t="s">
        <v>102</v>
      </c>
      <c r="F38" s="6" t="str">
        <f t="shared" si="15"/>
        <v>[UserIP] varchar(20) NULL,</v>
      </c>
    </row>
    <row r="39" spans="1:20">
      <c r="A39" s="5" t="s">
        <v>36</v>
      </c>
      <c r="C39" s="6" t="str">
        <f>"USE [HRManagementSystem]
GO
/****** Object:  Table [dbo].["&amp;A39&amp;"]    Script Date: 04/09/2016 18:30:00 ******/
SET ANSI_NULLS ON
GO
SET QUOTED_IDENTIFIER ON
GO
SET ANSI_PADDING ON
GO
CREATE TABLE [dbo].["&amp;A39&amp;"]("</f>
        <v>USE [HRManagementSystem]
GO
/****** Object:  Table [dbo].[LeaveType]    Script Date: 04/09/2016 18:30:00 ******/
SET ANSI_NULLS ON
GO
SET QUOTED_IDENTIFIER ON
GO
SET ANSI_PADDING ON
GO
CREATE TABLE [dbo].[LeaveType](</v>
      </c>
      <c r="F39" s="6" t="str">
        <f>" CONSTRAINT [PK_"&amp;D29&amp;"] PRIMARY KEY CLUSTERED 
(
 [ID] ASC
)WITH (PAD_INDEX  = OFF, STATISTICS_NORECOMPUTE  = OFF, IGNORE_DUP_KEY = OFF, ALLOW_ROW_LOCKS  = ON, ALLOW_PAGE_LOCKS  = ON) ON [PRIMARY]
) ON [PRIMARY]
GO"&amp;"
SET ANSI_PADDING OFF
GO
ALTER TABLE [dbo].["&amp;D29&amp;"] ADD  CONSTRAINT [DF_"&amp;D29&amp;"_IsActive]  DEFAULT ((1)) FOR [IsActive]
GO
ALTER TABLE [dbo].["&amp;D29&amp;"] ADD  CONSTRAINT [DF_"&amp;D29&amp;"_CreationDate]  DEFAULT (getdate()) FOR [CreationDate]
GO
"</f>
        <v xml:space="preserve"> CONSTRAINT [PK_UserContact] PRIMARY KEY CLUSTERED 
(
 [ID] ASC
)WITH (PAD_INDEX  = OFF, STATISTICS_NORECOMPUTE  = OFF, IGNORE_DUP_KEY = OFF, ALLOW_ROW_LOCKS  = ON, ALLOW_PAGE_LOCKS  = ON) ON [PRIMARY]
) ON [PRIMARY]
GO
SET ANSI_PADDING OFF
GO
ALTER TABLE [dbo].[UserContact] ADD  CONSTRAINT [DF_UserContact_IsActive]  DEFAULT ((1)) FOR [IsActive]
GO
ALTER TABLE [dbo].[UserContact] ADD  CONSTRAINT [DF_UserContact_CreationDate]  DEFAULT (getdate()) FOR [CreationDate]
GO
</v>
      </c>
    </row>
    <row r="40" spans="1:20">
      <c r="A40" s="7" t="s">
        <v>1</v>
      </c>
      <c r="B40" s="6" t="s">
        <v>92</v>
      </c>
      <c r="C40" s="6" t="str">
        <f t="shared" ref="C40:C49" si="16">"["&amp;A40&amp;"] "&amp;B40&amp;","</f>
        <v>[ID] int IDENTITY(1,1) NOT NULL,</v>
      </c>
    </row>
    <row r="41" spans="1:20">
      <c r="A41" s="7" t="s">
        <v>2</v>
      </c>
      <c r="B41" s="6" t="s">
        <v>95</v>
      </c>
      <c r="C41" s="6" t="str">
        <f t="shared" si="16"/>
        <v>[Name] varchar(100) NULL,</v>
      </c>
    </row>
    <row r="42" spans="1:20">
      <c r="A42" s="7" t="s">
        <v>45</v>
      </c>
      <c r="B42" s="6" t="s">
        <v>97</v>
      </c>
      <c r="C42" s="6" t="str">
        <f t="shared" si="16"/>
        <v>[YearlyLeaves] int NULL,</v>
      </c>
    </row>
    <row r="43" spans="1:20">
      <c r="A43" s="7" t="s">
        <v>39</v>
      </c>
      <c r="B43" s="6" t="s">
        <v>97</v>
      </c>
      <c r="C43" s="6" t="str">
        <f t="shared" si="16"/>
        <v>[PriorDays] int NULL,</v>
      </c>
    </row>
    <row r="44" spans="1:20">
      <c r="A44" s="7" t="s">
        <v>40</v>
      </c>
      <c r="B44" s="6" t="s">
        <v>97</v>
      </c>
      <c r="C44" s="6" t="str">
        <f t="shared" si="16"/>
        <v>[MaxDays] int NULL,</v>
      </c>
    </row>
    <row r="45" spans="1:20">
      <c r="A45" s="7" t="s">
        <v>87</v>
      </c>
      <c r="B45" s="6" t="s">
        <v>103</v>
      </c>
      <c r="C45" s="6" t="str">
        <f t="shared" si="16"/>
        <v>[IsActive] bit NULL,</v>
      </c>
    </row>
    <row r="46" spans="1:20">
      <c r="A46" s="7" t="s">
        <v>83</v>
      </c>
      <c r="B46" s="6" t="s">
        <v>99</v>
      </c>
      <c r="C46" s="6" t="str">
        <f t="shared" si="16"/>
        <v>[CreationDate] datetime NULL,</v>
      </c>
    </row>
    <row r="47" spans="1:20">
      <c r="A47" s="7" t="s">
        <v>84</v>
      </c>
      <c r="B47" s="6" t="s">
        <v>99</v>
      </c>
      <c r="C47" s="6" t="str">
        <f t="shared" si="16"/>
        <v>[UpdateDate] datetime NULL,</v>
      </c>
    </row>
    <row r="48" spans="1:20">
      <c r="A48" s="7" t="s">
        <v>85</v>
      </c>
      <c r="B48" s="6" t="s">
        <v>97</v>
      </c>
      <c r="C48" s="6" t="str">
        <f t="shared" si="16"/>
        <v>[UpdateBy] int NULL,</v>
      </c>
    </row>
    <row r="49" spans="1:18">
      <c r="A49" s="7" t="s">
        <v>86</v>
      </c>
      <c r="B49" s="6" t="s">
        <v>102</v>
      </c>
      <c r="C49" s="6" t="str">
        <f t="shared" si="16"/>
        <v>[UserIP] varchar(20) NULL,</v>
      </c>
    </row>
    <row r="50" spans="1:18">
      <c r="A50" s="5"/>
      <c r="C50" s="6" t="str">
        <f>" CONSTRAINT [PK_"&amp;A39&amp;"] PRIMARY KEY CLUSTERED 
(
 [ID] ASC
)WITH (PAD_INDEX  = OFF, STATISTICS_NORECOMPUTE  = OFF, IGNORE_DUP_KEY = OFF, ALLOW_ROW_LOCKS  = ON, ALLOW_PAGE_LOCKS  = ON) ON [PRIMARY]
) ON [PRIMARY]
GO"&amp;"
SET ANSI_PADDING OFF
GO
ALTER TABLE [dbo].["&amp;A39&amp;"] ADD  CONSTRAINT [DF_"&amp;A39&amp;"_IsActive]  DEFAULT ((1)) FOR [IsActive]
GO
ALTER TABLE [dbo].["&amp;A39&amp;"] ADD  CONSTRAINT [DF_"&amp;A39&amp;"_CreationDate]  DEFAULT (getdate()) FOR [CreationDate]
GO
"</f>
        <v xml:space="preserve"> CONSTRAINT [PK_LeaveType] PRIMARY KEY CLUSTERED 
(
 [ID] ASC
)WITH (PAD_INDEX  = OFF, STATISTICS_NORECOMPUTE  = OFF, IGNORE_DUP_KEY = OFF, ALLOW_ROW_LOCKS  = ON, ALLOW_PAGE_LOCKS  = ON) ON [PRIMARY]
) ON [PRIMARY]
GO
SET ANSI_PADDING OFF
GO
ALTER TABLE [dbo].[LeaveType] ADD  CONSTRAINT [DF_LeaveType_IsActive]  DEFAULT ((1)) FOR [IsActive]
GO
ALTER TABLE [dbo].[LeaveType] ADD  CONSTRAINT [DF_LeaveType_CreationDate]  DEFAULT (getdate()) FOR [CreationDate]
GO
</v>
      </c>
    </row>
    <row r="51" spans="1:18">
      <c r="A51" s="5" t="s">
        <v>67</v>
      </c>
      <c r="C51" s="6" t="str">
        <f>"USE [HRManagementSystem]
GO
/****** Object:  Table [dbo].["&amp;A51&amp;"]    Script Date: 04/09/2016 18:30:00 ******/
SET ANSI_NULLS ON
GO
SET QUOTED_IDENTIFIER ON
GO
SET ANSI_PADDING ON
GO
CREATE TABLE [dbo].["&amp;A51&amp;"]("</f>
        <v>USE [HRManagementSystem]
GO
/****** Object:  Table [dbo].[Religion]    Script Date: 04/09/2016 18:30:00 ******/
SET ANSI_NULLS ON
GO
SET QUOTED_IDENTIFIER ON
GO
SET ANSI_PADDING ON
GO
CREATE TABLE [dbo].[Religion](</v>
      </c>
    </row>
    <row r="52" spans="1:18">
      <c r="A52" s="7" t="s">
        <v>1</v>
      </c>
      <c r="B52" s="6" t="s">
        <v>92</v>
      </c>
      <c r="C52" s="6" t="str">
        <f t="shared" ref="C52:C58" si="17">"["&amp;A52&amp;"] "&amp;B52&amp;","</f>
        <v>[ID] int IDENTITY(1,1) NOT NULL,</v>
      </c>
      <c r="R52" s="6" t="str">
        <f>" CONSTRAINT [PK_"&amp;P42&amp;"] PRIMARY KEY CLUSTERED 
(
 [ID] ASC
)WITH (PAD_INDEX  = OFF, STATISTICS_NORECOMPUTE  = OFF, IGNORE_DUP_KEY = OFF, ALLOW_ROW_LOCKS  = ON, ALLOW_PAGE_LOCKS  = ON) ON [PRIMARY]
) ON [PRIMARY]
GO"&amp;"
SET ANSI_PADDING OFF
GO
ALTER TABLE [dbo].["&amp;P42&amp;"] ADD  CONSTRAINT [DF_"&amp;P42&amp;"_IsActive]  DEFAULT ((1)) FOR [IsActive]
GO
ALTER TABLE [dbo].["&amp;P42&amp;"] ADD  CONSTRAINT [DF_"&amp;P42&amp;"_CreationDate]  DEFAULT (getdate()) FOR [CreationDate]
GO
"</f>
        <v xml:space="preserve"> CONSTRAINT [PK_] PRIMARY KEY CLUSTERED 
(
 [ID] ASC
)WITH (PAD_INDEX  = OFF, STATISTICS_NORECOMPUTE  = OFF, IGNORE_DUP_KEY = OFF, ALLOW_ROW_LOCKS  = ON, ALLOW_PAGE_LOCKS  = ON) ON [PRIMARY]
) ON [PRIMARY]
GO
SET ANSI_PADDING OFF
GO
ALTER TABLE [dbo].[] ADD  CONSTRAINT [DF__IsActive]  DEFAULT ((1)) FOR [IsActive]
GO
ALTER TABLE [dbo].[] ADD  CONSTRAINT [DF__CreationDate]  DEFAULT (getdate()) FOR [CreationDate]
GO
</v>
      </c>
    </row>
    <row r="53" spans="1:18">
      <c r="A53" s="7" t="s">
        <v>2</v>
      </c>
      <c r="B53" s="6" t="s">
        <v>95</v>
      </c>
      <c r="C53" s="6" t="str">
        <f t="shared" si="17"/>
        <v>[Name] varchar(100) NULL,</v>
      </c>
    </row>
    <row r="54" spans="1:18">
      <c r="A54" s="7" t="s">
        <v>87</v>
      </c>
      <c r="B54" s="6" t="s">
        <v>103</v>
      </c>
      <c r="C54" s="6" t="str">
        <f t="shared" si="17"/>
        <v>[IsActive] bit NULL,</v>
      </c>
    </row>
    <row r="55" spans="1:18">
      <c r="A55" s="7" t="s">
        <v>83</v>
      </c>
      <c r="B55" s="6" t="s">
        <v>99</v>
      </c>
      <c r="C55" s="6" t="str">
        <f t="shared" si="17"/>
        <v>[CreationDate] datetime NULL,</v>
      </c>
    </row>
    <row r="56" spans="1:18">
      <c r="A56" s="7" t="s">
        <v>84</v>
      </c>
      <c r="B56" s="6" t="s">
        <v>99</v>
      </c>
      <c r="C56" s="6" t="str">
        <f t="shared" si="17"/>
        <v>[UpdateDate] datetime NULL,</v>
      </c>
    </row>
    <row r="57" spans="1:18">
      <c r="A57" s="7" t="s">
        <v>85</v>
      </c>
      <c r="B57" s="6" t="s">
        <v>97</v>
      </c>
      <c r="C57" s="6" t="str">
        <f t="shared" si="17"/>
        <v>[UpdateBy] int NULL,</v>
      </c>
    </row>
    <row r="58" spans="1:18">
      <c r="A58" s="7" t="s">
        <v>86</v>
      </c>
      <c r="B58" s="6" t="s">
        <v>102</v>
      </c>
      <c r="C58" s="6" t="str">
        <f t="shared" si="17"/>
        <v>[UserIP] varchar(20) NULL,</v>
      </c>
    </row>
    <row r="59" spans="1:18">
      <c r="C59" s="6" t="str">
        <f>" CONSTRAINT [PK_"&amp;A51&amp;"] PRIMARY KEY CLUSTERED 
(
 [ID] ASC
)WITH (PAD_INDEX  = OFF, STATISTICS_NORECOMPUTE  = OFF, IGNORE_DUP_KEY = OFF, ALLOW_ROW_LOCKS  = ON, ALLOW_PAGE_LOCKS  = ON) ON [PRIMARY]
) ON [PRIMARY]
GO"&amp;"
SET ANSI_PADDING OFF
GO
ALTER TABLE [dbo].["&amp;A51&amp;"] ADD  CONSTRAINT [DF_"&amp;A51&amp;"_IsActive]  DEFAULT ((1)) FOR [IsActive]
GO
ALTER TABLE [dbo].["&amp;A51&amp;"] ADD  CONSTRAINT [DF_"&amp;A51&amp;"_CreationDate]  DEFAULT (getdate()) FOR [CreationDate]
GO
"</f>
        <v xml:space="preserve"> CONSTRAINT [PK_Religion] PRIMARY KEY CLUSTERED 
(
 [ID] ASC
)WITH (PAD_INDEX  = OFF, STATISTICS_NORECOMPUTE  = OFF, IGNORE_DUP_KEY = OFF, ALLOW_ROW_LOCKS  = ON, ALLOW_PAGE_LOCKS  = ON) ON [PRIMARY]
) ON [PRIMARY]
GO
SET ANSI_PADDING OFF
GO
ALTER TABLE [dbo].[Religion] ADD  CONSTRAINT [DF_Religion_IsActive]  DEFAULT ((1)) FOR [IsActive]
GO
ALTER TABLE [dbo].[Religion] ADD  CONSTRAINT [DF_Religion_CreationDate]  DEFAULT (getdate()) FOR [CreationDate]
GO
</v>
      </c>
    </row>
    <row r="60" spans="1:18">
      <c r="A60" s="5" t="s">
        <v>69</v>
      </c>
      <c r="C60" s="6" t="str">
        <f>"USE [HRManagementSystem]
GO
/****** Object:  Table [dbo].["&amp;A60&amp;"]    Script Date: 04/09/2016 18:30:00 ******/
SET ANSI_NULLS ON
GO
SET QUOTED_IDENTIFIER ON
GO
SET ANSI_PADDING ON
GO
CREATE TABLE [dbo].["&amp;A60&amp;"]("</f>
        <v>USE [HRManagementSystem]
GO
/****** Object:  Table [dbo].[Country]    Script Date: 04/09/2016 18:30:00 ******/
SET ANSI_NULLS ON
GO
SET QUOTED_IDENTIFIER ON
GO
SET ANSI_PADDING ON
GO
CREATE TABLE [dbo].[Country](</v>
      </c>
    </row>
    <row r="61" spans="1:18">
      <c r="A61" s="7" t="s">
        <v>1</v>
      </c>
      <c r="B61" s="6" t="s">
        <v>92</v>
      </c>
      <c r="C61" s="6" t="str">
        <f t="shared" ref="C61:C67" si="18">"["&amp;A61&amp;"] "&amp;B61&amp;","</f>
        <v>[ID] int IDENTITY(1,1) NOT NULL,</v>
      </c>
    </row>
    <row r="62" spans="1:18">
      <c r="A62" s="7" t="s">
        <v>2</v>
      </c>
      <c r="B62" s="6" t="s">
        <v>95</v>
      </c>
      <c r="C62" s="6" t="str">
        <f t="shared" si="18"/>
        <v>[Name] varchar(100) NULL,</v>
      </c>
    </row>
    <row r="63" spans="1:18">
      <c r="A63" s="7" t="s">
        <v>87</v>
      </c>
      <c r="B63" s="6" t="s">
        <v>103</v>
      </c>
      <c r="C63" s="6" t="str">
        <f t="shared" si="18"/>
        <v>[IsActive] bit NULL,</v>
      </c>
    </row>
    <row r="64" spans="1:18">
      <c r="A64" s="7" t="s">
        <v>83</v>
      </c>
      <c r="B64" s="6" t="s">
        <v>99</v>
      </c>
      <c r="C64" s="6" t="str">
        <f t="shared" si="18"/>
        <v>[CreationDate] datetime NULL,</v>
      </c>
    </row>
    <row r="65" spans="1:3">
      <c r="A65" s="7" t="s">
        <v>84</v>
      </c>
      <c r="B65" s="6" t="s">
        <v>99</v>
      </c>
      <c r="C65" s="6" t="str">
        <f t="shared" si="18"/>
        <v>[UpdateDate] datetime NULL,</v>
      </c>
    </row>
    <row r="66" spans="1:3">
      <c r="A66" s="7" t="s">
        <v>85</v>
      </c>
      <c r="B66" s="6" t="s">
        <v>97</v>
      </c>
      <c r="C66" s="6" t="str">
        <f t="shared" si="18"/>
        <v>[UpdateBy] int NULL,</v>
      </c>
    </row>
    <row r="67" spans="1:3">
      <c r="A67" s="7" t="s">
        <v>86</v>
      </c>
      <c r="B67" s="6" t="s">
        <v>102</v>
      </c>
      <c r="C67" s="6" t="str">
        <f t="shared" si="18"/>
        <v>[UserIP] varchar(20) NULL,</v>
      </c>
    </row>
    <row r="68" spans="1:3">
      <c r="C68" s="6" t="str">
        <f>" CONSTRAINT [PK_"&amp;A60&amp;"] PRIMARY KEY CLUSTERED 
(
 [ID] ASC
)WITH (PAD_INDEX  = OFF, STATISTICS_NORECOMPUTE  = OFF, IGNORE_DUP_KEY = OFF, ALLOW_ROW_LOCKS  = ON, ALLOW_PAGE_LOCKS  = ON) ON [PRIMARY]
) ON [PRIMARY]
GO"&amp;"
SET ANSI_PADDING OFF
GO
ALTER TABLE [dbo].["&amp;A60&amp;"] ADD  CONSTRAINT [DF_"&amp;A60&amp;"_IsActive]  DEFAULT ((1)) FOR [IsActive]
GO
ALTER TABLE [dbo].["&amp;A60&amp;"] ADD  CONSTRAINT [DF_"&amp;A60&amp;"_CreationDate]  DEFAULT (getdate()) FOR [CreationDate]
GO
"</f>
        <v xml:space="preserve"> CONSTRAINT [PK_Country] PRIMARY KEY CLUSTERED 
(
 [ID] ASC
)WITH (PAD_INDEX  = OFF, STATISTICS_NORECOMPUTE  = OFF, IGNORE_DUP_KEY = OFF, ALLOW_ROW_LOCKS  = ON, ALLOW_PAGE_LOCKS  = ON) ON [PRIMARY]
) ON [PRIMARY]
GO
SET ANSI_PADDING OFF
GO
ALTER TABLE [dbo].[Country] ADD  CONSTRAINT [DF_Country_IsActive]  DEFAULT ((1)) FOR [IsActive]
GO
ALTER TABLE [dbo].[Country] ADD  CONSTRAINT [DF_Country_CreationDate]  DEFAULT (getdate()) FOR [CreationDate]
GO
</v>
      </c>
    </row>
    <row r="69" spans="1:3">
      <c r="A69" s="5" t="s">
        <v>118</v>
      </c>
      <c r="C69" s="6" t="str">
        <f>"USE [HRManagementSystem]
GO
/****** Object:  Table [dbo].["&amp;A69&amp;"]    Script Date: 04/09/2016 18:30:00 ******/
SET ANSI_NULLS ON
GO
SET QUOTED_IDENTIFIER ON
GO
SET ANSI_PADDING ON
GO
CREATE TABLE [dbo].["&amp;A69&amp;"]("</f>
        <v>USE [HRManagementSystem]
GO
/****** Object:  Table [dbo].[AttendanceVariable]    Script Date: 04/09/2016 18:30:00 ******/
SET ANSI_NULLS ON
GO
SET QUOTED_IDENTIFIER ON
GO
SET ANSI_PADDING ON
GO
CREATE TABLE [dbo].[AttendanceVariable](</v>
      </c>
    </row>
    <row r="70" spans="1:3">
      <c r="A70" s="7" t="s">
        <v>1</v>
      </c>
      <c r="B70" s="6" t="s">
        <v>92</v>
      </c>
      <c r="C70" s="6" t="str">
        <f t="shared" ref="C70:C77" si="19">"["&amp;A70&amp;"] "&amp;B70&amp;","</f>
        <v>[ID] int IDENTITY(1,1) NOT NULL,</v>
      </c>
    </row>
    <row r="71" spans="1:3">
      <c r="A71" s="7" t="s">
        <v>2</v>
      </c>
      <c r="B71" s="6" t="s">
        <v>95</v>
      </c>
      <c r="C71" s="6" t="str">
        <f t="shared" si="19"/>
        <v>[Name] varchar(100) NULL,</v>
      </c>
    </row>
    <row r="72" spans="1:3">
      <c r="A72" s="7" t="s">
        <v>77</v>
      </c>
      <c r="B72" s="6" t="s">
        <v>98</v>
      </c>
      <c r="C72" s="6" t="str">
        <f t="shared" si="19"/>
        <v>[Description] varchar(1000) NULL,</v>
      </c>
    </row>
    <row r="73" spans="1:3">
      <c r="A73" s="7" t="s">
        <v>87</v>
      </c>
      <c r="B73" s="6" t="s">
        <v>103</v>
      </c>
      <c r="C73" s="6" t="str">
        <f t="shared" si="19"/>
        <v>[IsActive] bit NULL,</v>
      </c>
    </row>
    <row r="74" spans="1:3">
      <c r="A74" s="7" t="s">
        <v>83</v>
      </c>
      <c r="B74" s="6" t="s">
        <v>99</v>
      </c>
      <c r="C74" s="6" t="str">
        <f t="shared" si="19"/>
        <v>[CreationDate] datetime NULL,</v>
      </c>
    </row>
    <row r="75" spans="1:3">
      <c r="A75" s="7" t="s">
        <v>84</v>
      </c>
      <c r="B75" s="6" t="s">
        <v>99</v>
      </c>
      <c r="C75" s="6" t="str">
        <f t="shared" si="19"/>
        <v>[UpdateDate] datetime NULL,</v>
      </c>
    </row>
    <row r="76" spans="1:3">
      <c r="A76" s="7" t="s">
        <v>85</v>
      </c>
      <c r="B76" s="6" t="s">
        <v>97</v>
      </c>
      <c r="C76" s="6" t="str">
        <f t="shared" si="19"/>
        <v>[UpdateBy] int NULL,</v>
      </c>
    </row>
    <row r="77" spans="1:3">
      <c r="A77" s="7" t="s">
        <v>86</v>
      </c>
      <c r="B77" s="6" t="s">
        <v>102</v>
      </c>
      <c r="C77" s="6" t="str">
        <f t="shared" si="19"/>
        <v>[UserIP] varchar(20) NULL,</v>
      </c>
    </row>
    <row r="78" spans="1:3">
      <c r="C78" s="6" t="str">
        <f>" CONSTRAINT [PK_"&amp;A69&amp;"] PRIMARY KEY CLUSTERED 
(
 [ID] ASC
)WITH (PAD_INDEX  = OFF, STATISTICS_NORECOMPUTE  = OFF, IGNORE_DUP_KEY = OFF, ALLOW_ROW_LOCKS  = ON, ALLOW_PAGE_LOCKS  = ON) ON [PRIMARY]
) ON [PRIMARY]
GO"&amp;"
SET ANSI_PADDING OFF
GO
ALTER TABLE [dbo].["&amp;A69&amp;"] ADD  CONSTRAINT [DF_"&amp;A69&amp;"_IsActive]  DEFAULT ((1)) FOR [IsActive]
GO
ALTER TABLE [dbo].["&amp;A69&amp;"] ADD  CONSTRAINT [DF_"&amp;A69&amp;"_CreationDate]  DEFAULT (getdate()) FOR [CreationDate]
GO
"</f>
        <v xml:space="preserve"> CONSTRAINT [PK_AttendanceVariable] PRIMARY KEY CLUSTERED 
(
 [ID] ASC
)WITH (PAD_INDEX  = OFF, STATISTICS_NORECOMPUTE  = OFF, IGNORE_DUP_KEY = OFF, ALLOW_ROW_LOCKS  = ON, ALLOW_PAGE_LOCKS  = ON) ON [PRIMARY]
) ON [PRIMARY]
GO
SET ANSI_PADDING OFF
GO
ALTER TABLE [dbo].[AttendanceVariable] ADD  CONSTRAINT [DF_AttendanceVariable_IsActive]  DEFAULT ((1)) FOR [IsActive]
GO
ALTER TABLE [dbo].[AttendanceVariable] ADD  CONSTRAINT [DF_AttendanceVariable_CreationDate]  DEFAULT (getdate()) FOR [CreationDate]
GO
</v>
      </c>
    </row>
    <row r="79" spans="1:3">
      <c r="A79" s="5" t="s">
        <v>111</v>
      </c>
      <c r="C79" s="6" t="str">
        <f>"USE [HRManagementSystem]
GO
/****** Object:  Table [dbo].["&amp;A79&amp;"]    Script Date: 04/09/2016 18:30:00 ******/
SET ANSI_NULLS ON
GO
SET QUOTED_IDENTIFIER ON
GO
SET ANSI_PADDING ON
GO
CREATE TABLE [dbo].["&amp;A79&amp;"]("</f>
        <v>USE [HRManagementSystem]
GO
/****** Object:  Table [dbo].[UserType]    Script Date: 04/09/2016 18:30:00 ******/
SET ANSI_NULLS ON
GO
SET QUOTED_IDENTIFIER ON
GO
SET ANSI_PADDING ON
GO
CREATE TABLE [dbo].[UserType](</v>
      </c>
    </row>
    <row r="80" spans="1:3">
      <c r="A80" s="7" t="s">
        <v>1</v>
      </c>
      <c r="B80" s="6" t="s">
        <v>92</v>
      </c>
      <c r="C80" s="6" t="str">
        <f t="shared" ref="C80:C86" si="20">"["&amp;A80&amp;"] "&amp;B80&amp;","</f>
        <v>[ID] int IDENTITY(1,1) NOT NULL,</v>
      </c>
    </row>
    <row r="81" spans="1:3">
      <c r="A81" s="7" t="s">
        <v>2</v>
      </c>
      <c r="B81" s="6" t="s">
        <v>95</v>
      </c>
      <c r="C81" s="6" t="str">
        <f t="shared" si="20"/>
        <v>[Name] varchar(100) NULL,</v>
      </c>
    </row>
    <row r="82" spans="1:3">
      <c r="A82" s="7" t="s">
        <v>87</v>
      </c>
      <c r="B82" s="6" t="s">
        <v>103</v>
      </c>
      <c r="C82" s="6" t="str">
        <f t="shared" si="20"/>
        <v>[IsActive] bit NULL,</v>
      </c>
    </row>
    <row r="83" spans="1:3">
      <c r="A83" s="7" t="s">
        <v>83</v>
      </c>
      <c r="B83" s="6" t="s">
        <v>99</v>
      </c>
      <c r="C83" s="6" t="str">
        <f t="shared" si="20"/>
        <v>[CreationDate] datetime NULL,</v>
      </c>
    </row>
    <row r="84" spans="1:3">
      <c r="A84" s="7" t="s">
        <v>84</v>
      </c>
      <c r="B84" s="6" t="s">
        <v>99</v>
      </c>
      <c r="C84" s="6" t="str">
        <f t="shared" si="20"/>
        <v>[UpdateDate] datetime NULL,</v>
      </c>
    </row>
    <row r="85" spans="1:3">
      <c r="A85" s="7" t="s">
        <v>85</v>
      </c>
      <c r="B85" s="6" t="s">
        <v>97</v>
      </c>
      <c r="C85" s="6" t="str">
        <f t="shared" si="20"/>
        <v>[UpdateBy] int NULL,</v>
      </c>
    </row>
    <row r="86" spans="1:3">
      <c r="A86" s="7" t="s">
        <v>86</v>
      </c>
      <c r="B86" s="6" t="s">
        <v>102</v>
      </c>
      <c r="C86" s="6" t="str">
        <f t="shared" si="20"/>
        <v>[UserIP] varchar(20) NULL,</v>
      </c>
    </row>
    <row r="87" spans="1:3">
      <c r="C87" s="6" t="str">
        <f>" CONSTRAINT [PK_"&amp;A79&amp;"] PRIMARY KEY CLUSTERED 
(
 [ID] ASC
)WITH (PAD_INDEX  = OFF, STATISTICS_NORECOMPUTE  = OFF, IGNORE_DUP_KEY = OFF, ALLOW_ROW_LOCKS  = ON, ALLOW_PAGE_LOCKS  = ON) ON [PRIMARY]
) ON [PRIMARY]
GO"&amp;"
SET ANSI_PADDING OFF
GO
ALTER TABLE [dbo].["&amp;A79&amp;"] ADD  CONSTRAINT [DF_"&amp;A79&amp;"_IsActive]  DEFAULT ((1)) FOR [IsActive]
GO
ALTER TABLE [dbo].["&amp;A79&amp;"] ADD  CONSTRAINT [DF_"&amp;A79&amp;"_CreationDate]  DEFAULT (getdate()) FOR [CreationDate]
GO
"</f>
        <v xml:space="preserve"> CONSTRAINT [PK_UserType] PRIMARY KEY CLUSTERED 
(
 [ID] ASC
)WITH (PAD_INDEX  = OFF, STATISTICS_NORECOMPUTE  = OFF, IGNORE_DUP_KEY = OFF, ALLOW_ROW_LOCKS  = ON, ALLOW_PAGE_LOCKS  = ON) ON [PRIMARY]
) ON [PRIMARY]
GO
SET ANSI_PADDING OFF
GO
ALTER TABLE [dbo].[UserType] ADD  CONSTRAINT [DF_UserType_IsActive]  DEFAULT ((1)) FOR [IsActive]
GO
ALTER TABLE [dbo].[UserType] ADD  CONSTRAINT [DF_UserType_CreationDate]  DEFAULT (getdate()) FOR [CreationDate]
GO
</v>
      </c>
    </row>
    <row r="88" spans="1:3">
      <c r="A88" s="5" t="s">
        <v>115</v>
      </c>
      <c r="C88" s="6" t="str">
        <f>"USE [HRManagementSystem]
GO
/****** Object:  Table [dbo].["&amp;A88&amp;"]    Script Date: 04/09/2016 18:30:00 ******/
SET ANSI_NULLS ON
GO
SET QUOTED_IDENTIFIER ON
GO
SET ANSI_PADDING ON
GO
CREATE TABLE [dbo].["&amp;A88&amp;"]("</f>
        <v>USE [HRManagementSystem]
GO
/****** Object:  Table [dbo].[City]    Script Date: 04/09/2016 18:30:00 ******/
SET ANSI_NULLS ON
GO
SET QUOTED_IDENTIFIER ON
GO
SET ANSI_PADDING ON
GO
CREATE TABLE [dbo].[City](</v>
      </c>
    </row>
    <row r="89" spans="1:3">
      <c r="A89" s="7" t="s">
        <v>1</v>
      </c>
      <c r="B89" s="6" t="s">
        <v>92</v>
      </c>
      <c r="C89" s="6" t="str">
        <f t="shared" ref="C89:C91" si="21">"["&amp;A89&amp;"] "&amp;B89&amp;","</f>
        <v>[ID] int IDENTITY(1,1) NOT NULL,</v>
      </c>
    </row>
    <row r="90" spans="1:3">
      <c r="A90" s="7" t="s">
        <v>2</v>
      </c>
      <c r="B90" s="6" t="s">
        <v>95</v>
      </c>
      <c r="C90" s="6" t="str">
        <f t="shared" si="21"/>
        <v>[Name] varchar(100) NULL,</v>
      </c>
    </row>
    <row r="91" spans="1:3">
      <c r="A91" s="7" t="s">
        <v>110</v>
      </c>
      <c r="B91" s="6" t="s">
        <v>97</v>
      </c>
      <c r="C91" s="6" t="str">
        <f t="shared" si="21"/>
        <v>[StateID] int NULL,</v>
      </c>
    </row>
    <row r="92" spans="1:3">
      <c r="A92" s="7" t="s">
        <v>87</v>
      </c>
      <c r="B92" s="6" t="s">
        <v>103</v>
      </c>
      <c r="C92" s="6" t="str">
        <f>"["&amp;A92&amp;"] "&amp;B92&amp;","</f>
        <v>[IsActive] bit NULL,</v>
      </c>
    </row>
    <row r="93" spans="1:3">
      <c r="A93" s="7" t="s">
        <v>83</v>
      </c>
      <c r="B93" s="6" t="s">
        <v>99</v>
      </c>
      <c r="C93" s="6" t="str">
        <f>"["&amp;A93&amp;"] "&amp;B93&amp;","</f>
        <v>[CreationDate] datetime NULL,</v>
      </c>
    </row>
    <row r="94" spans="1:3">
      <c r="A94" s="7" t="s">
        <v>84</v>
      </c>
      <c r="B94" s="6" t="s">
        <v>99</v>
      </c>
      <c r="C94" s="6" t="str">
        <f>"["&amp;A94&amp;"] "&amp;B94&amp;","</f>
        <v>[UpdateDate] datetime NULL,</v>
      </c>
    </row>
    <row r="95" spans="1:3">
      <c r="A95" s="7" t="s">
        <v>85</v>
      </c>
      <c r="B95" s="6" t="s">
        <v>97</v>
      </c>
      <c r="C95" s="6" t="str">
        <f>"["&amp;A95&amp;"] "&amp;B95&amp;","</f>
        <v>[UpdateBy] int NULL,</v>
      </c>
    </row>
    <row r="96" spans="1:3">
      <c r="A96" s="7" t="s">
        <v>86</v>
      </c>
      <c r="B96" s="6" t="s">
        <v>102</v>
      </c>
      <c r="C96" s="6" t="str">
        <f>"["&amp;A96&amp;"] "&amp;B96&amp;","</f>
        <v>[UserIP] varchar(20) NULL,</v>
      </c>
    </row>
    <row r="97" spans="1:3">
      <c r="C97" s="6" t="str">
        <f>" CONSTRAINT [PK_"&amp;A88&amp;"] PRIMARY KEY CLUSTERED 
(
 [ID] ASC
)WITH (PAD_INDEX  = OFF, STATISTICS_NORECOMPUTE  = OFF, IGNORE_DUP_KEY = OFF, ALLOW_ROW_LOCKS  = ON, ALLOW_PAGE_LOCKS  = ON) ON [PRIMARY]
) ON [PRIMARY]
GO"&amp;"
SET ANSI_PADDING OFF
GO
ALTER TABLE [dbo].["&amp;A88&amp;"] ADD  CONSTRAINT [DF_"&amp;A88&amp;"_IsActive]  DEFAULT ((1)) FOR [IsActive]
GO
ALTER TABLE [dbo].["&amp;A88&amp;"] ADD  CONSTRAINT [DF_"&amp;A88&amp;"_CreationDate]  DEFAULT (getdate()) FOR [CreationDate]
GO
"</f>
        <v xml:space="preserve"> CONSTRAINT [PK_City] PRIMARY KEY CLUSTERED 
(
 [ID] ASC
)WITH (PAD_INDEX  = OFF, STATISTICS_NORECOMPUTE  = OFF, IGNORE_DUP_KEY = OFF, ALLOW_ROW_LOCKS  = ON, ALLOW_PAGE_LOCKS  = ON) ON [PRIMARY]
) ON [PRIMARY]
GO
SET ANSI_PADDING OFF
GO
ALTER TABLE [dbo].[City] ADD  CONSTRAINT [DF_City_IsActive]  DEFAULT ((1)) FOR [IsActive]
GO
ALTER TABLE [dbo].[City] ADD  CONSTRAINT [DF_City_CreationDate]  DEFAULT (getdate()) FOR [CreationDate]
GO
</v>
      </c>
    </row>
    <row r="98" spans="1:3">
      <c r="A98" s="5" t="s">
        <v>116</v>
      </c>
      <c r="C98" s="6" t="str">
        <f>"USE [HRManagementSystem]
GO
/****** Object:  Table [dbo].["&amp;A98&amp;"]    Script Date: 04/09/2016 18:30:00 ******/
SET ANSI_NULLS ON
GO
SET QUOTED_IDENTIFIER ON
GO
SET ANSI_PADDING ON
GO
CREATE TABLE [dbo].["&amp;A98&amp;"]("</f>
        <v>USE [HRManagementSystem]
GO
/****** Object:  Table [dbo].[State]    Script Date: 04/09/2016 18:30:00 ******/
SET ANSI_NULLS ON
GO
SET QUOTED_IDENTIFIER ON
GO
SET ANSI_PADDING ON
GO
CREATE TABLE [dbo].[State](</v>
      </c>
    </row>
    <row r="99" spans="1:3">
      <c r="A99" s="7" t="s">
        <v>1</v>
      </c>
      <c r="B99" s="6" t="s">
        <v>92</v>
      </c>
      <c r="C99" s="6" t="str">
        <f t="shared" ref="C99:C101" si="22">"["&amp;A99&amp;"] "&amp;B99&amp;","</f>
        <v>[ID] int IDENTITY(1,1) NOT NULL,</v>
      </c>
    </row>
    <row r="100" spans="1:3">
      <c r="A100" s="7" t="s">
        <v>2</v>
      </c>
      <c r="B100" s="6" t="s">
        <v>95</v>
      </c>
      <c r="C100" s="6" t="str">
        <f t="shared" si="22"/>
        <v>[Name] varchar(100) NULL,</v>
      </c>
    </row>
    <row r="101" spans="1:3">
      <c r="A101" s="7" t="s">
        <v>70</v>
      </c>
      <c r="B101" s="6" t="s">
        <v>97</v>
      </c>
      <c r="C101" s="6" t="str">
        <f t="shared" si="22"/>
        <v>[CountryID] int NULL,</v>
      </c>
    </row>
    <row r="102" spans="1:3">
      <c r="A102" s="7" t="s">
        <v>87</v>
      </c>
      <c r="B102" s="6" t="s">
        <v>103</v>
      </c>
      <c r="C102" s="6" t="str">
        <f>"["&amp;A102&amp;"] "&amp;B102&amp;","</f>
        <v>[IsActive] bit NULL,</v>
      </c>
    </row>
    <row r="103" spans="1:3">
      <c r="A103" s="7" t="s">
        <v>83</v>
      </c>
      <c r="B103" s="6" t="s">
        <v>99</v>
      </c>
      <c r="C103" s="6" t="str">
        <f>"["&amp;A103&amp;"] "&amp;B103&amp;","</f>
        <v>[CreationDate] datetime NULL,</v>
      </c>
    </row>
    <row r="104" spans="1:3">
      <c r="A104" s="7" t="s">
        <v>84</v>
      </c>
      <c r="B104" s="6" t="s">
        <v>99</v>
      </c>
      <c r="C104" s="6" t="str">
        <f>"["&amp;A104&amp;"] "&amp;B104&amp;","</f>
        <v>[UpdateDate] datetime NULL,</v>
      </c>
    </row>
    <row r="105" spans="1:3">
      <c r="A105" s="7" t="s">
        <v>85</v>
      </c>
      <c r="B105" s="6" t="s">
        <v>97</v>
      </c>
      <c r="C105" s="6" t="str">
        <f>"["&amp;A105&amp;"] "&amp;B105&amp;","</f>
        <v>[UpdateBy] int NULL,</v>
      </c>
    </row>
    <row r="106" spans="1:3">
      <c r="A106" s="7" t="s">
        <v>86</v>
      </c>
      <c r="B106" s="6" t="s">
        <v>102</v>
      </c>
      <c r="C106" s="6" t="str">
        <f>"["&amp;A106&amp;"] "&amp;B106&amp;","</f>
        <v>[UserIP] varchar(20) NULL,</v>
      </c>
    </row>
    <row r="107" spans="1:3">
      <c r="C107" s="6" t="str">
        <f>" CONSTRAINT [PK_"&amp;A98&amp;"] PRIMARY KEY CLUSTERED 
(
 [ID] ASC
)WITH (PAD_INDEX  = OFF, STATISTICS_NORECOMPUTE  = OFF, IGNORE_DUP_KEY = OFF, ALLOW_ROW_LOCKS  = ON, ALLOW_PAGE_LOCKS  = ON) ON [PRIMARY]
) ON [PRIMARY]
GO"&amp;"
SET ANSI_PADDING OFF
GO
ALTER TABLE [dbo].["&amp;A98&amp;"] ADD  CONSTRAINT [DF_"&amp;A98&amp;"_IsActive]  DEFAULT ((1)) FOR [IsActive]
GO
ALTER TABLE [dbo].["&amp;A98&amp;"] ADD  CONSTRAINT [DF_"&amp;A98&amp;"_CreationDate]  DEFAULT (getdate()) FOR [CreationDate]
GO
"</f>
        <v xml:space="preserve"> CONSTRAINT [PK_State] PRIMARY KEY CLUSTERED 
(
 [ID] ASC
)WITH (PAD_INDEX  = OFF, STATISTICS_NORECOMPUTE  = OFF, IGNORE_DUP_KEY = OFF, ALLOW_ROW_LOCKS  = ON, ALLOW_PAGE_LOCKS  = ON) ON [PRIMARY]
) ON [PRIMARY]
GO
SET ANSI_PADDING OFF
GO
ALTER TABLE [dbo].[State] ADD  CONSTRAINT [DF_State_IsActive]  DEFAULT ((1)) FOR [IsActive]
GO
ALTER TABLE [dbo].[State] ADD  CONSTRAINT [DF_State_CreationDate]  DEFAULT (getdate()) FOR [CreationDate]
GO
</v>
      </c>
    </row>
  </sheetData>
  <mergeCells count="1">
    <mergeCell ref="V1:W1"/>
  </mergeCell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06"/>
  <sheetViews>
    <sheetView tabSelected="1" zoomScale="85" zoomScaleNormal="85" workbookViewId="0">
      <selection activeCell="I1" sqref="I1"/>
    </sheetView>
  </sheetViews>
  <sheetFormatPr defaultRowHeight="15"/>
  <cols>
    <col min="1" max="1" width="15.7109375" style="7" customWidth="1"/>
    <col min="2" max="2" width="3.42578125" style="6" customWidth="1"/>
    <col min="3" max="3" width="14" style="7" bestFit="1" customWidth="1"/>
    <col min="4" max="4" width="3.42578125" style="6" customWidth="1"/>
    <col min="5" max="5" width="20" style="7" customWidth="1"/>
    <col min="6" max="6" width="3.42578125" style="6" customWidth="1"/>
    <col min="7" max="7" width="17.7109375" style="7" bestFit="1" customWidth="1"/>
    <col min="8" max="8" width="3.42578125" style="6" customWidth="1"/>
    <col min="9" max="9" width="24.85546875" style="7" customWidth="1"/>
    <col min="10" max="10" width="3.42578125" style="6" customWidth="1"/>
    <col min="11" max="11" width="22.5703125" style="7" bestFit="1" customWidth="1"/>
    <col min="12" max="12" width="3.42578125" style="6" customWidth="1"/>
    <col min="13" max="13" width="14" style="7" customWidth="1"/>
    <col min="14" max="14" width="3.42578125" style="7" customWidth="1"/>
    <col min="15" max="15" width="13.42578125" style="7" bestFit="1" customWidth="1"/>
    <col min="16" max="16384" width="9.140625" style="7"/>
  </cols>
  <sheetData>
    <row r="1" spans="1:18">
      <c r="A1" s="5" t="s">
        <v>9</v>
      </c>
      <c r="C1" s="5" t="s">
        <v>0</v>
      </c>
      <c r="E1" s="5" t="s">
        <v>17</v>
      </c>
      <c r="G1" s="5" t="s">
        <v>15</v>
      </c>
      <c r="I1" s="5" t="s">
        <v>64</v>
      </c>
      <c r="K1" s="5" t="s">
        <v>33</v>
      </c>
      <c r="M1" s="5" t="s">
        <v>35</v>
      </c>
      <c r="O1" s="10" t="s">
        <v>91</v>
      </c>
      <c r="P1" s="10"/>
      <c r="R1" s="5" t="s">
        <v>31</v>
      </c>
    </row>
    <row r="2" spans="1:18">
      <c r="A2" s="7" t="s">
        <v>1</v>
      </c>
      <c r="C2" s="7" t="s">
        <v>1</v>
      </c>
      <c r="E2" s="7" t="s">
        <v>1</v>
      </c>
      <c r="G2" s="7" t="s">
        <v>1</v>
      </c>
      <c r="I2" s="7" t="s">
        <v>1</v>
      </c>
      <c r="K2" s="7" t="s">
        <v>1</v>
      </c>
      <c r="M2" s="7" t="s">
        <v>1</v>
      </c>
      <c r="O2" s="7" t="s">
        <v>87</v>
      </c>
      <c r="P2" s="7" t="s">
        <v>88</v>
      </c>
      <c r="R2" s="5" t="s">
        <v>32</v>
      </c>
    </row>
    <row r="3" spans="1:18">
      <c r="A3" s="7" t="s">
        <v>2</v>
      </c>
      <c r="C3" s="7" t="s">
        <v>112</v>
      </c>
      <c r="E3" s="7" t="s">
        <v>2</v>
      </c>
      <c r="G3" s="7" t="s">
        <v>12</v>
      </c>
      <c r="I3" s="7" t="s">
        <v>21</v>
      </c>
      <c r="K3" s="7" t="s">
        <v>2</v>
      </c>
      <c r="M3" s="7" t="s">
        <v>12</v>
      </c>
      <c r="O3" s="7" t="s">
        <v>83</v>
      </c>
      <c r="P3" s="7" t="s">
        <v>89</v>
      </c>
      <c r="R3" s="5" t="s">
        <v>33</v>
      </c>
    </row>
    <row r="4" spans="1:18">
      <c r="A4" s="7" t="s">
        <v>87</v>
      </c>
      <c r="C4" s="7" t="s">
        <v>113</v>
      </c>
      <c r="E4" s="7" t="s">
        <v>77</v>
      </c>
      <c r="G4" s="7" t="s">
        <v>16</v>
      </c>
      <c r="I4" s="7" t="s">
        <v>81</v>
      </c>
      <c r="K4" s="7" t="s">
        <v>77</v>
      </c>
      <c r="M4" s="7" t="s">
        <v>38</v>
      </c>
      <c r="O4" s="7" t="s">
        <v>84</v>
      </c>
      <c r="P4" s="7" t="s">
        <v>89</v>
      </c>
      <c r="R4" s="5" t="s">
        <v>34</v>
      </c>
    </row>
    <row r="5" spans="1:18">
      <c r="A5" s="7" t="s">
        <v>83</v>
      </c>
      <c r="C5" s="7" t="s">
        <v>114</v>
      </c>
      <c r="E5" s="7" t="s">
        <v>18</v>
      </c>
      <c r="G5" s="7" t="s">
        <v>87</v>
      </c>
      <c r="I5" s="7" t="s">
        <v>82</v>
      </c>
      <c r="K5" s="7" t="s">
        <v>87</v>
      </c>
      <c r="M5" s="7" t="s">
        <v>43</v>
      </c>
      <c r="O5" s="7" t="s">
        <v>85</v>
      </c>
      <c r="P5" s="7" t="s">
        <v>76</v>
      </c>
    </row>
    <row r="6" spans="1:18">
      <c r="A6" s="7" t="s">
        <v>84</v>
      </c>
      <c r="C6" s="7" t="s">
        <v>105</v>
      </c>
      <c r="E6" s="7" t="s">
        <v>19</v>
      </c>
      <c r="G6" s="7" t="s">
        <v>83</v>
      </c>
      <c r="I6" s="7" t="s">
        <v>77</v>
      </c>
      <c r="K6" s="7" t="s">
        <v>83</v>
      </c>
      <c r="M6" s="7" t="s">
        <v>44</v>
      </c>
      <c r="O6" s="7" t="s">
        <v>86</v>
      </c>
      <c r="P6" s="7" t="s">
        <v>90</v>
      </c>
    </row>
    <row r="7" spans="1:18">
      <c r="A7" s="7" t="s">
        <v>85</v>
      </c>
      <c r="C7" s="7" t="s">
        <v>4</v>
      </c>
      <c r="E7" s="7" t="s">
        <v>87</v>
      </c>
      <c r="G7" s="7" t="s">
        <v>84</v>
      </c>
      <c r="I7" s="7" t="s">
        <v>22</v>
      </c>
      <c r="K7" s="7" t="s">
        <v>84</v>
      </c>
      <c r="M7" s="7" t="s">
        <v>65</v>
      </c>
    </row>
    <row r="8" spans="1:18">
      <c r="A8" s="7" t="s">
        <v>86</v>
      </c>
      <c r="C8" s="7" t="s">
        <v>5</v>
      </c>
      <c r="E8" s="7" t="s">
        <v>83</v>
      </c>
      <c r="G8" s="7" t="s">
        <v>85</v>
      </c>
      <c r="I8" s="7" t="s">
        <v>23</v>
      </c>
      <c r="K8" s="7" t="s">
        <v>85</v>
      </c>
      <c r="P8" s="8"/>
      <c r="Q8" s="8"/>
      <c r="R8" s="8"/>
    </row>
    <row r="9" spans="1:18">
      <c r="C9" s="7" t="s">
        <v>3</v>
      </c>
      <c r="E9" s="7" t="s">
        <v>84</v>
      </c>
      <c r="G9" s="7" t="s">
        <v>86</v>
      </c>
      <c r="I9" s="7" t="s">
        <v>83</v>
      </c>
      <c r="K9" s="7" t="s">
        <v>86</v>
      </c>
      <c r="M9" s="5" t="s">
        <v>41</v>
      </c>
      <c r="P9" s="8"/>
      <c r="Q9" s="8"/>
      <c r="R9" s="8"/>
    </row>
    <row r="10" spans="1:18">
      <c r="A10" s="5" t="s">
        <v>10</v>
      </c>
      <c r="C10" s="7" t="s">
        <v>68</v>
      </c>
      <c r="E10" s="7" t="s">
        <v>85</v>
      </c>
      <c r="I10" s="7" t="s">
        <v>84</v>
      </c>
      <c r="M10" s="7" t="s">
        <v>1</v>
      </c>
    </row>
    <row r="11" spans="1:18">
      <c r="A11" s="7" t="s">
        <v>1</v>
      </c>
      <c r="C11" s="7" t="s">
        <v>106</v>
      </c>
      <c r="E11" s="7" t="s">
        <v>86</v>
      </c>
      <c r="G11" s="5" t="s">
        <v>25</v>
      </c>
      <c r="I11" s="7" t="s">
        <v>85</v>
      </c>
      <c r="K11" s="5" t="s">
        <v>117</v>
      </c>
      <c r="M11" s="7" t="s">
        <v>42</v>
      </c>
    </row>
    <row r="12" spans="1:18">
      <c r="A12" s="7" t="s">
        <v>2</v>
      </c>
      <c r="B12" t="s">
        <v>75</v>
      </c>
      <c r="C12" s="7" t="s">
        <v>107</v>
      </c>
      <c r="G12" s="7" t="s">
        <v>1</v>
      </c>
      <c r="I12" s="7" t="s">
        <v>86</v>
      </c>
      <c r="K12" s="7" t="s">
        <v>1</v>
      </c>
      <c r="M12" s="7" t="s">
        <v>16</v>
      </c>
    </row>
    <row r="13" spans="1:18">
      <c r="A13" s="7" t="s">
        <v>87</v>
      </c>
      <c r="C13" s="7" t="s">
        <v>108</v>
      </c>
      <c r="E13" s="5" t="s">
        <v>30</v>
      </c>
      <c r="G13" s="7" t="s">
        <v>26</v>
      </c>
      <c r="K13" s="7" t="s">
        <v>12</v>
      </c>
      <c r="M13" s="7" t="s">
        <v>46</v>
      </c>
      <c r="P13" s="8"/>
      <c r="Q13" s="8"/>
      <c r="R13" s="8"/>
    </row>
    <row r="14" spans="1:18">
      <c r="A14" s="7" t="s">
        <v>83</v>
      </c>
      <c r="C14" s="7" t="s">
        <v>70</v>
      </c>
      <c r="E14" s="7" t="s">
        <v>1</v>
      </c>
      <c r="G14" s="7" t="s">
        <v>28</v>
      </c>
      <c r="I14" s="5" t="s">
        <v>60</v>
      </c>
      <c r="K14" s="7" t="s">
        <v>55</v>
      </c>
      <c r="M14" s="7" t="s">
        <v>66</v>
      </c>
      <c r="P14" s="8"/>
      <c r="Q14" s="8"/>
      <c r="R14" s="8"/>
    </row>
    <row r="15" spans="1:18">
      <c r="A15" s="7" t="s">
        <v>84</v>
      </c>
      <c r="C15" s="7" t="s">
        <v>109</v>
      </c>
      <c r="E15" s="7" t="s">
        <v>21</v>
      </c>
      <c r="G15" s="7" t="s">
        <v>49</v>
      </c>
      <c r="I15" s="7" t="s">
        <v>1</v>
      </c>
      <c r="K15" s="7" t="s">
        <v>22</v>
      </c>
      <c r="M15" s="7" t="s">
        <v>47</v>
      </c>
    </row>
    <row r="16" spans="1:18">
      <c r="A16" s="7" t="s">
        <v>85</v>
      </c>
      <c r="C16" s="7" t="s">
        <v>110</v>
      </c>
      <c r="E16" s="7" t="s">
        <v>24</v>
      </c>
      <c r="G16" s="7" t="s">
        <v>50</v>
      </c>
      <c r="I16" s="7" t="s">
        <v>26</v>
      </c>
      <c r="K16" s="7" t="s">
        <v>23</v>
      </c>
      <c r="M16" s="7" t="s">
        <v>48</v>
      </c>
    </row>
    <row r="17" spans="1:16">
      <c r="A17" s="7" t="s">
        <v>86</v>
      </c>
      <c r="C17" s="7" t="s">
        <v>72</v>
      </c>
      <c r="E17" s="7" t="s">
        <v>22</v>
      </c>
      <c r="G17" s="7" t="s">
        <v>87</v>
      </c>
      <c r="I17" s="7" t="s">
        <v>51</v>
      </c>
      <c r="K17" s="7" t="s">
        <v>83</v>
      </c>
      <c r="P17" s="8"/>
    </row>
    <row r="18" spans="1:16">
      <c r="C18" s="7" t="s">
        <v>73</v>
      </c>
      <c r="E18" s="7" t="s">
        <v>23</v>
      </c>
      <c r="G18" s="7" t="s">
        <v>83</v>
      </c>
      <c r="I18" s="7" t="s">
        <v>52</v>
      </c>
      <c r="K18" s="7" t="s">
        <v>84</v>
      </c>
      <c r="M18" s="5" t="s">
        <v>54</v>
      </c>
      <c r="N18" s="6"/>
      <c r="P18" s="8"/>
    </row>
    <row r="19" spans="1:16">
      <c r="A19" s="5" t="s">
        <v>27</v>
      </c>
      <c r="C19" s="7" t="s">
        <v>74</v>
      </c>
      <c r="E19" s="7" t="s">
        <v>83</v>
      </c>
      <c r="G19" s="7" t="s">
        <v>84</v>
      </c>
      <c r="I19" s="7" t="s">
        <v>53</v>
      </c>
      <c r="K19" s="7" t="s">
        <v>85</v>
      </c>
      <c r="M19" s="7" t="s">
        <v>1</v>
      </c>
      <c r="N19" s="6"/>
    </row>
    <row r="20" spans="1:16">
      <c r="A20" s="7" t="s">
        <v>1</v>
      </c>
      <c r="C20" s="7" t="s">
        <v>6</v>
      </c>
      <c r="E20" s="7" t="s">
        <v>84</v>
      </c>
      <c r="G20" s="7" t="s">
        <v>85</v>
      </c>
      <c r="I20" s="7" t="s">
        <v>61</v>
      </c>
      <c r="K20" s="7" t="s">
        <v>86</v>
      </c>
      <c r="M20" s="7" t="s">
        <v>55</v>
      </c>
      <c r="N20" s="6"/>
    </row>
    <row r="21" spans="1:16">
      <c r="A21" s="7" t="s">
        <v>2</v>
      </c>
      <c r="B21" t="s">
        <v>78</v>
      </c>
      <c r="C21" s="7" t="s">
        <v>7</v>
      </c>
      <c r="E21" s="7" t="s">
        <v>85</v>
      </c>
      <c r="G21" s="7" t="s">
        <v>86</v>
      </c>
      <c r="I21" s="7" t="s">
        <v>62</v>
      </c>
      <c r="M21" s="7" t="s">
        <v>12</v>
      </c>
      <c r="N21" s="6"/>
    </row>
    <row r="22" spans="1:16">
      <c r="A22" s="7" t="s">
        <v>87</v>
      </c>
      <c r="C22" s="7" t="s">
        <v>8</v>
      </c>
      <c r="E22" s="7" t="s">
        <v>86</v>
      </c>
      <c r="I22" s="7" t="s">
        <v>63</v>
      </c>
      <c r="M22" s="7" t="s">
        <v>22</v>
      </c>
      <c r="N22" s="6"/>
    </row>
    <row r="23" spans="1:16">
      <c r="A23" s="7" t="s">
        <v>83</v>
      </c>
      <c r="C23" s="7" t="s">
        <v>87</v>
      </c>
      <c r="I23" s="7" t="s">
        <v>119</v>
      </c>
      <c r="M23" s="7" t="s">
        <v>23</v>
      </c>
      <c r="N23" s="6"/>
    </row>
    <row r="24" spans="1:16">
      <c r="A24" s="7" t="s">
        <v>84</v>
      </c>
      <c r="C24" s="7" t="s">
        <v>83</v>
      </c>
      <c r="E24" s="5" t="s">
        <v>20</v>
      </c>
      <c r="I24" s="7" t="s">
        <v>65</v>
      </c>
      <c r="N24" s="6"/>
    </row>
    <row r="25" spans="1:16">
      <c r="A25" s="7" t="s">
        <v>85</v>
      </c>
      <c r="C25" s="7" t="s">
        <v>84</v>
      </c>
      <c r="E25" s="7" t="s">
        <v>1</v>
      </c>
      <c r="I25" s="7" t="s">
        <v>46</v>
      </c>
      <c r="M25" s="5" t="s">
        <v>56</v>
      </c>
      <c r="N25" s="6"/>
    </row>
    <row r="26" spans="1:16">
      <c r="A26" s="7" t="s">
        <v>86</v>
      </c>
      <c r="C26" s="7" t="s">
        <v>85</v>
      </c>
      <c r="E26" s="7" t="s">
        <v>12</v>
      </c>
      <c r="I26" s="7" t="s">
        <v>66</v>
      </c>
      <c r="M26" s="7" t="s">
        <v>1</v>
      </c>
      <c r="N26" s="6"/>
    </row>
    <row r="27" spans="1:16">
      <c r="C27" s="7" t="s">
        <v>86</v>
      </c>
      <c r="E27" s="7" t="s">
        <v>21</v>
      </c>
      <c r="I27" s="7" t="s">
        <v>47</v>
      </c>
      <c r="M27" s="7" t="s">
        <v>12</v>
      </c>
      <c r="N27" s="6"/>
    </row>
    <row r="28" spans="1:16">
      <c r="A28" s="5" t="s">
        <v>29</v>
      </c>
      <c r="E28" s="7" t="s">
        <v>22</v>
      </c>
      <c r="I28" s="7" t="s">
        <v>48</v>
      </c>
      <c r="M28" s="7" t="s">
        <v>22</v>
      </c>
      <c r="N28" s="6"/>
    </row>
    <row r="29" spans="1:16">
      <c r="A29" s="7" t="s">
        <v>1</v>
      </c>
      <c r="C29" s="5" t="s">
        <v>11</v>
      </c>
      <c r="E29" s="7" t="s">
        <v>23</v>
      </c>
      <c r="I29" s="7" t="s">
        <v>87</v>
      </c>
      <c r="M29" s="7" t="s">
        <v>23</v>
      </c>
      <c r="N29" s="6"/>
    </row>
    <row r="30" spans="1:16">
      <c r="A30" s="7" t="s">
        <v>2</v>
      </c>
      <c r="C30" s="7" t="s">
        <v>1</v>
      </c>
      <c r="E30" s="7" t="s">
        <v>83</v>
      </c>
      <c r="I30" s="7" t="s">
        <v>83</v>
      </c>
    </row>
    <row r="31" spans="1:16">
      <c r="A31" s="7" t="s">
        <v>16</v>
      </c>
      <c r="C31" s="7" t="s">
        <v>12</v>
      </c>
      <c r="E31" s="7" t="s">
        <v>84</v>
      </c>
      <c r="I31" s="7" t="s">
        <v>84</v>
      </c>
      <c r="M31" s="5" t="s">
        <v>58</v>
      </c>
      <c r="N31" s="6"/>
    </row>
    <row r="32" spans="1:16">
      <c r="A32" s="7" t="s">
        <v>14</v>
      </c>
      <c r="C32" s="7" t="s">
        <v>13</v>
      </c>
      <c r="E32" s="7" t="s">
        <v>85</v>
      </c>
      <c r="I32" s="7" t="s">
        <v>85</v>
      </c>
      <c r="M32" s="7" t="s">
        <v>1</v>
      </c>
      <c r="N32" s="6"/>
    </row>
    <row r="33" spans="1:14">
      <c r="A33" s="7" t="s">
        <v>87</v>
      </c>
      <c r="C33" s="7" t="s">
        <v>14</v>
      </c>
      <c r="E33" s="7" t="s">
        <v>86</v>
      </c>
      <c r="I33" s="7" t="s">
        <v>86</v>
      </c>
      <c r="M33" s="7" t="s">
        <v>59</v>
      </c>
      <c r="N33" s="6"/>
    </row>
    <row r="34" spans="1:14">
      <c r="A34" s="7" t="s">
        <v>83</v>
      </c>
      <c r="C34" s="7" t="s">
        <v>87</v>
      </c>
      <c r="M34" s="7" t="s">
        <v>12</v>
      </c>
      <c r="N34" s="6"/>
    </row>
    <row r="35" spans="1:14">
      <c r="A35" s="7" t="s">
        <v>84</v>
      </c>
      <c r="C35" s="7" t="s">
        <v>83</v>
      </c>
      <c r="M35" s="7" t="s">
        <v>22</v>
      </c>
      <c r="N35" s="6"/>
    </row>
    <row r="36" spans="1:14">
      <c r="A36" s="7" t="s">
        <v>85</v>
      </c>
      <c r="C36" s="7" t="s">
        <v>84</v>
      </c>
      <c r="M36" s="7" t="s">
        <v>23</v>
      </c>
      <c r="N36" s="6"/>
    </row>
    <row r="37" spans="1:14">
      <c r="A37" s="7" t="s">
        <v>86</v>
      </c>
      <c r="C37" s="7" t="s">
        <v>85</v>
      </c>
    </row>
    <row r="38" spans="1:14">
      <c r="C38" s="7" t="s">
        <v>86</v>
      </c>
    </row>
    <row r="39" spans="1:14">
      <c r="A39" s="5" t="s">
        <v>36</v>
      </c>
    </row>
    <row r="40" spans="1:14">
      <c r="A40" s="7" t="s">
        <v>1</v>
      </c>
    </row>
    <row r="41" spans="1:14">
      <c r="A41" s="7" t="s">
        <v>2</v>
      </c>
      <c r="B41" t="s">
        <v>37</v>
      </c>
    </row>
    <row r="42" spans="1:14">
      <c r="A42" s="7" t="s">
        <v>45</v>
      </c>
    </row>
    <row r="43" spans="1:14">
      <c r="A43" s="7" t="s">
        <v>39</v>
      </c>
    </row>
    <row r="44" spans="1:14">
      <c r="A44" s="7" t="s">
        <v>40</v>
      </c>
    </row>
    <row r="45" spans="1:14">
      <c r="A45" s="7" t="s">
        <v>87</v>
      </c>
    </row>
    <row r="46" spans="1:14">
      <c r="A46" s="7" t="s">
        <v>83</v>
      </c>
    </row>
    <row r="47" spans="1:14">
      <c r="A47" s="7" t="s">
        <v>84</v>
      </c>
    </row>
    <row r="48" spans="1:14">
      <c r="A48" s="7" t="s">
        <v>85</v>
      </c>
    </row>
    <row r="49" spans="1:1">
      <c r="A49" s="7" t="s">
        <v>86</v>
      </c>
    </row>
    <row r="50" spans="1:1">
      <c r="A50" s="5"/>
    </row>
    <row r="51" spans="1:1">
      <c r="A51" s="5" t="s">
        <v>67</v>
      </c>
    </row>
    <row r="52" spans="1:1">
      <c r="A52" s="7" t="s">
        <v>1</v>
      </c>
    </row>
    <row r="53" spans="1:1">
      <c r="A53" s="7" t="s">
        <v>2</v>
      </c>
    </row>
    <row r="54" spans="1:1">
      <c r="A54" s="7" t="s">
        <v>87</v>
      </c>
    </row>
    <row r="55" spans="1:1">
      <c r="A55" s="7" t="s">
        <v>83</v>
      </c>
    </row>
    <row r="56" spans="1:1">
      <c r="A56" s="7" t="s">
        <v>84</v>
      </c>
    </row>
    <row r="57" spans="1:1">
      <c r="A57" s="7" t="s">
        <v>85</v>
      </c>
    </row>
    <row r="58" spans="1:1">
      <c r="A58" s="7" t="s">
        <v>86</v>
      </c>
    </row>
    <row r="60" spans="1:1">
      <c r="A60" s="5" t="s">
        <v>69</v>
      </c>
    </row>
    <row r="61" spans="1:1">
      <c r="A61" s="7" t="s">
        <v>1</v>
      </c>
    </row>
    <row r="62" spans="1:1">
      <c r="A62" s="7" t="s">
        <v>2</v>
      </c>
    </row>
    <row r="63" spans="1:1">
      <c r="A63" s="7" t="s">
        <v>87</v>
      </c>
    </row>
    <row r="64" spans="1:1">
      <c r="A64" s="7" t="s">
        <v>83</v>
      </c>
    </row>
    <row r="65" spans="1:2">
      <c r="A65" s="7" t="s">
        <v>84</v>
      </c>
    </row>
    <row r="66" spans="1:2">
      <c r="A66" s="7" t="s">
        <v>85</v>
      </c>
    </row>
    <row r="67" spans="1:2">
      <c r="A67" s="7" t="s">
        <v>86</v>
      </c>
    </row>
    <row r="69" spans="1:2">
      <c r="A69" s="5" t="s">
        <v>118</v>
      </c>
    </row>
    <row r="70" spans="1:2">
      <c r="A70" s="7" t="s">
        <v>1</v>
      </c>
    </row>
    <row r="71" spans="1:2">
      <c r="A71" s="7" t="s">
        <v>2</v>
      </c>
      <c r="B71" t="s">
        <v>80</v>
      </c>
    </row>
    <row r="72" spans="1:2">
      <c r="A72" s="7" t="s">
        <v>77</v>
      </c>
    </row>
    <row r="73" spans="1:2">
      <c r="A73" s="7" t="s">
        <v>87</v>
      </c>
    </row>
    <row r="74" spans="1:2">
      <c r="A74" s="7" t="s">
        <v>83</v>
      </c>
    </row>
    <row r="75" spans="1:2">
      <c r="A75" s="7" t="s">
        <v>84</v>
      </c>
    </row>
    <row r="76" spans="1:2">
      <c r="A76" s="7" t="s">
        <v>85</v>
      </c>
    </row>
    <row r="77" spans="1:2">
      <c r="A77" s="7" t="s">
        <v>86</v>
      </c>
    </row>
    <row r="79" spans="1:2">
      <c r="A79" s="5" t="s">
        <v>111</v>
      </c>
    </row>
    <row r="80" spans="1:2">
      <c r="A80" s="7" t="s">
        <v>1</v>
      </c>
    </row>
    <row r="81" spans="1:1">
      <c r="A81" s="7" t="s">
        <v>2</v>
      </c>
    </row>
    <row r="82" spans="1:1">
      <c r="A82" s="7" t="s">
        <v>87</v>
      </c>
    </row>
    <row r="83" spans="1:1">
      <c r="A83" s="7" t="s">
        <v>83</v>
      </c>
    </row>
    <row r="84" spans="1:1">
      <c r="A84" s="7" t="s">
        <v>84</v>
      </c>
    </row>
    <row r="85" spans="1:1">
      <c r="A85" s="7" t="s">
        <v>85</v>
      </c>
    </row>
    <row r="86" spans="1:1">
      <c r="A86" s="7" t="s">
        <v>86</v>
      </c>
    </row>
    <row r="88" spans="1:1">
      <c r="A88" s="5" t="s">
        <v>115</v>
      </c>
    </row>
    <row r="89" spans="1:1">
      <c r="A89" s="7" t="s">
        <v>1</v>
      </c>
    </row>
    <row r="90" spans="1:1">
      <c r="A90" s="7" t="s">
        <v>2</v>
      </c>
    </row>
    <row r="91" spans="1:1">
      <c r="A91" s="7" t="s">
        <v>110</v>
      </c>
    </row>
    <row r="92" spans="1:1">
      <c r="A92" s="7" t="s">
        <v>87</v>
      </c>
    </row>
    <row r="93" spans="1:1">
      <c r="A93" s="7" t="s">
        <v>83</v>
      </c>
    </row>
    <row r="94" spans="1:1">
      <c r="A94" s="7" t="s">
        <v>84</v>
      </c>
    </row>
    <row r="95" spans="1:1">
      <c r="A95" s="7" t="s">
        <v>85</v>
      </c>
    </row>
    <row r="96" spans="1:1">
      <c r="A96" s="7" t="s">
        <v>86</v>
      </c>
    </row>
    <row r="98" spans="1:1">
      <c r="A98" s="5" t="s">
        <v>116</v>
      </c>
    </row>
    <row r="99" spans="1:1">
      <c r="A99" s="7" t="s">
        <v>1</v>
      </c>
    </row>
    <row r="100" spans="1:1">
      <c r="A100" s="7" t="s">
        <v>2</v>
      </c>
    </row>
    <row r="101" spans="1:1">
      <c r="A101" s="7" t="s">
        <v>70</v>
      </c>
    </row>
    <row r="102" spans="1:1">
      <c r="A102" s="7" t="s">
        <v>87</v>
      </c>
    </row>
    <row r="103" spans="1:1">
      <c r="A103" s="7" t="s">
        <v>83</v>
      </c>
    </row>
    <row r="104" spans="1:1">
      <c r="A104" s="7" t="s">
        <v>84</v>
      </c>
    </row>
    <row r="105" spans="1:1">
      <c r="A105" s="7" t="s">
        <v>85</v>
      </c>
    </row>
    <row r="106" spans="1:1">
      <c r="A106" s="7" t="s">
        <v>86</v>
      </c>
    </row>
  </sheetData>
  <mergeCells count="1">
    <mergeCell ref="O1:P1"/>
  </mergeCell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7"/>
  <sheetViews>
    <sheetView zoomScale="85" zoomScaleNormal="85" workbookViewId="0">
      <selection activeCell="P1" sqref="P1:Q1"/>
    </sheetView>
  </sheetViews>
  <sheetFormatPr defaultRowHeight="15"/>
  <cols>
    <col min="1" max="1" width="15.7109375" bestFit="1" customWidth="1"/>
    <col min="2" max="2" width="3.42578125" customWidth="1"/>
    <col min="3" max="3" width="14" bestFit="1" customWidth="1"/>
    <col min="4" max="4" width="3.42578125" customWidth="1"/>
    <col min="5" max="5" width="20" customWidth="1"/>
    <col min="6" max="6" width="3.42578125" customWidth="1"/>
    <col min="7" max="7" width="14" customWidth="1"/>
    <col min="8" max="8" width="3.42578125" customWidth="1"/>
    <col min="9" max="9" width="17.7109375" bestFit="1" customWidth="1"/>
    <col min="10" max="10" width="3.42578125" customWidth="1"/>
    <col min="11" max="11" width="19.85546875" bestFit="1" customWidth="1"/>
    <col min="12" max="12" width="3.42578125" customWidth="1"/>
    <col min="13" max="13" width="22.5703125" bestFit="1" customWidth="1"/>
    <col min="14" max="14" width="3.42578125" customWidth="1"/>
    <col min="16" max="16" width="13.42578125" bestFit="1" customWidth="1"/>
  </cols>
  <sheetData>
    <row r="1" spans="1:19">
      <c r="A1" s="1" t="s">
        <v>9</v>
      </c>
      <c r="C1" s="1" t="s">
        <v>0</v>
      </c>
      <c r="E1" s="1" t="s">
        <v>17</v>
      </c>
      <c r="G1" s="1" t="s">
        <v>35</v>
      </c>
      <c r="I1" s="1" t="s">
        <v>15</v>
      </c>
      <c r="K1" s="1" t="s">
        <v>64</v>
      </c>
      <c r="M1" s="1" t="s">
        <v>33</v>
      </c>
      <c r="P1" s="9" t="s">
        <v>91</v>
      </c>
      <c r="Q1" s="9"/>
      <c r="S1" s="1" t="s">
        <v>31</v>
      </c>
    </row>
    <row r="2" spans="1:19">
      <c r="A2" t="s">
        <v>1</v>
      </c>
      <c r="C2" t="s">
        <v>1</v>
      </c>
      <c r="E2" t="s">
        <v>1</v>
      </c>
      <c r="G2" t="s">
        <v>1</v>
      </c>
      <c r="I2" t="s">
        <v>1</v>
      </c>
      <c r="K2" t="s">
        <v>1</v>
      </c>
      <c r="M2" t="s">
        <v>1</v>
      </c>
      <c r="P2" t="s">
        <v>87</v>
      </c>
      <c r="Q2" t="s">
        <v>88</v>
      </c>
      <c r="S2" s="1" t="s">
        <v>32</v>
      </c>
    </row>
    <row r="3" spans="1:19">
      <c r="A3" t="s">
        <v>2</v>
      </c>
      <c r="C3" t="s">
        <v>2</v>
      </c>
      <c r="E3" t="s">
        <v>2</v>
      </c>
      <c r="G3" t="s">
        <v>12</v>
      </c>
      <c r="I3" t="s">
        <v>12</v>
      </c>
      <c r="K3" t="s">
        <v>21</v>
      </c>
      <c r="M3" t="s">
        <v>2</v>
      </c>
      <c r="P3" t="s">
        <v>83</v>
      </c>
      <c r="Q3" t="s">
        <v>89</v>
      </c>
      <c r="S3" s="1" t="s">
        <v>33</v>
      </c>
    </row>
    <row r="4" spans="1:19">
      <c r="C4" t="s">
        <v>4</v>
      </c>
      <c r="E4" t="s">
        <v>77</v>
      </c>
      <c r="G4" t="s">
        <v>38</v>
      </c>
      <c r="I4" t="s">
        <v>16</v>
      </c>
      <c r="K4" t="s">
        <v>81</v>
      </c>
      <c r="M4" t="s">
        <v>77</v>
      </c>
      <c r="P4" t="s">
        <v>84</v>
      </c>
      <c r="Q4" t="s">
        <v>89</v>
      </c>
      <c r="S4" s="1" t="s">
        <v>34</v>
      </c>
    </row>
    <row r="5" spans="1:19">
      <c r="A5" s="1" t="s">
        <v>10</v>
      </c>
      <c r="C5" t="s">
        <v>5</v>
      </c>
      <c r="E5" t="s">
        <v>18</v>
      </c>
      <c r="G5" t="s">
        <v>43</v>
      </c>
      <c r="K5" t="s">
        <v>82</v>
      </c>
      <c r="P5" t="s">
        <v>85</v>
      </c>
      <c r="Q5" t="s">
        <v>76</v>
      </c>
    </row>
    <row r="6" spans="1:19">
      <c r="A6" t="s">
        <v>1</v>
      </c>
      <c r="C6" t="s">
        <v>3</v>
      </c>
      <c r="E6" t="s">
        <v>19</v>
      </c>
      <c r="G6" t="s">
        <v>44</v>
      </c>
      <c r="I6" s="1" t="s">
        <v>25</v>
      </c>
      <c r="K6" t="s">
        <v>77</v>
      </c>
      <c r="M6" s="1" t="s">
        <v>54</v>
      </c>
      <c r="P6" t="s">
        <v>86</v>
      </c>
      <c r="Q6" t="s">
        <v>90</v>
      </c>
    </row>
    <row r="7" spans="1:19">
      <c r="A7" t="s">
        <v>2</v>
      </c>
      <c r="B7" t="s">
        <v>75</v>
      </c>
      <c r="C7" t="s">
        <v>68</v>
      </c>
      <c r="E7" t="s">
        <v>22</v>
      </c>
      <c r="G7" t="s">
        <v>65</v>
      </c>
      <c r="I7" t="s">
        <v>1</v>
      </c>
      <c r="K7" t="s">
        <v>22</v>
      </c>
      <c r="M7" t="s">
        <v>1</v>
      </c>
    </row>
    <row r="8" spans="1:19">
      <c r="C8" t="s">
        <v>70</v>
      </c>
      <c r="E8" t="s">
        <v>23</v>
      </c>
      <c r="I8" t="s">
        <v>26</v>
      </c>
      <c r="K8" t="s">
        <v>23</v>
      </c>
      <c r="M8" t="s">
        <v>55</v>
      </c>
      <c r="Q8" s="2"/>
      <c r="R8" s="2"/>
      <c r="S8" s="2"/>
    </row>
    <row r="9" spans="1:19">
      <c r="A9" s="1" t="s">
        <v>27</v>
      </c>
      <c r="C9" t="s">
        <v>71</v>
      </c>
      <c r="G9" s="1" t="s">
        <v>41</v>
      </c>
      <c r="I9" t="s">
        <v>28</v>
      </c>
      <c r="M9" t="s">
        <v>12</v>
      </c>
      <c r="Q9" s="2"/>
      <c r="R9" s="2"/>
      <c r="S9" s="2"/>
    </row>
    <row r="10" spans="1:19">
      <c r="A10" t="s">
        <v>1</v>
      </c>
      <c r="C10" t="s">
        <v>72</v>
      </c>
      <c r="E10" s="1" t="s">
        <v>30</v>
      </c>
      <c r="G10" t="s">
        <v>1</v>
      </c>
      <c r="I10" t="s">
        <v>49</v>
      </c>
      <c r="K10" s="1" t="s">
        <v>60</v>
      </c>
      <c r="M10" t="s">
        <v>22</v>
      </c>
    </row>
    <row r="11" spans="1:19">
      <c r="A11" t="s">
        <v>2</v>
      </c>
      <c r="B11" t="s">
        <v>78</v>
      </c>
      <c r="C11" t="s">
        <v>73</v>
      </c>
      <c r="E11" t="s">
        <v>1</v>
      </c>
      <c r="G11" t="s">
        <v>42</v>
      </c>
      <c r="I11" t="s">
        <v>50</v>
      </c>
      <c r="K11" t="s">
        <v>26</v>
      </c>
      <c r="M11" t="s">
        <v>23</v>
      </c>
    </row>
    <row r="12" spans="1:19">
      <c r="C12" t="s">
        <v>74</v>
      </c>
      <c r="E12" t="s">
        <v>21</v>
      </c>
      <c r="G12" t="s">
        <v>16</v>
      </c>
      <c r="K12" t="s">
        <v>51</v>
      </c>
    </row>
    <row r="13" spans="1:19">
      <c r="A13" s="1" t="s">
        <v>29</v>
      </c>
      <c r="C13" t="s">
        <v>6</v>
      </c>
      <c r="E13" t="s">
        <v>24</v>
      </c>
      <c r="G13" t="s">
        <v>46</v>
      </c>
      <c r="K13" t="s">
        <v>52</v>
      </c>
      <c r="M13" s="1" t="s">
        <v>57</v>
      </c>
      <c r="Q13" s="2"/>
      <c r="R13" s="2"/>
      <c r="S13" s="2"/>
    </row>
    <row r="14" spans="1:19">
      <c r="A14" t="s">
        <v>1</v>
      </c>
      <c r="C14" t="s">
        <v>7</v>
      </c>
      <c r="E14" t="s">
        <v>22</v>
      </c>
      <c r="G14" t="s">
        <v>66</v>
      </c>
      <c r="K14" t="s">
        <v>53</v>
      </c>
      <c r="M14" t="s">
        <v>1</v>
      </c>
      <c r="Q14" s="2"/>
      <c r="R14" s="2"/>
      <c r="S14" s="2"/>
    </row>
    <row r="15" spans="1:19">
      <c r="A15" t="s">
        <v>2</v>
      </c>
      <c r="C15" t="s">
        <v>8</v>
      </c>
      <c r="E15" t="s">
        <v>23</v>
      </c>
      <c r="G15" t="s">
        <v>47</v>
      </c>
      <c r="K15" t="s">
        <v>61</v>
      </c>
      <c r="M15" t="s">
        <v>12</v>
      </c>
    </row>
    <row r="16" spans="1:19">
      <c r="A16" t="s">
        <v>16</v>
      </c>
      <c r="G16" t="s">
        <v>48</v>
      </c>
      <c r="K16" t="s">
        <v>62</v>
      </c>
      <c r="M16" t="s">
        <v>55</v>
      </c>
    </row>
    <row r="17" spans="1:17">
      <c r="A17" t="s">
        <v>14</v>
      </c>
      <c r="C17" s="1" t="s">
        <v>11</v>
      </c>
      <c r="E17" s="1" t="s">
        <v>20</v>
      </c>
      <c r="K17" t="s">
        <v>63</v>
      </c>
      <c r="M17" t="s">
        <v>22</v>
      </c>
      <c r="Q17" s="2"/>
    </row>
    <row r="18" spans="1:17">
      <c r="C18" t="s">
        <v>1</v>
      </c>
      <c r="E18" t="s">
        <v>1</v>
      </c>
      <c r="G18" s="1"/>
      <c r="K18" t="s">
        <v>65</v>
      </c>
      <c r="M18" t="s">
        <v>23</v>
      </c>
      <c r="Q18" s="2"/>
    </row>
    <row r="19" spans="1:17">
      <c r="A19" s="1" t="s">
        <v>36</v>
      </c>
      <c r="C19" t="s">
        <v>12</v>
      </c>
      <c r="E19" t="s">
        <v>12</v>
      </c>
      <c r="K19" t="s">
        <v>46</v>
      </c>
    </row>
    <row r="20" spans="1:17">
      <c r="A20" t="s">
        <v>1</v>
      </c>
      <c r="C20" t="s">
        <v>13</v>
      </c>
      <c r="E20" t="s">
        <v>21</v>
      </c>
      <c r="K20" t="s">
        <v>66</v>
      </c>
      <c r="M20" s="1" t="s">
        <v>56</v>
      </c>
    </row>
    <row r="21" spans="1:17">
      <c r="A21" t="s">
        <v>2</v>
      </c>
      <c r="B21" t="s">
        <v>37</v>
      </c>
      <c r="C21" t="s">
        <v>14</v>
      </c>
      <c r="E21" t="s">
        <v>22</v>
      </c>
      <c r="K21" t="s">
        <v>47</v>
      </c>
      <c r="M21" t="s">
        <v>1</v>
      </c>
    </row>
    <row r="22" spans="1:17">
      <c r="A22" t="s">
        <v>45</v>
      </c>
      <c r="E22" t="s">
        <v>23</v>
      </c>
      <c r="K22" t="s">
        <v>48</v>
      </c>
      <c r="M22" t="s">
        <v>12</v>
      </c>
    </row>
    <row r="23" spans="1:17">
      <c r="A23" t="s">
        <v>39</v>
      </c>
      <c r="M23" t="s">
        <v>22</v>
      </c>
    </row>
    <row r="24" spans="1:17">
      <c r="A24" t="s">
        <v>40</v>
      </c>
      <c r="M24" t="s">
        <v>23</v>
      </c>
    </row>
    <row r="25" spans="1:17">
      <c r="A25" s="1"/>
    </row>
    <row r="26" spans="1:17">
      <c r="A26" s="1" t="s">
        <v>67</v>
      </c>
      <c r="M26" s="1" t="s">
        <v>58</v>
      </c>
    </row>
    <row r="27" spans="1:17">
      <c r="A27" t="s">
        <v>1</v>
      </c>
      <c r="M27" t="s">
        <v>1</v>
      </c>
    </row>
    <row r="28" spans="1:17">
      <c r="A28" t="s">
        <v>2</v>
      </c>
      <c r="M28" t="s">
        <v>59</v>
      </c>
    </row>
    <row r="29" spans="1:17">
      <c r="M29" t="s">
        <v>12</v>
      </c>
    </row>
    <row r="30" spans="1:17">
      <c r="A30" s="1" t="s">
        <v>69</v>
      </c>
      <c r="M30" t="s">
        <v>22</v>
      </c>
    </row>
    <row r="31" spans="1:17">
      <c r="A31" t="s">
        <v>1</v>
      </c>
      <c r="M31" t="s">
        <v>23</v>
      </c>
    </row>
    <row r="32" spans="1:17">
      <c r="A32" t="s">
        <v>2</v>
      </c>
    </row>
    <row r="34" spans="1:2">
      <c r="A34" s="1" t="s">
        <v>79</v>
      </c>
    </row>
    <row r="35" spans="1:2">
      <c r="A35" t="s">
        <v>1</v>
      </c>
    </row>
    <row r="36" spans="1:2">
      <c r="A36" t="s">
        <v>2</v>
      </c>
      <c r="B36" t="s">
        <v>80</v>
      </c>
    </row>
    <row r="37" spans="1:2">
      <c r="A37" t="s">
        <v>77</v>
      </c>
    </row>
  </sheetData>
  <mergeCells count="1">
    <mergeCell ref="P1:Q1"/>
  </mergeCell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FKs</vt:lpstr>
      <vt:lpstr>Query</vt:lpstr>
      <vt:lpstr>System Design</vt:lpstr>
      <vt:lpstr>System Design(old)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Fasih</dc:creator>
  <cp:lastModifiedBy>Deeraf</cp:lastModifiedBy>
  <dcterms:created xsi:type="dcterms:W3CDTF">2016-01-28T15:16:35Z</dcterms:created>
  <dcterms:modified xsi:type="dcterms:W3CDTF">2016-04-18T16:40:00Z</dcterms:modified>
</cp:coreProperties>
</file>