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CC8F0517-6607-4D4C-88FD-E05455091DF9}" xr6:coauthVersionLast="47" xr6:coauthVersionMax="47" xr10:uidLastSave="{00000000-0000-0000-0000-000000000000}"/>
  <bookViews>
    <workbookView xWindow="-110" yWindow="-110" windowWidth="19420" windowHeight="10300" xr2:uid="{27D58192-B1C9-4221-8D54-0A171F24A6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1" l="1"/>
  <c r="F85" i="1" s="1"/>
  <c r="C59" i="1"/>
  <c r="B43" i="1"/>
  <c r="C41" i="1"/>
  <c r="C40" i="1"/>
  <c r="C39" i="1"/>
  <c r="B31" i="1"/>
  <c r="B30" i="1"/>
  <c r="B29" i="1"/>
  <c r="B16" i="1" l="1"/>
  <c r="B14" i="1"/>
  <c r="B15" i="1" s="1"/>
  <c r="B13" i="1"/>
</calcChain>
</file>

<file path=xl/sharedStrings.xml><?xml version="1.0" encoding="utf-8"?>
<sst xmlns="http://schemas.openxmlformats.org/spreadsheetml/2006/main" count="53" uniqueCount="44">
  <si>
    <t>Description</t>
  </si>
  <si>
    <t>Value</t>
  </si>
  <si>
    <t>Cost per lJnit</t>
  </si>
  <si>
    <t>Fixed Costs</t>
  </si>
  <si>
    <t>Selling Price per unit</t>
  </si>
  <si>
    <t>Target Profit</t>
  </si>
  <si>
    <t>Number of Units to sell</t>
  </si>
  <si>
    <t>Total Revenue</t>
  </si>
  <si>
    <t>Total Costs</t>
  </si>
  <si>
    <t>Profit</t>
  </si>
  <si>
    <t>Total Variable Costs</t>
  </si>
  <si>
    <t>Given:</t>
  </si>
  <si>
    <t>Selling price per unit: $50</t>
  </si>
  <si>
    <t>Cost per unit: $30</t>
  </si>
  <si>
    <t>Fixed costs: $4,000</t>
  </si>
  <si>
    <t>1. Suppose you have a small business selling handcrafted items. You want to find out how many units you need to sell to reach a profit goal of $10,000.</t>
  </si>
  <si>
    <t>2. You have taken a loan of $20,000 to buy equipment for your business. The loan has an annual interest rate of 6%, and you want to determine the monthly payment needed to pay off the loan in 5 years.</t>
  </si>
  <si>
    <t>Loan amount: $20,000</t>
  </si>
  <si>
    <t>Annual interest rate: 6%</t>
  </si>
  <si>
    <t>Loan term: 5 years</t>
  </si>
  <si>
    <t>Loan Amount</t>
  </si>
  <si>
    <t>Annual Interest</t>
  </si>
  <si>
    <t>Loan Term in Years</t>
  </si>
  <si>
    <t>Monthly Interest</t>
  </si>
  <si>
    <t>Number of  Months</t>
  </si>
  <si>
    <t>Monthly Pay off</t>
  </si>
  <si>
    <t>3. You want to analyse how different interest rates affect the monthly payment of a loan. The loan amount is $15,000, and you want to see how the monthly payment changes for interest rates ranging from 4% to 8% in 0.5% increments over a 5-year term.</t>
  </si>
  <si>
    <t>Interest</t>
  </si>
  <si>
    <t>Loan Term in Months</t>
  </si>
  <si>
    <t>Monthly interest</t>
  </si>
  <si>
    <t>Monthly Payment - 4%</t>
  </si>
  <si>
    <t>Interests</t>
  </si>
  <si>
    <t>4. You want to analyze how changes in unit sales price and unit sales volume affect the total revenue. You have a unit sales price of $25 and a unit sales volume of 500. You want to create a table to see how total revenue changes with varying prices and volumes.</t>
  </si>
  <si>
    <t>Unit Price</t>
  </si>
  <si>
    <t>Unit Volume</t>
  </si>
  <si>
    <t>Revenue</t>
  </si>
  <si>
    <t>PRICE</t>
  </si>
  <si>
    <t>UNITS</t>
  </si>
  <si>
    <t>5. You want to evaluate how changes in the cost of goods sold (COGS) and the number of units sold impact the total profit. You have a fixed selling price of $50 per unit and fixed costs of $1,000. You want to analyze how different combinations of COGS ( 20 to and units sold affect the total profit.</t>
  </si>
  <si>
    <t>Selling Price per Unit</t>
  </si>
  <si>
    <t>COGS</t>
  </si>
  <si>
    <t>Units Sold</t>
  </si>
  <si>
    <t>Total Profit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</si>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</sst>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7" formatCode="[$$-C09]#,##0.00"/>
    <numFmt numFmtId="168" formatCode="[$$-C09]#,##0.00;[Red]\-[$$-C09]#,##0.00"/>
    <numFmt numFmtId="169" formatCode="_([$$-409]* #,##0_);_([$$-409]* \(#,##0\);_([$$-409]* &quot;-&quot;??_);_(@_)"/>
    <numFmt numFmtId="170" formatCode="0.000%"/>
    <numFmt numFmtId="171" formatCode="&quot;$&quot;#,##0.00_);[Red]\(&quot;$&quot;#,##0.00\)"/>
    <numFmt numFmtId="172" formatCode="_([$$-409]* #,##0.00_);_([$$-409]* \(#,##0.00\);_([$$-409]* &quot;-&quot;??_);_(@_)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0" fillId="0" borderId="3" xfId="0" applyFill="1" applyBorder="1"/>
    <xf numFmtId="0" fontId="0" fillId="0" borderId="3" xfId="0" applyBorder="1"/>
    <xf numFmtId="0" fontId="0" fillId="0" borderId="2" xfId="0" applyBorder="1"/>
    <xf numFmtId="9" fontId="0" fillId="0" borderId="1" xfId="0" applyNumberFormat="1" applyBorder="1"/>
    <xf numFmtId="0" fontId="4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2"/>
    </xf>
    <xf numFmtId="167" fontId="4" fillId="0" borderId="1" xfId="0" applyNumberFormat="1" applyFont="1" applyBorder="1"/>
    <xf numFmtId="168" fontId="4" fillId="0" borderId="1" xfId="0" applyNumberFormat="1" applyFont="1" applyBorder="1"/>
    <xf numFmtId="0" fontId="4" fillId="0" borderId="0" xfId="0" applyFont="1"/>
    <xf numFmtId="0" fontId="0" fillId="2" borderId="3" xfId="0" applyFill="1" applyBorder="1"/>
    <xf numFmtId="0" fontId="0" fillId="2" borderId="2" xfId="0" applyFill="1" applyBorder="1"/>
    <xf numFmtId="169" fontId="0" fillId="2" borderId="1" xfId="0" applyNumberFormat="1" applyFill="1" applyBorder="1"/>
    <xf numFmtId="9" fontId="0" fillId="2" borderId="1" xfId="0" applyNumberFormat="1" applyFill="1" applyBorder="1"/>
    <xf numFmtId="0" fontId="0" fillId="0" borderId="3" xfId="0" applyBorder="1"/>
    <xf numFmtId="0" fontId="0" fillId="0" borderId="2" xfId="0" applyBorder="1"/>
    <xf numFmtId="170" fontId="0" fillId="0" borderId="1" xfId="0" applyNumberFormat="1" applyBorder="1"/>
    <xf numFmtId="171" fontId="0" fillId="0" borderId="1" xfId="0" applyNumberFormat="1" applyBorder="1"/>
    <xf numFmtId="0" fontId="1" fillId="4" borderId="1" xfId="0" applyFont="1" applyFill="1" applyBorder="1"/>
    <xf numFmtId="171" fontId="3" fillId="0" borderId="1" xfId="0" applyNumberFormat="1" applyFont="1" applyBorder="1"/>
    <xf numFmtId="172" fontId="0" fillId="0" borderId="1" xfId="0" applyNumberFormat="1" applyBorder="1"/>
    <xf numFmtId="10" fontId="0" fillId="2" borderId="1" xfId="0" applyNumberFormat="1" applyFill="1" applyBorder="1"/>
    <xf numFmtId="0" fontId="4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1" fillId="4" borderId="1" xfId="0" applyFont="1" applyFill="1" applyBorder="1"/>
    <xf numFmtId="0" fontId="0" fillId="2" borderId="1" xfId="0" applyFill="1" applyBorder="1"/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9C91-0A5F-41B2-BBBD-708D13A85FCB}">
  <dimension ref="A1:AC93"/>
  <sheetViews>
    <sheetView tabSelected="1" workbookViewId="0">
      <selection activeCell="J57" sqref="J57"/>
    </sheetView>
  </sheetViews>
  <sheetFormatPr defaultRowHeight="14.5" x14ac:dyDescent="0.35"/>
  <cols>
    <col min="1" max="1" width="13.90625" bestFit="1" customWidth="1"/>
    <col min="2" max="2" width="11.54296875" customWidth="1"/>
    <col min="3" max="3" width="8.6328125" bestFit="1" customWidth="1"/>
  </cols>
  <sheetData>
    <row r="1" spans="1:15" x14ac:dyDescent="0.35">
      <c r="A1" s="5" t="s">
        <v>15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5">
      <c r="A2" s="6" t="s">
        <v>11</v>
      </c>
      <c r="B2" s="6"/>
      <c r="C2" s="6"/>
    </row>
    <row r="3" spans="1:15" x14ac:dyDescent="0.35">
      <c r="A3" s="7" t="s">
        <v>12</v>
      </c>
      <c r="B3" s="7"/>
      <c r="C3" s="7"/>
    </row>
    <row r="4" spans="1:15" x14ac:dyDescent="0.35">
      <c r="A4" s="7" t="s">
        <v>13</v>
      </c>
      <c r="B4" s="7"/>
      <c r="C4" s="7"/>
    </row>
    <row r="5" spans="1:15" x14ac:dyDescent="0.35">
      <c r="A5" s="7" t="s">
        <v>14</v>
      </c>
      <c r="B5" s="7"/>
      <c r="C5" s="7"/>
    </row>
    <row r="7" spans="1:15" x14ac:dyDescent="0.35">
      <c r="A7" s="2" t="s">
        <v>0</v>
      </c>
      <c r="B7" s="2" t="s">
        <v>1</v>
      </c>
    </row>
    <row r="8" spans="1:15" x14ac:dyDescent="0.35">
      <c r="A8" s="4" t="s">
        <v>4</v>
      </c>
      <c r="B8" s="4">
        <v>50</v>
      </c>
    </row>
    <row r="9" spans="1:15" x14ac:dyDescent="0.35">
      <c r="A9" s="4" t="s">
        <v>2</v>
      </c>
      <c r="B9" s="4">
        <v>30</v>
      </c>
    </row>
    <row r="10" spans="1:15" x14ac:dyDescent="0.35">
      <c r="A10" s="4" t="s">
        <v>3</v>
      </c>
      <c r="B10" s="4">
        <v>4000</v>
      </c>
    </row>
    <row r="11" spans="1:15" x14ac:dyDescent="0.35">
      <c r="A11" s="4" t="s">
        <v>5</v>
      </c>
      <c r="B11" s="4">
        <v>10000</v>
      </c>
    </row>
    <row r="12" spans="1:15" x14ac:dyDescent="0.35">
      <c r="A12" s="1" t="s">
        <v>6</v>
      </c>
      <c r="B12" s="1">
        <v>700</v>
      </c>
    </row>
    <row r="13" spans="1:15" x14ac:dyDescent="0.35">
      <c r="A13" s="1" t="s">
        <v>7</v>
      </c>
      <c r="B13" s="1">
        <f>B12*B8</f>
        <v>35000</v>
      </c>
    </row>
    <row r="14" spans="1:15" x14ac:dyDescent="0.35">
      <c r="A14" s="1" t="s">
        <v>10</v>
      </c>
      <c r="B14" s="1">
        <f>B12*B9</f>
        <v>21000</v>
      </c>
    </row>
    <row r="15" spans="1:15" x14ac:dyDescent="0.35">
      <c r="A15" s="1" t="s">
        <v>8</v>
      </c>
      <c r="B15" s="1">
        <f>B14+B10</f>
        <v>25000</v>
      </c>
    </row>
    <row r="16" spans="1:15" x14ac:dyDescent="0.35">
      <c r="A16" s="8" t="s">
        <v>9</v>
      </c>
      <c r="B16" s="1">
        <f>(B8-B9)*B12-4000</f>
        <v>10000</v>
      </c>
    </row>
    <row r="18" spans="1:20" x14ac:dyDescent="0.35">
      <c r="T18" s="12"/>
    </row>
    <row r="20" spans="1:20" x14ac:dyDescent="0.35">
      <c r="A20" s="12" t="s">
        <v>16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20" x14ac:dyDescent="0.35">
      <c r="A21" s="13" t="s">
        <v>11</v>
      </c>
      <c r="B21" s="13"/>
      <c r="C21" s="13"/>
    </row>
    <row r="22" spans="1:20" x14ac:dyDescent="0.35">
      <c r="A22" s="12" t="s">
        <v>17</v>
      </c>
      <c r="B22" s="12"/>
      <c r="C22" s="12"/>
    </row>
    <row r="23" spans="1:20" x14ac:dyDescent="0.35">
      <c r="A23" s="12" t="s">
        <v>18</v>
      </c>
      <c r="B23" s="12"/>
      <c r="C23" s="12"/>
    </row>
    <row r="24" spans="1:20" x14ac:dyDescent="0.35">
      <c r="A24" s="12" t="s">
        <v>19</v>
      </c>
      <c r="B24" s="12"/>
      <c r="C24" s="12"/>
    </row>
    <row r="26" spans="1:20" x14ac:dyDescent="0.35">
      <c r="A26" s="1" t="s">
        <v>20</v>
      </c>
      <c r="B26" s="14">
        <v>20000</v>
      </c>
    </row>
    <row r="27" spans="1:20" x14ac:dyDescent="0.35">
      <c r="A27" s="1" t="s">
        <v>21</v>
      </c>
      <c r="B27" s="11">
        <v>0.06</v>
      </c>
    </row>
    <row r="28" spans="1:20" x14ac:dyDescent="0.35">
      <c r="A28" s="1" t="s">
        <v>22</v>
      </c>
      <c r="B28" s="1">
        <v>5</v>
      </c>
    </row>
    <row r="29" spans="1:20" x14ac:dyDescent="0.35">
      <c r="A29" s="1" t="s">
        <v>23</v>
      </c>
      <c r="B29" s="1">
        <f>B27/12</f>
        <v>5.0000000000000001E-3</v>
      </c>
    </row>
    <row r="30" spans="1:20" x14ac:dyDescent="0.35">
      <c r="A30" s="1" t="s">
        <v>24</v>
      </c>
      <c r="B30" s="1">
        <f>B28*12</f>
        <v>60</v>
      </c>
    </row>
    <row r="31" spans="1:20" x14ac:dyDescent="0.35">
      <c r="A31" s="1" t="s">
        <v>25</v>
      </c>
      <c r="B31" s="15">
        <f>PMT(B29,B30,-B26)</f>
        <v>386.65603058855828</v>
      </c>
    </row>
    <row r="34" spans="1:24" x14ac:dyDescent="0.35">
      <c r="A34" s="16" t="s">
        <v>26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6" spans="1:24" x14ac:dyDescent="0.35">
      <c r="A36" s="17" t="s">
        <v>20</v>
      </c>
      <c r="B36" s="18"/>
      <c r="C36" s="19">
        <v>15000</v>
      </c>
    </row>
    <row r="37" spans="1:24" x14ac:dyDescent="0.35">
      <c r="A37" s="17" t="s">
        <v>22</v>
      </c>
      <c r="B37" s="18"/>
      <c r="C37" s="3">
        <v>5</v>
      </c>
    </row>
    <row r="38" spans="1:24" x14ac:dyDescent="0.35">
      <c r="A38" s="17" t="s">
        <v>27</v>
      </c>
      <c r="B38" s="18"/>
      <c r="C38" s="20">
        <v>0.04</v>
      </c>
    </row>
    <row r="39" spans="1:24" x14ac:dyDescent="0.35">
      <c r="A39" s="21" t="s">
        <v>28</v>
      </c>
      <c r="B39" s="22"/>
      <c r="C39" s="1">
        <f>C37*12</f>
        <v>60</v>
      </c>
    </row>
    <row r="40" spans="1:24" x14ac:dyDescent="0.35">
      <c r="A40" s="9" t="s">
        <v>29</v>
      </c>
      <c r="B40" s="10"/>
      <c r="C40" s="23">
        <f>C38/12</f>
        <v>3.3333333333333335E-3</v>
      </c>
    </row>
    <row r="41" spans="1:24" x14ac:dyDescent="0.35">
      <c r="A41" s="21" t="s">
        <v>30</v>
      </c>
      <c r="B41" s="22"/>
      <c r="C41" s="24">
        <f>PMT(C40,C39,-C36)</f>
        <v>276.24783082899529</v>
      </c>
    </row>
    <row r="43" spans="1:24" x14ac:dyDescent="0.35">
      <c r="A43" s="25" t="s">
        <v>31</v>
      </c>
      <c r="B43" s="26">
        <f>C41</f>
        <v>276.24783082899529</v>
      </c>
    </row>
    <row r="44" spans="1:24" x14ac:dyDescent="0.35">
      <c r="A44" s="20">
        <v>0.04</v>
      </c>
      <c r="B44" s="27">
        <v>276.24783082899529</v>
      </c>
    </row>
    <row r="45" spans="1:24" x14ac:dyDescent="0.35">
      <c r="A45" s="28">
        <v>4.4999999999999998E-2</v>
      </c>
      <c r="B45" s="27">
        <v>279.64528862274972</v>
      </c>
    </row>
    <row r="46" spans="1:24" x14ac:dyDescent="0.35">
      <c r="A46" s="20">
        <v>0.05</v>
      </c>
      <c r="B46" s="27">
        <v>283.06850466016402</v>
      </c>
    </row>
    <row r="47" spans="1:24" x14ac:dyDescent="0.35">
      <c r="A47" s="28">
        <v>5.5E-2</v>
      </c>
      <c r="B47" s="27">
        <v>286.51743257673365</v>
      </c>
    </row>
    <row r="48" spans="1:24" x14ac:dyDescent="0.35">
      <c r="A48" s="20">
        <v>0.06</v>
      </c>
      <c r="B48" s="27">
        <v>289.99202294141872</v>
      </c>
    </row>
    <row r="49" spans="1:25" x14ac:dyDescent="0.35">
      <c r="A49" s="28">
        <v>6.5000000000000002E-2</v>
      </c>
      <c r="B49" s="27">
        <v>293.4922232809281</v>
      </c>
    </row>
    <row r="50" spans="1:25" x14ac:dyDescent="0.35">
      <c r="A50" s="20">
        <v>7.0000000000000007E-2</v>
      </c>
      <c r="B50" s="27">
        <v>297.01797810524306</v>
      </c>
    </row>
    <row r="51" spans="1:25" x14ac:dyDescent="0.35">
      <c r="A51" s="28">
        <v>7.4999999999999997E-2</v>
      </c>
      <c r="B51" s="27">
        <v>300.56922893435649</v>
      </c>
    </row>
    <row r="52" spans="1:25" x14ac:dyDescent="0.35">
      <c r="A52" s="20">
        <v>0.08</v>
      </c>
      <c r="B52" s="27">
        <v>304.14591432620523</v>
      </c>
    </row>
    <row r="55" spans="1:25" x14ac:dyDescent="0.35">
      <c r="A55" s="29" t="s">
        <v>32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7" spans="1:25" x14ac:dyDescent="0.35">
      <c r="A57" s="17" t="s">
        <v>33</v>
      </c>
      <c r="B57" s="18"/>
      <c r="C57" s="3">
        <v>25</v>
      </c>
    </row>
    <row r="58" spans="1:25" x14ac:dyDescent="0.35">
      <c r="A58" s="17" t="s">
        <v>34</v>
      </c>
      <c r="B58" s="18"/>
      <c r="C58" s="3">
        <v>500</v>
      </c>
    </row>
    <row r="59" spans="1:25" x14ac:dyDescent="0.35">
      <c r="A59" s="21" t="s">
        <v>35</v>
      </c>
      <c r="B59" s="22"/>
      <c r="C59" s="1">
        <f>C57*C58</f>
        <v>12500</v>
      </c>
    </row>
    <row r="62" spans="1:25" x14ac:dyDescent="0.35">
      <c r="C62" s="32" t="s">
        <v>36</v>
      </c>
      <c r="D62" s="32"/>
      <c r="E62" s="32"/>
      <c r="F62" s="32"/>
      <c r="G62" s="32"/>
      <c r="H62" s="32"/>
      <c r="I62" s="32"/>
    </row>
    <row r="63" spans="1:25" x14ac:dyDescent="0.35">
      <c r="C63" s="33">
        <v>20</v>
      </c>
      <c r="D63" s="33">
        <v>25</v>
      </c>
      <c r="E63" s="33">
        <v>30</v>
      </c>
      <c r="F63" s="33">
        <v>35</v>
      </c>
      <c r="G63" s="33">
        <v>40</v>
      </c>
      <c r="H63" s="33">
        <v>45</v>
      </c>
      <c r="I63" s="33">
        <v>50</v>
      </c>
    </row>
    <row r="64" spans="1:25" x14ac:dyDescent="0.35">
      <c r="A64" s="34" t="s">
        <v>37</v>
      </c>
      <c r="B64" s="35">
        <v>400</v>
      </c>
      <c r="C64" s="31">
        <v>8000</v>
      </c>
      <c r="D64" s="31">
        <v>10000</v>
      </c>
      <c r="E64" s="31">
        <v>12000</v>
      </c>
      <c r="F64" s="1">
        <v>14000</v>
      </c>
      <c r="G64" s="1">
        <v>16000</v>
      </c>
      <c r="H64" s="1">
        <v>18000</v>
      </c>
      <c r="I64" s="1">
        <v>20000</v>
      </c>
    </row>
    <row r="65" spans="1:29" x14ac:dyDescent="0.35">
      <c r="A65" s="34"/>
      <c r="B65" s="35">
        <v>500</v>
      </c>
      <c r="C65" s="31">
        <v>10000</v>
      </c>
      <c r="D65" s="31">
        <v>12500</v>
      </c>
      <c r="E65" s="31">
        <v>15000</v>
      </c>
      <c r="F65" s="1">
        <v>17500</v>
      </c>
      <c r="G65" s="1">
        <v>20000</v>
      </c>
      <c r="H65" s="1">
        <v>22500</v>
      </c>
      <c r="I65" s="1">
        <v>25000</v>
      </c>
    </row>
    <row r="66" spans="1:29" x14ac:dyDescent="0.35">
      <c r="A66" s="34"/>
      <c r="B66" s="35">
        <v>600</v>
      </c>
      <c r="C66" s="1">
        <v>12000</v>
      </c>
      <c r="D66" s="1">
        <v>15000</v>
      </c>
      <c r="E66" s="1">
        <v>18000</v>
      </c>
      <c r="F66" s="1">
        <v>21000</v>
      </c>
      <c r="G66" s="1">
        <v>24000</v>
      </c>
      <c r="H66" s="1">
        <v>27000</v>
      </c>
      <c r="I66" s="1">
        <v>30000</v>
      </c>
    </row>
    <row r="67" spans="1:29" x14ac:dyDescent="0.35">
      <c r="A67" s="34"/>
      <c r="B67" s="35">
        <v>700</v>
      </c>
      <c r="C67" s="1">
        <v>14000</v>
      </c>
      <c r="D67" s="1">
        <v>17500</v>
      </c>
      <c r="E67" s="1">
        <v>21000</v>
      </c>
      <c r="F67" s="1">
        <v>24500</v>
      </c>
      <c r="G67" s="1">
        <v>28000</v>
      </c>
      <c r="H67" s="1">
        <v>31500</v>
      </c>
      <c r="I67" s="1">
        <v>35000</v>
      </c>
    </row>
    <row r="68" spans="1:29" x14ac:dyDescent="0.35">
      <c r="A68" s="34"/>
      <c r="B68" s="35">
        <v>800</v>
      </c>
      <c r="C68" s="1">
        <v>16000</v>
      </c>
      <c r="D68" s="1">
        <v>20000</v>
      </c>
      <c r="E68" s="1">
        <v>24000</v>
      </c>
      <c r="F68" s="1">
        <v>28000</v>
      </c>
      <c r="G68" s="1">
        <v>32000</v>
      </c>
      <c r="H68" s="1">
        <v>36000</v>
      </c>
      <c r="I68" s="1">
        <v>40000</v>
      </c>
    </row>
    <row r="69" spans="1:29" x14ac:dyDescent="0.35">
      <c r="A69" s="34"/>
      <c r="B69" s="35">
        <v>900</v>
      </c>
      <c r="C69" s="1">
        <v>18000</v>
      </c>
      <c r="D69" s="1">
        <v>22500</v>
      </c>
      <c r="E69" s="1">
        <v>27000</v>
      </c>
      <c r="F69" s="1">
        <v>31500</v>
      </c>
      <c r="G69" s="1">
        <v>36000</v>
      </c>
      <c r="H69" s="1">
        <v>40500</v>
      </c>
      <c r="I69" s="1">
        <v>45000</v>
      </c>
    </row>
    <row r="70" spans="1:29" x14ac:dyDescent="0.35">
      <c r="A70" s="34"/>
      <c r="B70" s="35">
        <v>1000</v>
      </c>
      <c r="C70" s="1">
        <v>20000</v>
      </c>
      <c r="D70" s="1">
        <v>25000</v>
      </c>
      <c r="E70" s="1">
        <v>30000</v>
      </c>
      <c r="F70" s="1">
        <v>35000</v>
      </c>
      <c r="G70" s="1">
        <v>40000</v>
      </c>
      <c r="H70" s="1">
        <v>45000</v>
      </c>
      <c r="I70" s="1">
        <v>50000</v>
      </c>
    </row>
    <row r="75" spans="1:29" x14ac:dyDescent="0.35">
      <c r="A75" s="16" t="s">
        <v>38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7" spans="1:29" x14ac:dyDescent="0.35">
      <c r="A77" s="36" t="s">
        <v>0</v>
      </c>
      <c r="B77" s="36"/>
      <c r="C77" s="36"/>
      <c r="D77" s="25" t="s">
        <v>1</v>
      </c>
    </row>
    <row r="78" spans="1:29" x14ac:dyDescent="0.35">
      <c r="A78" s="37" t="s">
        <v>39</v>
      </c>
      <c r="B78" s="37"/>
      <c r="C78" s="37"/>
      <c r="D78" s="3">
        <v>50</v>
      </c>
    </row>
    <row r="79" spans="1:29" x14ac:dyDescent="0.35">
      <c r="A79" s="37" t="s">
        <v>3</v>
      </c>
      <c r="B79" s="37"/>
      <c r="C79" s="37"/>
      <c r="D79" s="3">
        <v>1000</v>
      </c>
    </row>
    <row r="80" spans="1:29" x14ac:dyDescent="0.35">
      <c r="A80" s="37" t="s">
        <v>40</v>
      </c>
      <c r="B80" s="37"/>
      <c r="C80" s="37"/>
      <c r="D80" s="3">
        <v>30</v>
      </c>
    </row>
    <row r="81" spans="1:9" x14ac:dyDescent="0.35">
      <c r="A81" s="37" t="s">
        <v>41</v>
      </c>
      <c r="B81" s="37"/>
      <c r="C81" s="37"/>
      <c r="D81" s="3">
        <v>200</v>
      </c>
    </row>
    <row r="82" spans="1:9" x14ac:dyDescent="0.35">
      <c r="A82" s="30" t="s">
        <v>42</v>
      </c>
      <c r="B82" s="30"/>
      <c r="C82" s="30"/>
      <c r="D82" s="1">
        <f>(D78-D80)*D81-D79</f>
        <v>3000</v>
      </c>
    </row>
    <row r="84" spans="1:9" ht="16" x14ac:dyDescent="0.4">
      <c r="A84" s="38" t="s">
        <v>40</v>
      </c>
      <c r="B84" s="39" t="s">
        <v>41</v>
      </c>
      <c r="C84" s="40"/>
      <c r="G84" s="41" t="s">
        <v>40</v>
      </c>
      <c r="H84" s="42"/>
      <c r="I84" s="42"/>
    </row>
    <row r="85" spans="1:9" x14ac:dyDescent="0.35">
      <c r="A85" s="43">
        <v>20</v>
      </c>
      <c r="B85" s="44">
        <v>200</v>
      </c>
      <c r="C85" s="44"/>
      <c r="E85" s="45" t="s">
        <v>43</v>
      </c>
      <c r="F85" s="46">
        <f>D82</f>
        <v>3000</v>
      </c>
      <c r="G85" s="47">
        <v>20</v>
      </c>
      <c r="H85" s="47">
        <v>25</v>
      </c>
      <c r="I85" s="47">
        <v>30</v>
      </c>
    </row>
    <row r="86" spans="1:9" x14ac:dyDescent="0.35">
      <c r="A86" s="43">
        <v>25</v>
      </c>
      <c r="B86" s="44">
        <v>200</v>
      </c>
      <c r="C86" s="44"/>
      <c r="E86" s="45"/>
      <c r="F86" s="47">
        <v>200</v>
      </c>
      <c r="G86" s="3">
        <v>5000</v>
      </c>
      <c r="H86" s="3">
        <v>4000</v>
      </c>
      <c r="I86" s="3">
        <v>3000</v>
      </c>
    </row>
    <row r="87" spans="1:9" x14ac:dyDescent="0.35">
      <c r="A87" s="43">
        <v>30</v>
      </c>
      <c r="B87" s="44">
        <v>200</v>
      </c>
      <c r="C87" s="44"/>
      <c r="E87" s="45"/>
      <c r="F87" s="47">
        <v>300</v>
      </c>
      <c r="G87" s="3">
        <v>8000</v>
      </c>
      <c r="H87" s="3">
        <v>6500</v>
      </c>
      <c r="I87" s="3">
        <v>5000</v>
      </c>
    </row>
    <row r="88" spans="1:9" x14ac:dyDescent="0.35">
      <c r="A88" s="43">
        <v>20</v>
      </c>
      <c r="B88" s="44">
        <v>300</v>
      </c>
      <c r="C88" s="44"/>
      <c r="E88" s="45"/>
      <c r="F88" s="47">
        <v>400</v>
      </c>
      <c r="G88" s="3">
        <v>11000</v>
      </c>
      <c r="H88" s="3">
        <v>9000</v>
      </c>
      <c r="I88" s="3">
        <v>7000</v>
      </c>
    </row>
    <row r="89" spans="1:9" x14ac:dyDescent="0.35">
      <c r="A89" s="43">
        <v>25</v>
      </c>
      <c r="B89" s="44">
        <v>300</v>
      </c>
      <c r="C89" s="44"/>
    </row>
    <row r="90" spans="1:9" x14ac:dyDescent="0.35">
      <c r="A90" s="43">
        <v>30</v>
      </c>
      <c r="B90" s="44">
        <v>300</v>
      </c>
      <c r="C90" s="44"/>
    </row>
    <row r="91" spans="1:9" x14ac:dyDescent="0.35">
      <c r="A91" s="43">
        <v>20</v>
      </c>
      <c r="B91" s="44">
        <v>400</v>
      </c>
      <c r="C91" s="44"/>
    </row>
    <row r="92" spans="1:9" x14ac:dyDescent="0.35">
      <c r="A92" s="43">
        <v>25</v>
      </c>
      <c r="B92" s="44">
        <v>400</v>
      </c>
      <c r="C92" s="44"/>
    </row>
    <row r="93" spans="1:9" x14ac:dyDescent="0.35">
      <c r="A93" s="43">
        <v>30</v>
      </c>
      <c r="B93" s="44">
        <v>400</v>
      </c>
      <c r="C93" s="44"/>
    </row>
  </sheetData>
  <mergeCells count="36">
    <mergeCell ref="B89:C89"/>
    <mergeCell ref="B90:C90"/>
    <mergeCell ref="B91:C91"/>
    <mergeCell ref="B92:C92"/>
    <mergeCell ref="B93:C93"/>
    <mergeCell ref="B84:C84"/>
    <mergeCell ref="G84:I84"/>
    <mergeCell ref="B85:C85"/>
    <mergeCell ref="E85:E88"/>
    <mergeCell ref="B86:C86"/>
    <mergeCell ref="B87:C87"/>
    <mergeCell ref="B88:C88"/>
    <mergeCell ref="A77:C77"/>
    <mergeCell ref="A78:C78"/>
    <mergeCell ref="A79:C79"/>
    <mergeCell ref="A80:C80"/>
    <mergeCell ref="A81:C81"/>
    <mergeCell ref="A82:C82"/>
    <mergeCell ref="A58:B58"/>
    <mergeCell ref="A59:B59"/>
    <mergeCell ref="C62:I62"/>
    <mergeCell ref="A64:A70"/>
    <mergeCell ref="A75:AC75"/>
    <mergeCell ref="A37:B37"/>
    <mergeCell ref="A38:B38"/>
    <mergeCell ref="A39:B39"/>
    <mergeCell ref="A41:B41"/>
    <mergeCell ref="A55:Y55"/>
    <mergeCell ref="A57:B57"/>
    <mergeCell ref="A34:X34"/>
    <mergeCell ref="A36:B36"/>
    <mergeCell ref="A1:O1"/>
    <mergeCell ref="A2:C2"/>
    <mergeCell ref="A3:C3"/>
    <mergeCell ref="A4:C4"/>
    <mergeCell ref="A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 R</dc:creator>
  <cp:lastModifiedBy>RAHUL A R</cp:lastModifiedBy>
  <dcterms:created xsi:type="dcterms:W3CDTF">2025-08-23T10:43:12Z</dcterms:created>
  <dcterms:modified xsi:type="dcterms:W3CDTF">2025-08-23T13:20:19Z</dcterms:modified>
</cp:coreProperties>
</file>