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ntelisis\Clientes\Cuprum\Ale\"/>
    </mc:Choice>
  </mc:AlternateContent>
  <bookViews>
    <workbookView xWindow="0" yWindow="0" windowWidth="20490" windowHeight="7755" activeTab="1"/>
  </bookViews>
  <sheets>
    <sheet name="Hoja1" sheetId="1" r:id="rId1"/>
    <sheet name="Poliza " sheetId="2" r:id="rId2"/>
    <sheet name="Hoja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9" i="1"/>
  <c r="E8" i="1"/>
  <c r="D5" i="1"/>
  <c r="D4" i="1"/>
</calcChain>
</file>

<file path=xl/sharedStrings.xml><?xml version="1.0" encoding="utf-8"?>
<sst xmlns="http://schemas.openxmlformats.org/spreadsheetml/2006/main" count="317" uniqueCount="77">
  <si>
    <t xml:space="preserve">Factura Anticipo CFD </t>
  </si>
  <si>
    <t xml:space="preserve">Devol Anticipo CFD </t>
  </si>
  <si>
    <t>Importe</t>
  </si>
  <si>
    <t xml:space="preserve">Impuesto </t>
  </si>
  <si>
    <t xml:space="preserve">Tipo Cambio </t>
  </si>
  <si>
    <t xml:space="preserve">Incorrecto </t>
  </si>
  <si>
    <t xml:space="preserve">Correcto </t>
  </si>
  <si>
    <t>Movimiento</t>
  </si>
  <si>
    <t xml:space="preserve">Total </t>
  </si>
  <si>
    <t xml:space="preserve">Total IVA del cobro </t>
  </si>
  <si>
    <t>Factura Anticipo CFD</t>
  </si>
  <si>
    <t>ACMX1487</t>
  </si>
  <si>
    <t>ACMX1488</t>
  </si>
  <si>
    <t>ID</t>
  </si>
  <si>
    <t>Renglon</t>
  </si>
  <si>
    <t>Orden</t>
  </si>
  <si>
    <t>UnaVez</t>
  </si>
  <si>
    <t>Cuenta</t>
  </si>
  <si>
    <t>SubCuenta</t>
  </si>
  <si>
    <t>Concepto</t>
  </si>
  <si>
    <t>Debe</t>
  </si>
  <si>
    <t>Haber</t>
  </si>
  <si>
    <t>Condicion</t>
  </si>
  <si>
    <t>Comentarios</t>
  </si>
  <si>
    <t>Presupuesto</t>
  </si>
  <si>
    <t>SucursalContable</t>
  </si>
  <si>
    <t>Debe2</t>
  </si>
  <si>
    <t>Haber2</t>
  </si>
  <si>
    <t>Articulo</t>
  </si>
  <si>
    <t>ContactoEspecifico</t>
  </si>
  <si>
    <t>SubCuenta2</t>
  </si>
  <si>
    <t>SubCuenta3</t>
  </si>
  <si>
    <t>Si</t>
  </si>
  <si>
    <t>SQL('SELECT CUENTA FROM CONCEPTO WHERE MODULO =:TMOD AND  CONCEPTO=:t', 'CXC', Cxc.CONCEPTO)</t>
  </si>
  <si>
    <t>NULL</t>
  </si>
  <si>
    <t>Cxc.Cliente &amp; ' ' &amp; Cte.Nombre</t>
  </si>
  <si>
    <t>ImporteTotal</t>
  </si>
  <si>
    <t>Cxc.Sucursal</t>
  </si>
  <si>
    <t>SQL('SELECT CUENTA FROM CtaDinero WHERE CtaDinero=:t',Cxc.CtaDinero)</t>
  </si>
  <si>
    <t>Vacio(Cxc.CtaDinero, Cxc.DineroCtaDinero) &amp; ' ' &amp; DineroCtaDineroDescripcion &amp; ' ' &amp; Cxc.Dinero &amp; ' ' &amp; Cxc.DineroID</t>
  </si>
  <si>
    <t>No</t>
  </si>
  <si>
    <t>'217-250-000-0000'</t>
  </si>
  <si>
    <t>cxc.concepto&amp;' ' &amp; CxcD.Aplica &amp; ' ' &amp; CxcD.AplicaID</t>
  </si>
  <si>
    <t>cxc.impuestos</t>
  </si>
  <si>
    <t>(IVAFiscalImporte &gt; 0) y (Mayusculas(CxcD.Aplica) noen ('SALDO A FAVOR','SALDOS CTE', 'NOTA CARGO IVA CXC')) y (Año(CxcOrigenFechaEmision) &gt;= 2010 )</t>
  </si>
  <si>
    <t>'217-350-000-0000'</t>
  </si>
  <si>
    <t>(IVAFiscalImporte &gt; 0) y (Mayusculas(CxcD.Aplica) noen ('SALDO A FAVOR','SALDOS CTE', 'NOTA CARGO IVA CXC)) y (Año(CxcOrigenFechaEmision) &gt;= 2010 )</t>
  </si>
  <si>
    <t>SQL('SELECT CUENTA FROM Cte WHERE Cliente=:t',Cxc.cliente)</t>
  </si>
  <si>
    <t>'Utilidad cambiaria ' &amp; CxcD.Aplica &amp; ' ' &amp; CxcD.AplicaID</t>
  </si>
  <si>
    <t>(SQL('SELECT SUM(Diferencia_Cambiaria_mn) FROM CUP_v_CxDiferenciasCambiarias WHERE ModuloID=:nid AND Modulo=:tmod', Cxc.ID, 'CXC'))/Cxc.TipoCambio</t>
  </si>
  <si>
    <t>(SQL('SELECT SUM(Diferencia_Cambiaria_MN) FROM CUP_v_CxDiferenciasCambiarias WHERE ModuloID=:NID AND Modulo=:tmod',Cxc.ID, 'CXC'))/Cxc.TipoCambio &gt; 0</t>
  </si>
  <si>
    <t>'740-100-000-0000'</t>
  </si>
  <si>
    <t>'Utilidad Cambiaria' &amp; ' ' &amp; CxcD.Aplica &amp; ' ' &amp; CxcD.AplicaID</t>
  </si>
  <si>
    <t>SQL('SELECT CUENTA FROM Cte WHERE Cliente=:t',Cxc.Cliente)</t>
  </si>
  <si>
    <t>'Perdida Cambiaria ' &amp; CxcD.Aplica &amp; ' ' &amp; CxcD.AplicaID</t>
  </si>
  <si>
    <t>(-1)* (SQL('SELECT SUM(Diferencia_Cambiaria_mn) FROM CUP_v_CxDiferenciasCambiarias WHERE ModuloID=:nid AND Modulo=:tmod', Cxc.ID, 'CXC')/Cxc.TipoCambio)</t>
  </si>
  <si>
    <t>(SQL('SELECT SUM(Diferencia_Cambiaria_MN) FROM CUP_v_CxDiferenciasCambiarias WHERE ModuloID=:NID AND Modulo=:tmod',Cxc.ID, 'CXC'))/Cxc.TipoCambio&lt;0</t>
  </si>
  <si>
    <t>'740-200-000-0000'</t>
  </si>
  <si>
    <t>'Perdida Cambiaria' &amp; ' ' &amp; CxcD.Aplica &amp; ' ' &amp; CxcD.AplicaID</t>
  </si>
  <si>
    <t>(SQL('SELECT SUM(Diferencia_Cambiaria_MN) FROM CUP_v_CxDiferenciasCambiarias WHERE ModuloID=:NID AND Modulo=:tmod',Cxc.ID, 'CXC'))/Cxc.TipoCambio &lt; 0</t>
  </si>
  <si>
    <t>Cxc.Cliente&amp;' Utilidad redondeo'&amp; ' ' &amp; CxcD.Aplica &amp; ' ' &amp; CxcD.AplicaID</t>
  </si>
  <si>
    <t>(-1)*((((CxcD.Importe/Cxc.TipoCambio)/(Cxc.ClienteTipoCambio/Cxc.TipoCambio))*CxcOrigenTipoCambioR)-(CxcD.Importe))</t>
  </si>
  <si>
    <t>(no CxcD.Ligado) y (CxcD.Importe&gt;0.01) y (Mayusculas(CxcD.Aplica) en ('REDONDEO'))</t>
  </si>
  <si>
    <t>Cxc.Cliente&amp;' Perdida Cambiaria' &amp; ' ' &amp; CxcD.Aplica &amp; ' ' &amp; CxcD.AplicaID</t>
  </si>
  <si>
    <t>((((CxcD.Importe/Cxc.TipoCambio)/(Cxc.ClienteTipoCambio/Cxc.TipoCambio))*CxcOrigenTipoCambioR)-(CxcD.Importe))</t>
  </si>
  <si>
    <t>(no CxcD.Ligado) y (CxcD.Importe&lt;((-1)*(0.01)) ) y (Mayusculas(CxcD.Aplica) en ('REDONDEO'))</t>
  </si>
  <si>
    <t>(no CxcD.Ligado) y (CxcD.Importe&lt;((-1)*(0.01))) y (Mayusculas(CxcD.Aplica) en ('REDONDEO'))</t>
  </si>
  <si>
    <t>Cxc.Cliente&amp;' Perdida redondeo'&amp; ' ' &amp; CxcD.Aplica &amp; ' ' &amp; CxcD.AplicaID</t>
  </si>
  <si>
    <t>(-1)*(CxcD.Importe/cxc.ClienteTipoCambio)*Cxc.IvaFiscal*cxc.ClienteTipoCambio</t>
  </si>
  <si>
    <t>((no CxcD.Ligado) y (CxcD.Importe&lt;((-1)*(0.01)) ) y (Mayusculas(CxcD.Aplica) en ('REDONDEO'))) y (Año(CxcOrigenFechaEmision) &gt;= 2010 )</t>
  </si>
  <si>
    <t>(CxcD.Importe/cxc.ClienteTipoCambio)*Cxc.IvaFiscal*cxc.ClienteTipoCambio</t>
  </si>
  <si>
    <t>((no CxcD.Ligado) y (CxcD.Importe&gt;0.01) y (Mayusculas(CxcD.Aplica) en ('REDONDEO'))) y (Año(CxcOrigenFechaEmision) &gt;= 2010 )</t>
  </si>
  <si>
    <t>'IVA Saldo a Favor '&amp;CXc.Mov&amp;' '&amp;Cxc.MovId</t>
  </si>
  <si>
    <t>((((Cxc.ClienteTipoCambio*CxcD.Importe)/1.16)*0.16)/Cxc.ClienteTipoCambio)</t>
  </si>
  <si>
    <t>((Mayusculas(CxcD.Aplica) en ('SALDO A FAVOR','SALDOS CTE'))) y (Año(CxcOrigenFechaEmision) &gt;= 2010 )</t>
  </si>
  <si>
    <t>SQL('SELECT sum(((dc.importe*dc.tipocambiorev) * cxc.ivafiscal)) FROM  CUP_v_CxDiferenciasCambiarias dc join cxc on cxc.id = dc.moduloid WHERE dc.Modulo = :Tmod        AND dc.ModuloID = :nID','CXC', Cxc.ID)  /Cxc.TipoCambio</t>
  </si>
  <si>
    <t>SQL('SELECT sum(((dc.importe*dc.tipocambiorev) * cxc.ivafiscal)) FROM  CUP_v_CxDiferenciasCambiarias dc join cxc on cxc.id = dc.moduloid             WHERE dc.Modulo = :Tmod             AND dc.ModuloID = :nID','CXC', Cxc.ID)/Cxc.TipoCambio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</si>
</sst>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4" borderId="1" xfId="0" applyFont="1" applyFill="1" applyBorder="1"/>
    <xf numFmtId="0" fontId="0" fillId="0" borderId="1" xfId="0" applyBorder="1"/>
    <xf numFmtId="43" fontId="0" fillId="0" borderId="1" xfId="1" applyFont="1" applyBorder="1"/>
    <xf numFmtId="43" fontId="0" fillId="2" borderId="1" xfId="1" applyFont="1" applyFill="1" applyBorder="1"/>
    <xf numFmtId="43" fontId="0" fillId="3" borderId="1" xfId="1" applyFont="1" applyFill="1" applyBorder="1"/>
    <xf numFmtId="0" fontId="2" fillId="3" borderId="1" xfId="0" applyFont="1" applyFill="1" applyBorder="1"/>
    <xf numFmtId="0" fontId="2" fillId="2" borderId="1" xfId="0" applyFont="1" applyFill="1" applyBorder="1"/>
    <xf numFmtId="43" fontId="0" fillId="0" borderId="0" xfId="1" applyFont="1" applyBorder="1"/>
    <xf numFmtId="0" fontId="0" fillId="5" borderId="0" xfId="0" applyFill="1"/>
    <xf numFmtId="0" fontId="0" fillId="5" borderId="1" xfId="0" applyFill="1" applyBorder="1"/>
    <xf numFmtId="43" fontId="0" fillId="5" borderId="1" xfId="1" applyFont="1" applyFill="1" applyBorder="1"/>
    <xf numFmtId="0" fontId="2" fillId="0" borderId="1" xfId="0" applyFont="1" applyBorder="1" applyAlignment="1">
      <alignment horizontal="center" wrapText="1"/>
    </xf>
    <xf numFmtId="4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showGridLines="0" workbookViewId="0">
      <selection activeCell="A7" sqref="A7:E11"/>
    </sheetView>
  </sheetViews>
  <sheetFormatPr baseColWidth="10" defaultRowHeight="15" x14ac:dyDescent="0.25"/>
  <cols>
    <col min="1" max="1" width="29.28515625" bestFit="1" customWidth="1"/>
    <col min="4" max="4" width="11.7109375" customWidth="1"/>
  </cols>
  <sheetData>
    <row r="1" spans="1:5" x14ac:dyDescent="0.25">
      <c r="A1" s="2" t="s">
        <v>7</v>
      </c>
      <c r="B1" s="2" t="s">
        <v>2</v>
      </c>
      <c r="C1" s="2" t="s">
        <v>3</v>
      </c>
      <c r="D1" s="2" t="s">
        <v>4</v>
      </c>
    </row>
    <row r="2" spans="1:5" x14ac:dyDescent="0.25">
      <c r="A2" s="3" t="s">
        <v>0</v>
      </c>
      <c r="B2" s="4">
        <v>1000</v>
      </c>
      <c r="C2" s="4">
        <v>137.93</v>
      </c>
      <c r="D2" s="5">
        <v>18.5427</v>
      </c>
    </row>
    <row r="3" spans="1:5" x14ac:dyDescent="0.25">
      <c r="A3" s="3" t="s">
        <v>1</v>
      </c>
      <c r="B3" s="4">
        <v>1000</v>
      </c>
      <c r="C3" s="4">
        <v>137.93</v>
      </c>
      <c r="D3" s="6">
        <v>20.731400000000001</v>
      </c>
    </row>
    <row r="4" spans="1:5" x14ac:dyDescent="0.25">
      <c r="C4" s="7" t="s">
        <v>5</v>
      </c>
      <c r="D4" s="4">
        <f>C3*D3</f>
        <v>2859.4820020000002</v>
      </c>
    </row>
    <row r="5" spans="1:5" x14ac:dyDescent="0.25">
      <c r="C5" s="8" t="s">
        <v>6</v>
      </c>
      <c r="D5" s="4">
        <f>C3*D2</f>
        <v>2557.594611</v>
      </c>
    </row>
    <row r="6" spans="1:5" x14ac:dyDescent="0.25">
      <c r="C6" s="9"/>
      <c r="D6" s="9"/>
    </row>
    <row r="7" spans="1:5" x14ac:dyDescent="0.25">
      <c r="A7" s="2" t="s">
        <v>10</v>
      </c>
      <c r="B7" s="2" t="s">
        <v>2</v>
      </c>
      <c r="C7" s="2" t="s">
        <v>3</v>
      </c>
      <c r="D7" s="2" t="s">
        <v>4</v>
      </c>
      <c r="E7" s="2" t="s">
        <v>8</v>
      </c>
    </row>
    <row r="8" spans="1:5" x14ac:dyDescent="0.25">
      <c r="A8" s="3" t="s">
        <v>11</v>
      </c>
      <c r="B8" s="4">
        <v>9000</v>
      </c>
      <c r="C8" s="4">
        <v>1241.3800000000001</v>
      </c>
      <c r="D8" s="4">
        <v>18.5427</v>
      </c>
      <c r="E8" s="4">
        <f>C8*D8</f>
        <v>23018.536926000001</v>
      </c>
    </row>
    <row r="9" spans="1:5" x14ac:dyDescent="0.25">
      <c r="A9" s="11" t="s">
        <v>12</v>
      </c>
      <c r="B9" s="12">
        <v>1000</v>
      </c>
      <c r="C9" s="12">
        <v>137.93</v>
      </c>
      <c r="D9" s="12">
        <v>18.5427</v>
      </c>
      <c r="E9" s="12">
        <f>C9*D9</f>
        <v>2557.594611</v>
      </c>
    </row>
    <row r="10" spans="1:5" x14ac:dyDescent="0.25">
      <c r="D10" s="13" t="s">
        <v>9</v>
      </c>
      <c r="E10" s="14">
        <f>E8+E9</f>
        <v>25576.131537000001</v>
      </c>
    </row>
    <row r="11" spans="1:5" x14ac:dyDescent="0.25">
      <c r="D11" s="13"/>
      <c r="E11" s="15"/>
    </row>
  </sheetData>
  <mergeCells count="2">
    <mergeCell ref="D10:D11"/>
    <mergeCell ref="E10:E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workbookViewId="0">
      <selection activeCell="I20" sqref="I20"/>
    </sheetView>
  </sheetViews>
  <sheetFormatPr baseColWidth="10" defaultRowHeight="15" x14ac:dyDescent="0.25"/>
  <sheetData>
    <row r="1" spans="1:19" s="1" customFormat="1" x14ac:dyDescent="0.25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</row>
    <row r="2" spans="1:19" x14ac:dyDescent="0.25">
      <c r="A2">
        <v>98</v>
      </c>
      <c r="B2">
        <v>2048</v>
      </c>
      <c r="C2">
        <v>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J2" t="s">
        <v>34</v>
      </c>
      <c r="K2" t="s">
        <v>34</v>
      </c>
      <c r="L2">
        <v>0</v>
      </c>
      <c r="M2" t="s">
        <v>37</v>
      </c>
      <c r="N2" t="s">
        <v>34</v>
      </c>
      <c r="O2" t="s">
        <v>34</v>
      </c>
      <c r="P2" t="s">
        <v>34</v>
      </c>
      <c r="Q2" t="s">
        <v>34</v>
      </c>
      <c r="R2" t="s">
        <v>34</v>
      </c>
      <c r="S2" t="s">
        <v>34</v>
      </c>
    </row>
    <row r="3" spans="1:19" x14ac:dyDescent="0.25">
      <c r="A3">
        <v>98</v>
      </c>
      <c r="B3">
        <v>4096</v>
      </c>
      <c r="C3">
        <v>2</v>
      </c>
      <c r="D3" t="s">
        <v>32</v>
      </c>
      <c r="E3" t="s">
        <v>38</v>
      </c>
      <c r="F3" t="s">
        <v>34</v>
      </c>
      <c r="G3" t="s">
        <v>39</v>
      </c>
      <c r="I3" t="s">
        <v>36</v>
      </c>
      <c r="J3" t="s">
        <v>34</v>
      </c>
      <c r="K3" t="s">
        <v>34</v>
      </c>
      <c r="L3">
        <v>0</v>
      </c>
      <c r="M3" t="s">
        <v>37</v>
      </c>
      <c r="N3" t="s">
        <v>34</v>
      </c>
      <c r="O3" t="s">
        <v>34</v>
      </c>
      <c r="P3" t="s">
        <v>34</v>
      </c>
      <c r="Q3" t="s">
        <v>34</v>
      </c>
      <c r="R3" t="s">
        <v>34</v>
      </c>
      <c r="S3" t="s">
        <v>34</v>
      </c>
    </row>
    <row r="4" spans="1:19" x14ac:dyDescent="0.25">
      <c r="A4">
        <v>98</v>
      </c>
      <c r="B4">
        <v>6144</v>
      </c>
      <c r="C4">
        <v>3</v>
      </c>
      <c r="D4" t="s">
        <v>40</v>
      </c>
      <c r="E4" t="s">
        <v>41</v>
      </c>
      <c r="F4" t="s">
        <v>34</v>
      </c>
      <c r="G4" t="s">
        <v>42</v>
      </c>
      <c r="I4" t="s">
        <v>43</v>
      </c>
      <c r="J4" t="s">
        <v>44</v>
      </c>
      <c r="K4" t="s">
        <v>34</v>
      </c>
      <c r="L4">
        <v>0</v>
      </c>
      <c r="M4" t="s">
        <v>37</v>
      </c>
      <c r="N4" t="s">
        <v>34</v>
      </c>
      <c r="O4" t="s">
        <v>34</v>
      </c>
      <c r="P4" t="s">
        <v>34</v>
      </c>
      <c r="Q4" t="s">
        <v>34</v>
      </c>
      <c r="R4" t="s">
        <v>34</v>
      </c>
      <c r="S4" t="s">
        <v>34</v>
      </c>
    </row>
    <row r="5" spans="1:19" x14ac:dyDescent="0.25">
      <c r="A5">
        <v>98</v>
      </c>
      <c r="B5">
        <v>8192</v>
      </c>
      <c r="C5">
        <v>4</v>
      </c>
      <c r="D5" t="s">
        <v>40</v>
      </c>
      <c r="E5" t="s">
        <v>45</v>
      </c>
      <c r="F5" t="s">
        <v>34</v>
      </c>
      <c r="G5" t="s">
        <v>42</v>
      </c>
      <c r="H5" t="s">
        <v>43</v>
      </c>
      <c r="J5" t="s">
        <v>46</v>
      </c>
      <c r="K5" t="s">
        <v>34</v>
      </c>
      <c r="L5">
        <v>0</v>
      </c>
      <c r="M5" t="s">
        <v>37</v>
      </c>
      <c r="N5" t="s">
        <v>34</v>
      </c>
      <c r="O5" t="s">
        <v>34</v>
      </c>
      <c r="P5" t="s">
        <v>34</v>
      </c>
      <c r="Q5" t="s">
        <v>34</v>
      </c>
      <c r="R5" t="s">
        <v>34</v>
      </c>
      <c r="S5" t="s">
        <v>34</v>
      </c>
    </row>
    <row r="6" spans="1:19" x14ac:dyDescent="0.25">
      <c r="A6">
        <v>98</v>
      </c>
      <c r="B6">
        <v>10240</v>
      </c>
      <c r="C6">
        <v>5</v>
      </c>
      <c r="D6" t="s">
        <v>40</v>
      </c>
      <c r="E6" t="s">
        <v>47</v>
      </c>
      <c r="F6" t="s">
        <v>34</v>
      </c>
      <c r="G6" t="s">
        <v>48</v>
      </c>
      <c r="H6" t="s">
        <v>49</v>
      </c>
      <c r="J6" t="s">
        <v>50</v>
      </c>
      <c r="K6" t="s">
        <v>34</v>
      </c>
      <c r="L6">
        <v>0</v>
      </c>
      <c r="M6" t="s">
        <v>37</v>
      </c>
      <c r="N6" t="s">
        <v>34</v>
      </c>
      <c r="O6" t="s">
        <v>34</v>
      </c>
      <c r="P6" t="s">
        <v>34</v>
      </c>
      <c r="Q6" t="s">
        <v>34</v>
      </c>
      <c r="R6" t="s">
        <v>34</v>
      </c>
      <c r="S6" t="s">
        <v>34</v>
      </c>
    </row>
    <row r="7" spans="1:19" x14ac:dyDescent="0.25">
      <c r="A7">
        <v>98</v>
      </c>
      <c r="B7">
        <v>12288</v>
      </c>
      <c r="C7">
        <v>6</v>
      </c>
      <c r="D7" t="s">
        <v>40</v>
      </c>
      <c r="E7" t="s">
        <v>51</v>
      </c>
      <c r="F7" t="s">
        <v>34</v>
      </c>
      <c r="G7" t="s">
        <v>52</v>
      </c>
      <c r="I7" t="s">
        <v>49</v>
      </c>
      <c r="J7" t="s">
        <v>50</v>
      </c>
      <c r="K7" t="s">
        <v>34</v>
      </c>
      <c r="L7">
        <v>0</v>
      </c>
      <c r="M7" t="s">
        <v>37</v>
      </c>
      <c r="N7" t="s">
        <v>34</v>
      </c>
      <c r="O7" t="s">
        <v>34</v>
      </c>
      <c r="P7" t="s">
        <v>34</v>
      </c>
      <c r="Q7" t="s">
        <v>34</v>
      </c>
      <c r="R7" t="s">
        <v>34</v>
      </c>
      <c r="S7" t="s">
        <v>34</v>
      </c>
    </row>
    <row r="8" spans="1:19" x14ac:dyDescent="0.25">
      <c r="A8">
        <v>98</v>
      </c>
      <c r="B8">
        <v>14336</v>
      </c>
      <c r="C8">
        <v>7</v>
      </c>
      <c r="D8" t="s">
        <v>40</v>
      </c>
      <c r="E8" t="s">
        <v>53</v>
      </c>
      <c r="F8" t="s">
        <v>34</v>
      </c>
      <c r="G8" t="s">
        <v>54</v>
      </c>
      <c r="I8" t="s">
        <v>55</v>
      </c>
      <c r="J8" t="s">
        <v>56</v>
      </c>
      <c r="K8" t="s">
        <v>34</v>
      </c>
      <c r="L8">
        <v>0</v>
      </c>
      <c r="M8" t="s">
        <v>37</v>
      </c>
      <c r="N8" t="s">
        <v>34</v>
      </c>
      <c r="O8" t="s">
        <v>34</v>
      </c>
      <c r="P8" t="s">
        <v>34</v>
      </c>
      <c r="Q8" t="s">
        <v>34</v>
      </c>
      <c r="R8" t="s">
        <v>34</v>
      </c>
      <c r="S8" t="s">
        <v>34</v>
      </c>
    </row>
    <row r="9" spans="1:19" x14ac:dyDescent="0.25">
      <c r="A9">
        <v>98</v>
      </c>
      <c r="B9">
        <v>16384</v>
      </c>
      <c r="C9">
        <v>8</v>
      </c>
      <c r="D9" t="s">
        <v>40</v>
      </c>
      <c r="E9" t="s">
        <v>57</v>
      </c>
      <c r="F9" t="s">
        <v>34</v>
      </c>
      <c r="G9" t="s">
        <v>58</v>
      </c>
      <c r="H9" t="s">
        <v>55</v>
      </c>
      <c r="J9" t="s">
        <v>59</v>
      </c>
      <c r="K9" t="s">
        <v>34</v>
      </c>
      <c r="L9">
        <v>0</v>
      </c>
      <c r="M9" t="s">
        <v>37</v>
      </c>
      <c r="N9" t="s">
        <v>34</v>
      </c>
      <c r="O9" t="s">
        <v>34</v>
      </c>
      <c r="P9" t="s">
        <v>34</v>
      </c>
      <c r="Q9" t="s">
        <v>34</v>
      </c>
      <c r="R9" t="s">
        <v>34</v>
      </c>
      <c r="S9" t="s">
        <v>34</v>
      </c>
    </row>
    <row r="10" spans="1:19" x14ac:dyDescent="0.25">
      <c r="A10">
        <v>98</v>
      </c>
      <c r="B10">
        <v>18432</v>
      </c>
      <c r="C10">
        <v>9</v>
      </c>
      <c r="D10" t="s">
        <v>40</v>
      </c>
      <c r="E10" t="s">
        <v>53</v>
      </c>
      <c r="F10" t="s">
        <v>34</v>
      </c>
      <c r="G10" t="s">
        <v>60</v>
      </c>
      <c r="I10" t="s">
        <v>61</v>
      </c>
      <c r="J10" t="s">
        <v>62</v>
      </c>
      <c r="K10" t="s">
        <v>34</v>
      </c>
      <c r="L10">
        <v>0</v>
      </c>
      <c r="M10" t="s">
        <v>37</v>
      </c>
      <c r="N10" t="s">
        <v>34</v>
      </c>
      <c r="O10" t="s">
        <v>34</v>
      </c>
      <c r="P10" t="s">
        <v>34</v>
      </c>
      <c r="Q10" t="s">
        <v>34</v>
      </c>
      <c r="R10" t="s">
        <v>34</v>
      </c>
      <c r="S10" t="s">
        <v>34</v>
      </c>
    </row>
    <row r="11" spans="1:19" x14ac:dyDescent="0.25">
      <c r="A11">
        <v>98</v>
      </c>
      <c r="B11">
        <v>20480</v>
      </c>
      <c r="C11">
        <v>10</v>
      </c>
      <c r="D11" t="s">
        <v>40</v>
      </c>
      <c r="E11" t="s">
        <v>51</v>
      </c>
      <c r="F11" t="s">
        <v>34</v>
      </c>
      <c r="G11" t="s">
        <v>60</v>
      </c>
      <c r="H11" t="s">
        <v>61</v>
      </c>
      <c r="J11" t="s">
        <v>62</v>
      </c>
      <c r="K11" t="s">
        <v>34</v>
      </c>
      <c r="L11">
        <v>0</v>
      </c>
      <c r="M11" t="s">
        <v>37</v>
      </c>
      <c r="N11" t="s">
        <v>34</v>
      </c>
      <c r="O11" t="s">
        <v>34</v>
      </c>
      <c r="P11" t="s">
        <v>34</v>
      </c>
      <c r="Q11" t="s">
        <v>34</v>
      </c>
      <c r="R11" t="s">
        <v>34</v>
      </c>
      <c r="S11" t="s">
        <v>34</v>
      </c>
    </row>
    <row r="12" spans="1:19" x14ac:dyDescent="0.25">
      <c r="A12">
        <v>98</v>
      </c>
      <c r="B12">
        <v>22528</v>
      </c>
      <c r="C12">
        <v>11</v>
      </c>
      <c r="D12" t="s">
        <v>40</v>
      </c>
      <c r="E12" t="s">
        <v>53</v>
      </c>
      <c r="F12" t="s">
        <v>34</v>
      </c>
      <c r="G12" t="s">
        <v>63</v>
      </c>
      <c r="H12" t="s">
        <v>64</v>
      </c>
      <c r="J12" t="s">
        <v>65</v>
      </c>
      <c r="K12" t="s">
        <v>34</v>
      </c>
      <c r="L12">
        <v>0</v>
      </c>
      <c r="M12" t="s">
        <v>37</v>
      </c>
      <c r="N12" t="s">
        <v>34</v>
      </c>
      <c r="O12" t="s">
        <v>34</v>
      </c>
      <c r="P12" t="s">
        <v>34</v>
      </c>
      <c r="Q12" t="s">
        <v>34</v>
      </c>
      <c r="R12" t="s">
        <v>34</v>
      </c>
      <c r="S12" t="s">
        <v>34</v>
      </c>
    </row>
    <row r="13" spans="1:19" x14ac:dyDescent="0.25">
      <c r="A13">
        <v>98</v>
      </c>
      <c r="B13">
        <v>24576</v>
      </c>
      <c r="C13">
        <v>12</v>
      </c>
      <c r="D13" t="s">
        <v>40</v>
      </c>
      <c r="E13" t="s">
        <v>57</v>
      </c>
      <c r="F13" t="s">
        <v>34</v>
      </c>
      <c r="G13" t="s">
        <v>63</v>
      </c>
      <c r="I13" t="s">
        <v>64</v>
      </c>
      <c r="J13" t="s">
        <v>66</v>
      </c>
      <c r="K13" t="s">
        <v>34</v>
      </c>
      <c r="L13">
        <v>0</v>
      </c>
      <c r="M13" t="s">
        <v>37</v>
      </c>
      <c r="N13" t="s">
        <v>34</v>
      </c>
      <c r="O13" t="s">
        <v>34</v>
      </c>
      <c r="P13" t="s">
        <v>34</v>
      </c>
      <c r="Q13" t="s">
        <v>34</v>
      </c>
      <c r="R13" t="s">
        <v>34</v>
      </c>
      <c r="S13" t="s">
        <v>34</v>
      </c>
    </row>
    <row r="14" spans="1:19" x14ac:dyDescent="0.25">
      <c r="A14">
        <v>98</v>
      </c>
      <c r="B14">
        <v>26624</v>
      </c>
      <c r="C14">
        <v>13</v>
      </c>
      <c r="D14" t="s">
        <v>40</v>
      </c>
      <c r="E14" t="s">
        <v>41</v>
      </c>
      <c r="F14" t="s">
        <v>34</v>
      </c>
      <c r="G14" t="s">
        <v>67</v>
      </c>
      <c r="I14" t="s">
        <v>68</v>
      </c>
      <c r="J14" t="s">
        <v>69</v>
      </c>
      <c r="K14" t="s">
        <v>34</v>
      </c>
      <c r="L14">
        <v>0</v>
      </c>
      <c r="M14" t="s">
        <v>37</v>
      </c>
      <c r="N14" t="s">
        <v>34</v>
      </c>
      <c r="O14" t="s">
        <v>34</v>
      </c>
      <c r="P14" t="s">
        <v>34</v>
      </c>
      <c r="Q14" t="s">
        <v>34</v>
      </c>
      <c r="R14" t="s">
        <v>34</v>
      </c>
      <c r="S14" t="s">
        <v>34</v>
      </c>
    </row>
    <row r="15" spans="1:19" x14ac:dyDescent="0.25">
      <c r="A15">
        <v>98</v>
      </c>
      <c r="B15">
        <v>28672</v>
      </c>
      <c r="C15">
        <v>14</v>
      </c>
      <c r="D15" t="s">
        <v>40</v>
      </c>
      <c r="E15" t="s">
        <v>45</v>
      </c>
      <c r="F15" t="s">
        <v>34</v>
      </c>
      <c r="G15" t="s">
        <v>67</v>
      </c>
      <c r="H15" t="s">
        <v>68</v>
      </c>
      <c r="J15" t="s">
        <v>69</v>
      </c>
      <c r="K15" t="s">
        <v>34</v>
      </c>
      <c r="L15">
        <v>0</v>
      </c>
      <c r="M15" t="s">
        <v>37</v>
      </c>
      <c r="N15" t="s">
        <v>34</v>
      </c>
      <c r="O15" t="s">
        <v>34</v>
      </c>
      <c r="P15" t="s">
        <v>34</v>
      </c>
      <c r="Q15" t="s">
        <v>34</v>
      </c>
      <c r="R15" t="s">
        <v>34</v>
      </c>
      <c r="S15" t="s">
        <v>34</v>
      </c>
    </row>
    <row r="16" spans="1:19" x14ac:dyDescent="0.25">
      <c r="A16">
        <v>98</v>
      </c>
      <c r="B16">
        <v>30720</v>
      </c>
      <c r="C16">
        <v>15</v>
      </c>
      <c r="D16" t="s">
        <v>40</v>
      </c>
      <c r="E16" t="s">
        <v>41</v>
      </c>
      <c r="F16" t="s">
        <v>34</v>
      </c>
      <c r="G16" t="s">
        <v>60</v>
      </c>
      <c r="H16" t="s">
        <v>70</v>
      </c>
      <c r="J16" t="s">
        <v>71</v>
      </c>
      <c r="K16" t="s">
        <v>34</v>
      </c>
      <c r="L16">
        <v>0</v>
      </c>
      <c r="M16" t="s">
        <v>37</v>
      </c>
      <c r="N16" t="s">
        <v>34</v>
      </c>
      <c r="O16" t="s">
        <v>34</v>
      </c>
      <c r="P16" t="s">
        <v>34</v>
      </c>
      <c r="Q16" t="s">
        <v>34</v>
      </c>
      <c r="R16" t="s">
        <v>34</v>
      </c>
      <c r="S16" t="s">
        <v>34</v>
      </c>
    </row>
    <row r="17" spans="1:19" x14ac:dyDescent="0.25">
      <c r="A17">
        <v>98</v>
      </c>
      <c r="B17">
        <v>32768</v>
      </c>
      <c r="C17">
        <v>16</v>
      </c>
      <c r="D17" t="s">
        <v>40</v>
      </c>
      <c r="E17" t="s">
        <v>45</v>
      </c>
      <c r="F17" t="s">
        <v>34</v>
      </c>
      <c r="G17" t="s">
        <v>60</v>
      </c>
      <c r="I17" t="s">
        <v>70</v>
      </c>
      <c r="J17" t="s">
        <v>71</v>
      </c>
      <c r="K17" t="s">
        <v>34</v>
      </c>
      <c r="L17">
        <v>0</v>
      </c>
      <c r="M17" t="s">
        <v>37</v>
      </c>
      <c r="N17" t="s">
        <v>34</v>
      </c>
      <c r="O17" t="s">
        <v>34</v>
      </c>
      <c r="P17" t="s">
        <v>34</v>
      </c>
      <c r="Q17" t="s">
        <v>34</v>
      </c>
      <c r="R17" t="s">
        <v>34</v>
      </c>
      <c r="S17" t="s">
        <v>34</v>
      </c>
    </row>
    <row r="18" spans="1:19" x14ac:dyDescent="0.25">
      <c r="A18">
        <v>98</v>
      </c>
      <c r="B18">
        <v>34816</v>
      </c>
      <c r="C18">
        <v>17</v>
      </c>
      <c r="D18" t="s">
        <v>40</v>
      </c>
      <c r="E18" t="s">
        <v>41</v>
      </c>
      <c r="F18" t="s">
        <v>34</v>
      </c>
      <c r="G18" t="s">
        <v>72</v>
      </c>
      <c r="I18" t="s">
        <v>73</v>
      </c>
      <c r="J18" t="s">
        <v>74</v>
      </c>
      <c r="K18" t="s">
        <v>34</v>
      </c>
      <c r="L18">
        <v>0</v>
      </c>
      <c r="M18" t="s">
        <v>37</v>
      </c>
      <c r="N18" t="s">
        <v>34</v>
      </c>
      <c r="O18" t="s">
        <v>34</v>
      </c>
      <c r="P18" t="s">
        <v>34</v>
      </c>
      <c r="Q18" t="s">
        <v>34</v>
      </c>
      <c r="R18" t="s">
        <v>34</v>
      </c>
      <c r="S18" t="s">
        <v>34</v>
      </c>
    </row>
    <row r="19" spans="1:19" x14ac:dyDescent="0.25">
      <c r="A19">
        <v>98</v>
      </c>
      <c r="B19">
        <v>36864</v>
      </c>
      <c r="C19">
        <v>18</v>
      </c>
      <c r="D19" t="s">
        <v>40</v>
      </c>
      <c r="E19" t="s">
        <v>45</v>
      </c>
      <c r="F19" t="s">
        <v>34</v>
      </c>
      <c r="G19" t="s">
        <v>72</v>
      </c>
      <c r="H19" t="s">
        <v>73</v>
      </c>
      <c r="J19" t="s">
        <v>74</v>
      </c>
      <c r="K19" t="s">
        <v>34</v>
      </c>
      <c r="L19">
        <v>0</v>
      </c>
      <c r="M19" t="s">
        <v>37</v>
      </c>
      <c r="N19" t="s">
        <v>34</v>
      </c>
      <c r="O19" t="s">
        <v>34</v>
      </c>
      <c r="P19" t="s">
        <v>34</v>
      </c>
      <c r="Q19" t="s">
        <v>34</v>
      </c>
      <c r="R19" t="s">
        <v>34</v>
      </c>
      <c r="S19" t="s">
        <v>34</v>
      </c>
    </row>
    <row r="20" spans="1:19" x14ac:dyDescent="0.25">
      <c r="A20">
        <v>98</v>
      </c>
      <c r="B20">
        <v>38912</v>
      </c>
      <c r="C20">
        <v>19</v>
      </c>
      <c r="D20" t="s">
        <v>40</v>
      </c>
      <c r="E20" t="s">
        <v>41</v>
      </c>
      <c r="F20" t="s">
        <v>34</v>
      </c>
      <c r="G20" t="s">
        <v>42</v>
      </c>
      <c r="H20" t="s">
        <v>34</v>
      </c>
      <c r="I20" s="10" t="s">
        <v>75</v>
      </c>
      <c r="J20" t="s">
        <v>34</v>
      </c>
      <c r="K20" t="s">
        <v>34</v>
      </c>
      <c r="L20">
        <v>0</v>
      </c>
      <c r="M20" t="s">
        <v>37</v>
      </c>
      <c r="N20" t="s">
        <v>34</v>
      </c>
      <c r="O20" t="s">
        <v>34</v>
      </c>
      <c r="P20" t="s">
        <v>34</v>
      </c>
      <c r="Q20" t="s">
        <v>34</v>
      </c>
      <c r="R20" t="s">
        <v>34</v>
      </c>
      <c r="S20" t="s">
        <v>34</v>
      </c>
    </row>
    <row r="21" spans="1:19" x14ac:dyDescent="0.25">
      <c r="A21">
        <v>98</v>
      </c>
      <c r="B21">
        <v>40960</v>
      </c>
      <c r="C21">
        <v>20</v>
      </c>
      <c r="D21" t="s">
        <v>40</v>
      </c>
      <c r="E21" t="s">
        <v>45</v>
      </c>
      <c r="F21" t="s">
        <v>34</v>
      </c>
      <c r="G21" t="s">
        <v>42</v>
      </c>
      <c r="H21" s="10" t="s">
        <v>76</v>
      </c>
      <c r="I21" t="s">
        <v>34</v>
      </c>
      <c r="J21" t="s">
        <v>34</v>
      </c>
      <c r="K21" t="s">
        <v>34</v>
      </c>
      <c r="L21">
        <v>0</v>
      </c>
      <c r="M21" t="s">
        <v>37</v>
      </c>
      <c r="N21" t="s">
        <v>34</v>
      </c>
      <c r="O21" t="s">
        <v>34</v>
      </c>
      <c r="P21" t="s">
        <v>34</v>
      </c>
      <c r="Q21" t="s">
        <v>34</v>
      </c>
      <c r="R21" t="s">
        <v>34</v>
      </c>
      <c r="S21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Poliza 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 Camarena</dc:creator>
  <cp:lastModifiedBy>Ale Camarena</cp:lastModifiedBy>
  <dcterms:created xsi:type="dcterms:W3CDTF">2017-01-10T21:26:04Z</dcterms:created>
  <dcterms:modified xsi:type="dcterms:W3CDTF">2017-01-10T22:33:47Z</dcterms:modified>
</cp:coreProperties>
</file>