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5940" windowWidth="25230" windowHeight="6000"/>
  </bookViews>
  <sheets>
    <sheet name="Hardware" sheetId="1" r:id="rId1"/>
    <sheet name="BBB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<sst xmlns="http://schemas.openxmlformats.org/spreadsheetml/2006/main" count="374" uniqueCount="227">
  <si>
    <t>+5V</t>
  </si>
  <si>
    <t>GND</t>
  </si>
  <si>
    <t>Hdr Pin</t>
  </si>
  <si>
    <t>Signal</t>
  </si>
  <si>
    <t>IO_L42P*</t>
  </si>
  <si>
    <t>IO_L42N*</t>
  </si>
  <si>
    <t>* = GCLK</t>
  </si>
  <si>
    <t>IO_L50P</t>
  </si>
  <si>
    <t>IO_L2P</t>
  </si>
  <si>
    <t>IO_L2N</t>
  </si>
  <si>
    <t>IO_L3P</t>
  </si>
  <si>
    <t>IO_L3N</t>
  </si>
  <si>
    <t>IO_L4P</t>
  </si>
  <si>
    <t>IO_L4N</t>
  </si>
  <si>
    <t>IO_L43P*</t>
  </si>
  <si>
    <t>IO_L44P*</t>
  </si>
  <si>
    <t>IO_L49P</t>
  </si>
  <si>
    <t>IO_L51P</t>
  </si>
  <si>
    <t>IO_L52P</t>
  </si>
  <si>
    <t>IO_L83P</t>
  </si>
  <si>
    <t>IO_L43N*</t>
  </si>
  <si>
    <t>IO_L44N*</t>
  </si>
  <si>
    <t>IO_L49N</t>
  </si>
  <si>
    <t>IO_L50N</t>
  </si>
  <si>
    <t>IO_L51N</t>
  </si>
  <si>
    <t>IO_L52N</t>
  </si>
  <si>
    <t>IO_L83N</t>
  </si>
  <si>
    <t>IO_34P*</t>
  </si>
  <si>
    <t>IO_34N*</t>
  </si>
  <si>
    <t>IO_L35P*</t>
  </si>
  <si>
    <t>IO_L35N*</t>
  </si>
  <si>
    <t>IO_L36P*</t>
  </si>
  <si>
    <t>IO_L36N*</t>
  </si>
  <si>
    <t>IO_L37P*</t>
  </si>
  <si>
    <t>IO_L27N*</t>
  </si>
  <si>
    <t>IO_L62P</t>
  </si>
  <si>
    <t>IO_L62N</t>
  </si>
  <si>
    <t>BBB_GND</t>
  </si>
  <si>
    <t>BBB_3V3</t>
  </si>
  <si>
    <t>GPIO0_30</t>
  </si>
  <si>
    <t>GPIO1_18</t>
  </si>
  <si>
    <t>GPIO0_31</t>
  </si>
  <si>
    <t>GPIO1_19</t>
  </si>
  <si>
    <t>GPIO10_4</t>
  </si>
  <si>
    <t>PRU0_7</t>
  </si>
  <si>
    <t>PRU0_5</t>
  </si>
  <si>
    <t>PRU0_1</t>
  </si>
  <si>
    <t>PRU0_0</t>
  </si>
  <si>
    <t>PRU0_3</t>
  </si>
  <si>
    <t>PRU0_2</t>
  </si>
  <si>
    <t>Func</t>
  </si>
  <si>
    <t>PROGRAM_B</t>
  </si>
  <si>
    <t>INIT_B</t>
  </si>
  <si>
    <t>DONE</t>
  </si>
  <si>
    <t>GPIO1_5</t>
  </si>
  <si>
    <t>TCK</t>
  </si>
  <si>
    <t>GPIO0_12</t>
  </si>
  <si>
    <t>TDI</t>
  </si>
  <si>
    <t>JTAG_TCK</t>
  </si>
  <si>
    <t>JTAG_TDI</t>
  </si>
  <si>
    <t>JTAG_TMS</t>
  </si>
  <si>
    <t>JTAG_TDO</t>
  </si>
  <si>
    <t>BBB_VDD_5V</t>
  </si>
  <si>
    <t>Pwr Enable</t>
  </si>
  <si>
    <t>Main Pwr</t>
  </si>
  <si>
    <t>Main Gnd</t>
  </si>
  <si>
    <t>MOSI[1]</t>
  </si>
  <si>
    <t>MISO[0]</t>
  </si>
  <si>
    <t>SS</t>
  </si>
  <si>
    <t>SCLK</t>
  </si>
  <si>
    <t>MOSI[0]</t>
  </si>
  <si>
    <t>MISO[1]</t>
  </si>
  <si>
    <t>IO_65P_INIT_B</t>
  </si>
  <si>
    <t>TDO</t>
  </si>
  <si>
    <t>TMS</t>
  </si>
  <si>
    <t>IO_74N</t>
  </si>
  <si>
    <t>IO_47N</t>
  </si>
  <si>
    <t>IO_46N</t>
  </si>
  <si>
    <t>IO_L40P_GCLK</t>
  </si>
  <si>
    <t>IO_74P</t>
  </si>
  <si>
    <t>IO_47P</t>
  </si>
  <si>
    <t>LX9</t>
  </si>
  <si>
    <t>LX9 Pin</t>
  </si>
  <si>
    <t>IO_40P_GCLK</t>
  </si>
  <si>
    <t>FPGA CLK</t>
  </si>
  <si>
    <t>IO_L1P</t>
  </si>
  <si>
    <t>IO_L1N</t>
  </si>
  <si>
    <t>IO_L32P</t>
  </si>
  <si>
    <t>NA</t>
  </si>
  <si>
    <t>IO_L65P</t>
  </si>
  <si>
    <t>IO_L65N</t>
  </si>
  <si>
    <t>IO_L66P</t>
  </si>
  <si>
    <t>IO_L66N</t>
  </si>
  <si>
    <t>Lx9</t>
  </si>
  <si>
    <t>IO1</t>
  </si>
  <si>
    <t>IO3</t>
  </si>
  <si>
    <t>IO7</t>
  </si>
  <si>
    <t>IO9</t>
  </si>
  <si>
    <t>IO5</t>
  </si>
  <si>
    <t>IO11</t>
  </si>
  <si>
    <t>IO13</t>
  </si>
  <si>
    <t>IO15</t>
  </si>
  <si>
    <t>IO17</t>
  </si>
  <si>
    <t>IO19</t>
  </si>
  <si>
    <t>IO21</t>
  </si>
  <si>
    <t>IO23</t>
  </si>
  <si>
    <t>IO25</t>
  </si>
  <si>
    <t>IO27</t>
  </si>
  <si>
    <t>IO29</t>
  </si>
  <si>
    <t>IO31</t>
  </si>
  <si>
    <t>IO2</t>
  </si>
  <si>
    <t>IO6</t>
  </si>
  <si>
    <t>IO4</t>
  </si>
  <si>
    <t>IO8</t>
  </si>
  <si>
    <t>IO10</t>
  </si>
  <si>
    <t>IO12</t>
  </si>
  <si>
    <t>IO14</t>
  </si>
  <si>
    <t>IO16</t>
  </si>
  <si>
    <t>IO18</t>
  </si>
  <si>
    <t>IO20</t>
  </si>
  <si>
    <t>IO22</t>
  </si>
  <si>
    <t>IO24</t>
  </si>
  <si>
    <t>IO26</t>
  </si>
  <si>
    <t>IO28</t>
  </si>
  <si>
    <t>IO30</t>
  </si>
  <si>
    <t>IO32</t>
  </si>
  <si>
    <t>BBB Connector P101</t>
  </si>
  <si>
    <t>Daughter Board Connector P102</t>
  </si>
  <si>
    <t>Board Internal Connections</t>
  </si>
  <si>
    <t>FLASH_MISO</t>
  </si>
  <si>
    <t>FLASH_MOSI</t>
  </si>
  <si>
    <t>IO_L3P_MISO</t>
  </si>
  <si>
    <t>IO_L3N_MOSI</t>
  </si>
  <si>
    <t>CSO_B</t>
  </si>
  <si>
    <t>CCLK</t>
  </si>
  <si>
    <t>IO_L1P_CCLK_2</t>
  </si>
  <si>
    <t>gpio0_5</t>
  </si>
  <si>
    <t>gpio0_12</t>
  </si>
  <si>
    <t>gpio1_19</t>
  </si>
  <si>
    <t>Mode7</t>
  </si>
  <si>
    <t>P9 pin</t>
  </si>
  <si>
    <t>0x95C</t>
  </si>
  <si>
    <t>0x978</t>
  </si>
  <si>
    <t>0x958</t>
  </si>
  <si>
    <t>0x84C</t>
  </si>
  <si>
    <t>PinCtlAddr</t>
  </si>
  <si>
    <t>DT Addr</t>
  </si>
  <si>
    <t>0x15C</t>
  </si>
  <si>
    <t>0x178</t>
  </si>
  <si>
    <t>0x158</t>
  </si>
  <si>
    <t>0x04C</t>
  </si>
  <si>
    <t>sysfs gpio</t>
  </si>
  <si>
    <t>gpio0_4</t>
  </si>
  <si>
    <t>HOST_SS</t>
  </si>
  <si>
    <t>HOST_MOSI1</t>
  </si>
  <si>
    <t>HOST_MOSI0</t>
  </si>
  <si>
    <t>HOST_MISO0</t>
  </si>
  <si>
    <t>HOST_MISO1</t>
  </si>
  <si>
    <t>HOST_SCLK</t>
  </si>
  <si>
    <t>gpio3_21</t>
  </si>
  <si>
    <t>gpio3_19</t>
  </si>
  <si>
    <t>0x9A4</t>
  </si>
  <si>
    <t>gpio3_17</t>
  </si>
  <si>
    <t>0x99C</t>
  </si>
  <si>
    <t>0x994</t>
  </si>
  <si>
    <t>gpio3_15</t>
  </si>
  <si>
    <t>0x998</t>
  </si>
  <si>
    <t>gpio3_16</t>
  </si>
  <si>
    <t>0x990</t>
  </si>
  <si>
    <t>gpio3_14</t>
  </si>
  <si>
    <t>0x1A4</t>
  </si>
  <si>
    <t>0x19C</t>
  </si>
  <si>
    <t>0x194</t>
  </si>
  <si>
    <t>0x198</t>
  </si>
  <si>
    <t>0x190</t>
  </si>
  <si>
    <t>PRU Bit</t>
  </si>
  <si>
    <t>0x9AC</t>
  </si>
  <si>
    <t>0x1AC</t>
  </si>
  <si>
    <t xml:space="preserve">BBB </t>
  </si>
  <si>
    <t>OUT</t>
  </si>
  <si>
    <t>IN</t>
  </si>
  <si>
    <t>OUT1/LED1</t>
  </si>
  <si>
    <t>OUT2/LED2</t>
  </si>
  <si>
    <t>OUT3/LED3</t>
  </si>
  <si>
    <t>OUT4/LED4</t>
  </si>
  <si>
    <t>P0_MOSI</t>
  </si>
  <si>
    <t>P0_MISO</t>
  </si>
  <si>
    <t>P0_SCLK</t>
  </si>
  <si>
    <t>P0_SS</t>
  </si>
  <si>
    <t>P0_IO1</t>
  </si>
  <si>
    <t>P0_IO2</t>
  </si>
  <si>
    <t>P1_MOSI</t>
  </si>
  <si>
    <t>P1_MISO</t>
  </si>
  <si>
    <t>P1_SCLK</t>
  </si>
  <si>
    <t>P1_SS</t>
  </si>
  <si>
    <t>P1_IO1</t>
  </si>
  <si>
    <t>P1_IO2</t>
  </si>
  <si>
    <t>P201/P202</t>
  </si>
  <si>
    <t>P201-3</t>
  </si>
  <si>
    <t>P201-4</t>
  </si>
  <si>
    <t>P201-5</t>
  </si>
  <si>
    <t>P201-6</t>
  </si>
  <si>
    <t>P201-7</t>
  </si>
  <si>
    <t>P201-8</t>
  </si>
  <si>
    <t>P201-1</t>
  </si>
  <si>
    <t>P201-2</t>
  </si>
  <si>
    <t>P201-9</t>
  </si>
  <si>
    <t>P201-10</t>
  </si>
  <si>
    <t>P202-1</t>
  </si>
  <si>
    <t>P202-2</t>
  </si>
  <si>
    <t>P202-3</t>
  </si>
  <si>
    <t>P202-4</t>
  </si>
  <si>
    <t>P202-5</t>
  </si>
  <si>
    <t>P202-6</t>
  </si>
  <si>
    <t>P202-7</t>
  </si>
  <si>
    <t>P202-8</t>
  </si>
  <si>
    <t>P202-9</t>
  </si>
  <si>
    <t>P202-10</t>
  </si>
  <si>
    <t>GPIO</t>
  </si>
  <si>
    <t>IO_L63P</t>
  </si>
  <si>
    <t>IO_L63N</t>
  </si>
  <si>
    <t>IO_L64P</t>
  </si>
  <si>
    <t>IO_L64N</t>
  </si>
  <si>
    <t>IO_L33N</t>
  </si>
  <si>
    <t>IO_L33P</t>
  </si>
  <si>
    <t>IO_L34N</t>
  </si>
  <si>
    <t>IO_L34P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</si>
</sst>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6" borderId="5" xfId="0" quotePrefix="1" applyFont="1" applyFill="1" applyBorder="1" applyAlignment="1">
      <alignment horizontal="left" vertical="center"/>
    </xf>
    <xf numFmtId="0" fontId="1" fillId="6" borderId="5" xfId="0" quotePrefix="1" applyFont="1" applyFill="1" applyBorder="1" applyAlignment="1">
      <alignment horizontal="center" vertical="center"/>
    </xf>
    <xf numFmtId="0" fontId="1" fillId="6" borderId="6" xfId="0" quotePrefix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quotePrefix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tabSelected="1" topLeftCell="A13" zoomScale="70" zoomScaleNormal="70" workbookViewId="0">
      <selection activeCell="I41" sqref="I41"/>
    </sheetView>
  </sheetViews>
  <sheetFormatPr defaultRowHeight="15" x14ac:dyDescent="0.25"/>
  <cols>
    <col min="1" max="5" width="17" style="1" customWidth="1"/>
    <col min="6" max="6" width="3.28515625" style="1" customWidth="1"/>
    <col min="7" max="11" width="17" style="1" customWidth="1"/>
    <col min="12" max="12" width="13.140625" style="1" customWidth="1"/>
    <col min="13" max="14" width="13.140625" customWidth="1"/>
    <col min="15" max="15" width="19.140625" customWidth="1"/>
    <col min="16" max="16" width="16.28515625" customWidth="1"/>
    <col min="17" max="17" width="4.28515625" customWidth="1"/>
    <col min="18" max="20" width="13.140625" customWidth="1"/>
    <col min="21" max="22" width="13.7109375" customWidth="1"/>
  </cols>
  <sheetData>
    <row r="1" spans="1:14" ht="15.75" thickTop="1" x14ac:dyDescent="0.25">
      <c r="A1" s="65" t="s">
        <v>127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4" x14ac:dyDescent="0.25">
      <c r="A2" s="36" t="s">
        <v>2</v>
      </c>
      <c r="B2" s="37" t="s">
        <v>3</v>
      </c>
      <c r="C2" s="37" t="s">
        <v>50</v>
      </c>
      <c r="D2" s="37" t="s">
        <v>81</v>
      </c>
      <c r="E2" s="37" t="s">
        <v>82</v>
      </c>
      <c r="F2" s="37"/>
      <c r="G2" s="37" t="s">
        <v>2</v>
      </c>
      <c r="H2" s="37" t="s">
        <v>3</v>
      </c>
      <c r="I2" s="37" t="s">
        <v>50</v>
      </c>
      <c r="J2" s="37" t="s">
        <v>93</v>
      </c>
      <c r="K2" s="43" t="s">
        <v>82</v>
      </c>
      <c r="L2" s="27"/>
      <c r="M2" s="2"/>
      <c r="N2" s="1"/>
    </row>
    <row r="3" spans="1:14" x14ac:dyDescent="0.25">
      <c r="A3" s="3">
        <v>1</v>
      </c>
      <c r="B3" s="4" t="s">
        <v>0</v>
      </c>
      <c r="C3" s="15" t="s">
        <v>64</v>
      </c>
      <c r="D3" s="31"/>
      <c r="E3" s="31"/>
      <c r="F3" s="5"/>
      <c r="G3" s="5">
        <v>2</v>
      </c>
      <c r="H3" s="31" t="s">
        <v>0</v>
      </c>
      <c r="I3" s="15" t="s">
        <v>64</v>
      </c>
      <c r="J3" s="31"/>
      <c r="K3" s="33"/>
      <c r="L3" s="28"/>
      <c r="M3" s="2"/>
      <c r="N3" s="1"/>
    </row>
    <row r="4" spans="1:14" x14ac:dyDescent="0.25">
      <c r="A4" s="3">
        <f>A3+2</f>
        <v>3</v>
      </c>
      <c r="B4" s="4" t="s">
        <v>0</v>
      </c>
      <c r="C4" s="15" t="s">
        <v>64</v>
      </c>
      <c r="D4" s="31"/>
      <c r="E4" s="32"/>
      <c r="F4" s="5"/>
      <c r="G4" s="5">
        <f t="shared" ref="G4:G25" si="0">G3+2</f>
        <v>4</v>
      </c>
      <c r="H4" s="31" t="s">
        <v>0</v>
      </c>
      <c r="I4" s="15" t="s">
        <v>64</v>
      </c>
      <c r="J4" s="31"/>
      <c r="K4" s="33"/>
      <c r="L4" s="28"/>
      <c r="N4" s="1"/>
    </row>
    <row r="5" spans="1:14" x14ac:dyDescent="0.25">
      <c r="A5" s="3">
        <f t="shared" ref="A5:A25" si="1">A4+2</f>
        <v>5</v>
      </c>
      <c r="B5" s="6" t="s">
        <v>1</v>
      </c>
      <c r="C5" s="14" t="s">
        <v>65</v>
      </c>
      <c r="D5" s="34"/>
      <c r="E5" s="14"/>
      <c r="F5" s="5"/>
      <c r="G5" s="5">
        <f t="shared" si="0"/>
        <v>6</v>
      </c>
      <c r="H5" s="6" t="s">
        <v>1</v>
      </c>
      <c r="I5" s="14" t="s">
        <v>65</v>
      </c>
      <c r="J5" s="34"/>
      <c r="K5" s="17"/>
      <c r="L5" s="29"/>
      <c r="N5" s="1"/>
    </row>
    <row r="6" spans="1:14" x14ac:dyDescent="0.25">
      <c r="A6" s="3">
        <f t="shared" si="1"/>
        <v>7</v>
      </c>
      <c r="B6" s="6" t="s">
        <v>94</v>
      </c>
      <c r="C6" s="6"/>
      <c r="D6" s="6" t="s">
        <v>4</v>
      </c>
      <c r="E6" s="5">
        <v>22</v>
      </c>
      <c r="F6" s="5"/>
      <c r="G6" s="5">
        <f t="shared" si="0"/>
        <v>8</v>
      </c>
      <c r="H6" s="6" t="s">
        <v>110</v>
      </c>
      <c r="I6" s="6"/>
      <c r="J6" s="6" t="s">
        <v>5</v>
      </c>
      <c r="K6" s="8">
        <v>21</v>
      </c>
      <c r="L6" s="29"/>
      <c r="N6" s="1"/>
    </row>
    <row r="7" spans="1:14" x14ac:dyDescent="0.25">
      <c r="A7" s="3">
        <f t="shared" si="1"/>
        <v>9</v>
      </c>
      <c r="B7" s="6" t="s">
        <v>95</v>
      </c>
      <c r="C7" s="6"/>
      <c r="D7" s="6" t="s">
        <v>14</v>
      </c>
      <c r="E7" s="5">
        <v>17</v>
      </c>
      <c r="F7" s="5"/>
      <c r="G7" s="5">
        <f t="shared" si="0"/>
        <v>10</v>
      </c>
      <c r="H7" s="6" t="s">
        <v>112</v>
      </c>
      <c r="I7" s="6"/>
      <c r="J7" s="6" t="s">
        <v>20</v>
      </c>
      <c r="K7" s="8">
        <v>16</v>
      </c>
      <c r="L7" s="29"/>
      <c r="N7" s="1"/>
    </row>
    <row r="8" spans="1:14" x14ac:dyDescent="0.25">
      <c r="A8" s="3">
        <f t="shared" si="1"/>
        <v>11</v>
      </c>
      <c r="B8" s="6" t="s">
        <v>98</v>
      </c>
      <c r="C8" s="6"/>
      <c r="D8" s="6" t="s">
        <v>15</v>
      </c>
      <c r="E8" s="5">
        <v>15</v>
      </c>
      <c r="F8" s="5"/>
      <c r="G8" s="5">
        <f t="shared" si="0"/>
        <v>12</v>
      </c>
      <c r="H8" s="6" t="s">
        <v>111</v>
      </c>
      <c r="I8" s="6"/>
      <c r="J8" s="6" t="s">
        <v>21</v>
      </c>
      <c r="K8" s="8">
        <v>14</v>
      </c>
      <c r="L8" s="29"/>
      <c r="N8" s="1"/>
    </row>
    <row r="9" spans="1:14" x14ac:dyDescent="0.25">
      <c r="A9" s="3">
        <f t="shared" si="1"/>
        <v>13</v>
      </c>
      <c r="B9" s="6" t="s">
        <v>96</v>
      </c>
      <c r="C9" s="6"/>
      <c r="D9" s="6" t="s">
        <v>16</v>
      </c>
      <c r="E9" s="5">
        <v>12</v>
      </c>
      <c r="F9" s="5"/>
      <c r="G9" s="5">
        <f t="shared" si="0"/>
        <v>14</v>
      </c>
      <c r="H9" s="6" t="s">
        <v>113</v>
      </c>
      <c r="I9" s="6"/>
      <c r="J9" s="6" t="s">
        <v>22</v>
      </c>
      <c r="K9" s="8">
        <v>11</v>
      </c>
      <c r="L9" s="29"/>
      <c r="N9" s="1"/>
    </row>
    <row r="10" spans="1:14" x14ac:dyDescent="0.25">
      <c r="A10" s="3">
        <f t="shared" si="1"/>
        <v>15</v>
      </c>
      <c r="B10" s="6" t="s">
        <v>1</v>
      </c>
      <c r="C10" s="14" t="s">
        <v>65</v>
      </c>
      <c r="D10" s="44"/>
      <c r="E10" s="14"/>
      <c r="F10" s="5"/>
      <c r="G10" s="5">
        <f t="shared" si="0"/>
        <v>16</v>
      </c>
      <c r="H10" s="6" t="s">
        <v>1</v>
      </c>
      <c r="I10" s="14" t="s">
        <v>65</v>
      </c>
      <c r="J10" s="34"/>
      <c r="K10" s="17"/>
      <c r="L10" s="29"/>
      <c r="N10" s="1"/>
    </row>
    <row r="11" spans="1:14" x14ac:dyDescent="0.25">
      <c r="A11" s="3">
        <f t="shared" si="1"/>
        <v>17</v>
      </c>
      <c r="B11" s="6" t="s">
        <v>97</v>
      </c>
      <c r="C11" s="6"/>
      <c r="D11" s="6" t="s">
        <v>7</v>
      </c>
      <c r="E11" s="5">
        <v>10</v>
      </c>
      <c r="F11" s="5"/>
      <c r="G11" s="5">
        <f t="shared" si="0"/>
        <v>18</v>
      </c>
      <c r="H11" s="6" t="s">
        <v>114</v>
      </c>
      <c r="I11" s="6"/>
      <c r="J11" s="6" t="s">
        <v>23</v>
      </c>
      <c r="K11" s="8">
        <v>9</v>
      </c>
      <c r="L11" s="29"/>
      <c r="N11" s="1"/>
    </row>
    <row r="12" spans="1:14" x14ac:dyDescent="0.25">
      <c r="A12" s="3">
        <f t="shared" si="1"/>
        <v>19</v>
      </c>
      <c r="B12" s="6" t="s">
        <v>99</v>
      </c>
      <c r="C12" s="6"/>
      <c r="D12" s="6" t="s">
        <v>17</v>
      </c>
      <c r="E12" s="5">
        <v>8</v>
      </c>
      <c r="F12" s="5"/>
      <c r="G12" s="5">
        <f t="shared" si="0"/>
        <v>20</v>
      </c>
      <c r="H12" s="6" t="s">
        <v>115</v>
      </c>
      <c r="I12" s="6"/>
      <c r="J12" s="6" t="s">
        <v>24</v>
      </c>
      <c r="K12" s="8">
        <v>7</v>
      </c>
      <c r="L12" s="29"/>
      <c r="N12" s="1"/>
    </row>
    <row r="13" spans="1:14" x14ac:dyDescent="0.25">
      <c r="A13" s="3">
        <f t="shared" si="1"/>
        <v>21</v>
      </c>
      <c r="B13" s="6" t="s">
        <v>100</v>
      </c>
      <c r="C13" s="6"/>
      <c r="D13" s="6" t="s">
        <v>18</v>
      </c>
      <c r="E13" s="5">
        <v>6</v>
      </c>
      <c r="F13" s="5"/>
      <c r="G13" s="5">
        <f t="shared" si="0"/>
        <v>22</v>
      </c>
      <c r="H13" s="6" t="s">
        <v>116</v>
      </c>
      <c r="I13" s="6"/>
      <c r="J13" s="6" t="s">
        <v>25</v>
      </c>
      <c r="K13" s="8">
        <v>5</v>
      </c>
      <c r="L13" s="29"/>
      <c r="N13" s="1"/>
    </row>
    <row r="14" spans="1:14" x14ac:dyDescent="0.25">
      <c r="A14" s="3">
        <f t="shared" si="1"/>
        <v>23</v>
      </c>
      <c r="B14" s="6" t="s">
        <v>101</v>
      </c>
      <c r="C14" s="6"/>
      <c r="D14" s="6" t="s">
        <v>19</v>
      </c>
      <c r="E14" s="5">
        <v>2</v>
      </c>
      <c r="F14" s="5"/>
      <c r="G14" s="5">
        <f t="shared" si="0"/>
        <v>24</v>
      </c>
      <c r="H14" s="6" t="s">
        <v>117</v>
      </c>
      <c r="I14" s="6"/>
      <c r="J14" s="6" t="s">
        <v>26</v>
      </c>
      <c r="K14" s="8">
        <v>1</v>
      </c>
      <c r="L14" s="29"/>
      <c r="N14" s="1"/>
    </row>
    <row r="15" spans="1:14" x14ac:dyDescent="0.25">
      <c r="A15" s="3">
        <f t="shared" si="1"/>
        <v>25</v>
      </c>
      <c r="B15" s="6" t="s">
        <v>1</v>
      </c>
      <c r="C15" s="14" t="s">
        <v>65</v>
      </c>
      <c r="D15" s="44"/>
      <c r="E15" s="14"/>
      <c r="F15" s="5"/>
      <c r="G15" s="5">
        <f t="shared" si="0"/>
        <v>26</v>
      </c>
      <c r="H15" s="6" t="s">
        <v>1</v>
      </c>
      <c r="I15" s="14" t="s">
        <v>65</v>
      </c>
      <c r="J15" s="34"/>
      <c r="K15" s="17"/>
      <c r="L15" s="29"/>
      <c r="N15" s="1"/>
    </row>
    <row r="16" spans="1:14" x14ac:dyDescent="0.25">
      <c r="A16" s="3">
        <f t="shared" si="1"/>
        <v>27</v>
      </c>
      <c r="B16" s="6" t="s">
        <v>102</v>
      </c>
      <c r="C16" s="6"/>
      <c r="D16" s="6" t="s">
        <v>8</v>
      </c>
      <c r="E16" s="5">
        <v>142</v>
      </c>
      <c r="F16" s="5"/>
      <c r="G16" s="5">
        <f t="shared" si="0"/>
        <v>28</v>
      </c>
      <c r="H16" s="6" t="s">
        <v>118</v>
      </c>
      <c r="I16" s="6"/>
      <c r="J16" s="6" t="s">
        <v>9</v>
      </c>
      <c r="K16" s="8">
        <v>141</v>
      </c>
      <c r="L16" s="29"/>
      <c r="N16" s="1"/>
    </row>
    <row r="17" spans="1:14" x14ac:dyDescent="0.25">
      <c r="A17" s="3">
        <f t="shared" si="1"/>
        <v>29</v>
      </c>
      <c r="B17" s="6" t="s">
        <v>103</v>
      </c>
      <c r="C17" s="6"/>
      <c r="D17" s="6" t="s">
        <v>10</v>
      </c>
      <c r="E17" s="5">
        <v>140</v>
      </c>
      <c r="F17" s="5"/>
      <c r="G17" s="5">
        <f t="shared" si="0"/>
        <v>30</v>
      </c>
      <c r="H17" s="6" t="s">
        <v>119</v>
      </c>
      <c r="I17" s="6"/>
      <c r="J17" s="6" t="s">
        <v>11</v>
      </c>
      <c r="K17" s="8">
        <v>139</v>
      </c>
      <c r="L17" s="29"/>
      <c r="N17" s="1"/>
    </row>
    <row r="18" spans="1:14" x14ac:dyDescent="0.25">
      <c r="A18" s="3">
        <f t="shared" si="1"/>
        <v>31</v>
      </c>
      <c r="B18" s="6" t="s">
        <v>104</v>
      </c>
      <c r="C18" s="6"/>
      <c r="D18" s="6" t="s">
        <v>12</v>
      </c>
      <c r="E18" s="5">
        <v>138</v>
      </c>
      <c r="F18" s="5"/>
      <c r="G18" s="5">
        <f t="shared" si="0"/>
        <v>32</v>
      </c>
      <c r="H18" s="6" t="s">
        <v>120</v>
      </c>
      <c r="I18" s="6"/>
      <c r="J18" s="6" t="s">
        <v>13</v>
      </c>
      <c r="K18" s="8">
        <v>137</v>
      </c>
      <c r="L18" s="29"/>
      <c r="N18" s="1"/>
    </row>
    <row r="19" spans="1:14" x14ac:dyDescent="0.25">
      <c r="A19" s="3">
        <f t="shared" si="1"/>
        <v>33</v>
      </c>
      <c r="B19" s="6" t="s">
        <v>105</v>
      </c>
      <c r="C19" s="6"/>
      <c r="D19" s="6" t="s">
        <v>27</v>
      </c>
      <c r="E19" s="5">
        <v>134</v>
      </c>
      <c r="F19" s="5"/>
      <c r="G19" s="5">
        <f t="shared" si="0"/>
        <v>34</v>
      </c>
      <c r="H19" s="6" t="s">
        <v>121</v>
      </c>
      <c r="I19" s="6"/>
      <c r="J19" s="6" t="s">
        <v>28</v>
      </c>
      <c r="K19" s="8">
        <v>133</v>
      </c>
      <c r="L19" s="29"/>
      <c r="N19" s="1"/>
    </row>
    <row r="20" spans="1:14" x14ac:dyDescent="0.25">
      <c r="A20" s="3">
        <f t="shared" si="1"/>
        <v>35</v>
      </c>
      <c r="B20" s="6" t="s">
        <v>1</v>
      </c>
      <c r="C20" s="14" t="s">
        <v>65</v>
      </c>
      <c r="D20" s="44"/>
      <c r="E20" s="14"/>
      <c r="F20" s="5"/>
      <c r="G20" s="5">
        <f t="shared" si="0"/>
        <v>36</v>
      </c>
      <c r="H20" s="6" t="s">
        <v>1</v>
      </c>
      <c r="I20" s="14" t="s">
        <v>65</v>
      </c>
      <c r="J20" s="34"/>
      <c r="K20" s="17"/>
      <c r="L20" s="29"/>
      <c r="N20" s="1"/>
    </row>
    <row r="21" spans="1:14" x14ac:dyDescent="0.25">
      <c r="A21" s="3">
        <f t="shared" si="1"/>
        <v>37</v>
      </c>
      <c r="B21" s="6" t="s">
        <v>106</v>
      </c>
      <c r="C21" s="6"/>
      <c r="D21" s="6" t="s">
        <v>29</v>
      </c>
      <c r="E21" s="5">
        <v>132</v>
      </c>
      <c r="F21" s="5"/>
      <c r="G21" s="5">
        <f t="shared" si="0"/>
        <v>38</v>
      </c>
      <c r="H21" s="6" t="s">
        <v>122</v>
      </c>
      <c r="I21" s="6"/>
      <c r="J21" s="6" t="s">
        <v>30</v>
      </c>
      <c r="K21" s="8">
        <v>131</v>
      </c>
      <c r="L21" s="29"/>
      <c r="N21" s="1"/>
    </row>
    <row r="22" spans="1:14" x14ac:dyDescent="0.25">
      <c r="A22" s="3">
        <f t="shared" si="1"/>
        <v>39</v>
      </c>
      <c r="B22" s="6" t="s">
        <v>107</v>
      </c>
      <c r="C22" s="6"/>
      <c r="D22" s="6" t="s">
        <v>31</v>
      </c>
      <c r="E22" s="5">
        <v>127</v>
      </c>
      <c r="F22" s="5"/>
      <c r="G22" s="5">
        <f t="shared" si="0"/>
        <v>40</v>
      </c>
      <c r="H22" s="6" t="s">
        <v>123</v>
      </c>
      <c r="I22" s="6"/>
      <c r="J22" s="6" t="s">
        <v>32</v>
      </c>
      <c r="K22" s="8">
        <v>126</v>
      </c>
      <c r="L22" s="29"/>
      <c r="N22" s="1"/>
    </row>
    <row r="23" spans="1:14" x14ac:dyDescent="0.25">
      <c r="A23" s="3">
        <f t="shared" si="1"/>
        <v>41</v>
      </c>
      <c r="B23" s="6" t="s">
        <v>108</v>
      </c>
      <c r="C23" s="6"/>
      <c r="D23" s="6" t="s">
        <v>33</v>
      </c>
      <c r="E23" s="5">
        <v>124</v>
      </c>
      <c r="F23" s="5"/>
      <c r="G23" s="5">
        <f t="shared" si="0"/>
        <v>42</v>
      </c>
      <c r="H23" s="6" t="s">
        <v>124</v>
      </c>
      <c r="I23" s="6"/>
      <c r="J23" s="6" t="s">
        <v>34</v>
      </c>
      <c r="K23" s="8">
        <v>123</v>
      </c>
      <c r="L23" s="29"/>
      <c r="N23" s="1"/>
    </row>
    <row r="24" spans="1:14" x14ac:dyDescent="0.25">
      <c r="A24" s="3">
        <f t="shared" si="1"/>
        <v>43</v>
      </c>
      <c r="B24" s="6" t="s">
        <v>109</v>
      </c>
      <c r="C24" s="6"/>
      <c r="D24" s="6" t="s">
        <v>35</v>
      </c>
      <c r="E24" s="5">
        <v>121</v>
      </c>
      <c r="F24" s="5"/>
      <c r="G24" s="5">
        <f t="shared" si="0"/>
        <v>44</v>
      </c>
      <c r="H24" s="6" t="s">
        <v>125</v>
      </c>
      <c r="I24" s="6"/>
      <c r="J24" s="6" t="s">
        <v>36</v>
      </c>
      <c r="K24" s="8">
        <v>120</v>
      </c>
      <c r="L24" s="29"/>
      <c r="N24" s="1"/>
    </row>
    <row r="25" spans="1:14" x14ac:dyDescent="0.25">
      <c r="A25" s="3">
        <f t="shared" si="1"/>
        <v>45</v>
      </c>
      <c r="B25" s="6" t="s">
        <v>1</v>
      </c>
      <c r="C25" s="14" t="s">
        <v>65</v>
      </c>
      <c r="D25" s="44"/>
      <c r="E25" s="14"/>
      <c r="F25" s="5"/>
      <c r="G25" s="5">
        <f t="shared" si="0"/>
        <v>46</v>
      </c>
      <c r="H25" s="6" t="s">
        <v>1</v>
      </c>
      <c r="I25" s="14" t="s">
        <v>65</v>
      </c>
      <c r="J25" s="34"/>
      <c r="K25" s="17"/>
      <c r="L25" s="29"/>
      <c r="N25" s="1"/>
    </row>
    <row r="26" spans="1:14" x14ac:dyDescent="0.25">
      <c r="A26" s="3"/>
      <c r="B26" s="6"/>
      <c r="C26" s="6"/>
      <c r="D26" s="6"/>
      <c r="E26" s="5"/>
      <c r="F26" s="5"/>
      <c r="G26" s="5"/>
      <c r="H26" s="5"/>
      <c r="I26" s="5"/>
      <c r="J26" s="5"/>
      <c r="K26" s="7"/>
      <c r="L26" s="30"/>
      <c r="N26" s="1"/>
    </row>
    <row r="27" spans="1:14" ht="15.75" thickBot="1" x14ac:dyDescent="0.3">
      <c r="A27" s="9" t="s">
        <v>6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30"/>
      <c r="M27" s="2"/>
      <c r="N27" s="1"/>
    </row>
    <row r="28" spans="1:14" ht="16.5" thickTop="1" thickBot="1" x14ac:dyDescent="0.3"/>
    <row r="29" spans="1:14" ht="15.75" thickTop="1" x14ac:dyDescent="0.25">
      <c r="A29" s="65" t="s">
        <v>126</v>
      </c>
      <c r="B29" s="66"/>
      <c r="C29" s="66"/>
      <c r="D29" s="66"/>
      <c r="E29" s="66"/>
      <c r="F29" s="66"/>
      <c r="G29" s="66"/>
      <c r="H29" s="66"/>
      <c r="I29" s="66"/>
      <c r="J29" s="66"/>
      <c r="K29" s="67"/>
    </row>
    <row r="30" spans="1:14" x14ac:dyDescent="0.25">
      <c r="A30" s="36" t="s">
        <v>2</v>
      </c>
      <c r="B30" s="37" t="s">
        <v>3</v>
      </c>
      <c r="C30" s="37" t="s">
        <v>50</v>
      </c>
      <c r="D30" s="37" t="s">
        <v>81</v>
      </c>
      <c r="E30" s="37" t="s">
        <v>82</v>
      </c>
      <c r="F30" s="37"/>
      <c r="G30" s="37" t="s">
        <v>2</v>
      </c>
      <c r="H30" s="37" t="s">
        <v>3</v>
      </c>
      <c r="I30" s="37" t="s">
        <v>50</v>
      </c>
      <c r="J30" s="38" t="s">
        <v>81</v>
      </c>
      <c r="K30" s="39" t="s">
        <v>82</v>
      </c>
    </row>
    <row r="31" spans="1:14" x14ac:dyDescent="0.25">
      <c r="A31" s="3">
        <v>1</v>
      </c>
      <c r="B31" s="4" t="s">
        <v>37</v>
      </c>
      <c r="C31" s="14" t="s">
        <v>65</v>
      </c>
      <c r="D31" s="14"/>
      <c r="E31" s="14"/>
      <c r="F31" s="5"/>
      <c r="G31" s="5">
        <v>2</v>
      </c>
      <c r="H31" s="4" t="s">
        <v>37</v>
      </c>
      <c r="I31" s="14" t="s">
        <v>65</v>
      </c>
      <c r="J31" s="14"/>
      <c r="K31" s="17"/>
    </row>
    <row r="32" spans="1:14" x14ac:dyDescent="0.25">
      <c r="A32" s="3">
        <f>A31+2</f>
        <v>3</v>
      </c>
      <c r="B32" s="4" t="s">
        <v>38</v>
      </c>
      <c r="C32" s="5" t="s">
        <v>63</v>
      </c>
      <c r="D32" s="5"/>
      <c r="E32" s="5"/>
      <c r="F32" s="5"/>
      <c r="G32" s="5">
        <f t="shared" ref="G32:G53" si="2">G31+2</f>
        <v>4</v>
      </c>
      <c r="H32" s="4" t="s">
        <v>38</v>
      </c>
      <c r="I32" s="5" t="s">
        <v>63</v>
      </c>
      <c r="J32" s="5"/>
      <c r="K32" s="8"/>
    </row>
    <row r="33" spans="1:11" x14ac:dyDescent="0.25">
      <c r="A33" s="3">
        <f t="shared" ref="A33:A53" si="3">A32+2</f>
        <v>5</v>
      </c>
      <c r="B33" s="6" t="s">
        <v>62</v>
      </c>
      <c r="C33" s="15" t="s">
        <v>64</v>
      </c>
      <c r="D33" s="15"/>
      <c r="E33" s="15"/>
      <c r="F33" s="5"/>
      <c r="G33" s="5">
        <f t="shared" si="2"/>
        <v>6</v>
      </c>
      <c r="H33" s="6" t="s">
        <v>62</v>
      </c>
      <c r="I33" s="15" t="s">
        <v>64</v>
      </c>
      <c r="J33" s="15"/>
      <c r="K33" s="18"/>
    </row>
    <row r="34" spans="1:11" x14ac:dyDescent="0.25">
      <c r="A34" s="3">
        <f t="shared" si="3"/>
        <v>7</v>
      </c>
      <c r="B34" s="6"/>
      <c r="C34" s="5"/>
      <c r="D34" s="5"/>
      <c r="E34" s="5"/>
      <c r="F34" s="5"/>
      <c r="G34" s="5">
        <f t="shared" si="2"/>
        <v>8</v>
      </c>
      <c r="H34" s="6"/>
      <c r="I34" s="6"/>
      <c r="J34" s="6"/>
      <c r="K34" s="7"/>
    </row>
    <row r="35" spans="1:11" x14ac:dyDescent="0.25">
      <c r="A35" s="3">
        <f t="shared" si="3"/>
        <v>9</v>
      </c>
      <c r="B35" s="6"/>
      <c r="C35" s="5"/>
      <c r="D35" s="5"/>
      <c r="E35" s="5"/>
      <c r="F35" s="5"/>
      <c r="G35" s="5">
        <f t="shared" si="2"/>
        <v>10</v>
      </c>
      <c r="H35" s="6"/>
      <c r="I35" s="6"/>
      <c r="J35" s="6"/>
      <c r="K35" s="7"/>
    </row>
    <row r="36" spans="1:11" x14ac:dyDescent="0.25">
      <c r="A36" s="3">
        <f t="shared" si="3"/>
        <v>11</v>
      </c>
      <c r="B36" s="6" t="s">
        <v>39</v>
      </c>
      <c r="C36" s="12" t="s">
        <v>52</v>
      </c>
      <c r="D36" s="12" t="s">
        <v>72</v>
      </c>
      <c r="E36" s="12">
        <v>39</v>
      </c>
      <c r="F36" s="5"/>
      <c r="G36" s="5">
        <f t="shared" si="2"/>
        <v>12</v>
      </c>
      <c r="H36" s="6"/>
      <c r="I36" s="6"/>
      <c r="J36" s="6"/>
      <c r="K36" s="7"/>
    </row>
    <row r="37" spans="1:11" x14ac:dyDescent="0.25">
      <c r="A37" s="3">
        <f t="shared" si="3"/>
        <v>13</v>
      </c>
      <c r="B37" s="6" t="s">
        <v>41</v>
      </c>
      <c r="C37" s="12" t="s">
        <v>53</v>
      </c>
      <c r="D37" s="12" t="s">
        <v>53</v>
      </c>
      <c r="E37" s="12">
        <v>71</v>
      </c>
      <c r="F37" s="5"/>
      <c r="G37" s="5">
        <f t="shared" si="2"/>
        <v>14</v>
      </c>
      <c r="H37" s="6" t="s">
        <v>40</v>
      </c>
      <c r="I37" s="12" t="s">
        <v>51</v>
      </c>
      <c r="J37" s="12" t="s">
        <v>51</v>
      </c>
      <c r="K37" s="19">
        <v>37</v>
      </c>
    </row>
    <row r="38" spans="1:11" x14ac:dyDescent="0.25">
      <c r="A38" s="3">
        <f t="shared" si="3"/>
        <v>15</v>
      </c>
      <c r="B38" s="6"/>
      <c r="C38" s="5"/>
      <c r="D38" s="5"/>
      <c r="E38" s="5"/>
      <c r="F38" s="5"/>
      <c r="G38" s="5">
        <f t="shared" si="2"/>
        <v>16</v>
      </c>
      <c r="H38" s="6" t="s">
        <v>42</v>
      </c>
      <c r="I38" s="13" t="s">
        <v>61</v>
      </c>
      <c r="J38" s="13" t="s">
        <v>73</v>
      </c>
      <c r="K38" s="20">
        <v>106</v>
      </c>
    </row>
    <row r="39" spans="1:11" x14ac:dyDescent="0.25">
      <c r="A39" s="3">
        <f t="shared" si="3"/>
        <v>17</v>
      </c>
      <c r="B39" s="6" t="s">
        <v>54</v>
      </c>
      <c r="C39" s="13" t="s">
        <v>58</v>
      </c>
      <c r="D39" s="13" t="s">
        <v>55</v>
      </c>
      <c r="E39" s="13">
        <v>109</v>
      </c>
      <c r="F39" s="5"/>
      <c r="G39" s="5">
        <f t="shared" si="2"/>
        <v>18</v>
      </c>
      <c r="H39" s="6" t="s">
        <v>43</v>
      </c>
      <c r="I39" s="13" t="s">
        <v>60</v>
      </c>
      <c r="J39" s="13" t="s">
        <v>74</v>
      </c>
      <c r="K39" s="20">
        <v>107</v>
      </c>
    </row>
    <row r="40" spans="1:11" x14ac:dyDescent="0.25">
      <c r="A40" s="3">
        <f t="shared" si="3"/>
        <v>19</v>
      </c>
      <c r="B40" s="6"/>
      <c r="C40" s="5"/>
      <c r="D40" s="5"/>
      <c r="E40" s="5"/>
      <c r="F40" s="5"/>
      <c r="G40" s="5">
        <f t="shared" si="2"/>
        <v>20</v>
      </c>
      <c r="H40" s="6" t="s">
        <v>56</v>
      </c>
      <c r="I40" s="13" t="s">
        <v>59</v>
      </c>
      <c r="J40" s="13" t="s">
        <v>57</v>
      </c>
      <c r="K40" s="20">
        <v>110</v>
      </c>
    </row>
    <row r="41" spans="1:11" x14ac:dyDescent="0.25">
      <c r="A41" s="3">
        <f t="shared" si="3"/>
        <v>21</v>
      </c>
      <c r="B41" s="6"/>
      <c r="C41" s="5"/>
      <c r="D41" s="5"/>
      <c r="E41" s="5"/>
      <c r="F41" s="5"/>
      <c r="G41" s="5">
        <f t="shared" si="2"/>
        <v>22</v>
      </c>
      <c r="H41" s="6"/>
      <c r="I41" s="5"/>
      <c r="J41" s="5"/>
      <c r="K41" s="8"/>
    </row>
    <row r="42" spans="1:11" x14ac:dyDescent="0.25">
      <c r="A42" s="3">
        <f t="shared" si="3"/>
        <v>23</v>
      </c>
      <c r="B42" s="6"/>
      <c r="C42" s="5"/>
      <c r="D42" s="5"/>
      <c r="E42" s="5"/>
      <c r="F42" s="5"/>
      <c r="G42" s="5">
        <f t="shared" si="2"/>
        <v>24</v>
      </c>
      <c r="H42" s="6"/>
      <c r="I42" s="5"/>
      <c r="J42" s="5"/>
      <c r="K42" s="8"/>
    </row>
    <row r="43" spans="1:11" x14ac:dyDescent="0.25">
      <c r="A43" s="3">
        <f t="shared" si="3"/>
        <v>25</v>
      </c>
      <c r="B43" s="6" t="s">
        <v>44</v>
      </c>
      <c r="C43" s="16" t="s">
        <v>68</v>
      </c>
      <c r="D43" s="16" t="s">
        <v>75</v>
      </c>
      <c r="E43" s="16">
        <v>74</v>
      </c>
      <c r="F43" s="5"/>
      <c r="G43" s="5">
        <f t="shared" si="2"/>
        <v>26</v>
      </c>
      <c r="H43" s="6"/>
      <c r="I43" s="5"/>
      <c r="J43" s="5"/>
      <c r="K43" s="8"/>
    </row>
    <row r="44" spans="1:11" x14ac:dyDescent="0.25">
      <c r="A44" s="3">
        <f t="shared" si="3"/>
        <v>27</v>
      </c>
      <c r="B44" s="6" t="s">
        <v>45</v>
      </c>
      <c r="C44" s="16" t="s">
        <v>66</v>
      </c>
      <c r="D44" s="16" t="s">
        <v>76</v>
      </c>
      <c r="E44" s="16">
        <v>78</v>
      </c>
      <c r="F44" s="5"/>
      <c r="G44" s="5">
        <f t="shared" si="2"/>
        <v>28</v>
      </c>
      <c r="H44" s="6" t="s">
        <v>48</v>
      </c>
      <c r="I44" s="16" t="s">
        <v>70</v>
      </c>
      <c r="J44" s="16" t="s">
        <v>79</v>
      </c>
      <c r="K44" s="21">
        <v>75</v>
      </c>
    </row>
    <row r="45" spans="1:11" x14ac:dyDescent="0.25">
      <c r="A45" s="3">
        <f t="shared" si="3"/>
        <v>29</v>
      </c>
      <c r="B45" s="6" t="s">
        <v>46</v>
      </c>
      <c r="C45" s="16" t="s">
        <v>67</v>
      </c>
      <c r="D45" s="16" t="s">
        <v>77</v>
      </c>
      <c r="E45" s="16">
        <v>80</v>
      </c>
      <c r="F45" s="5"/>
      <c r="G45" s="5">
        <f t="shared" si="2"/>
        <v>30</v>
      </c>
      <c r="H45" s="6" t="s">
        <v>49</v>
      </c>
      <c r="I45" s="16" t="s">
        <v>71</v>
      </c>
      <c r="J45" s="16" t="s">
        <v>80</v>
      </c>
      <c r="K45" s="21">
        <v>79</v>
      </c>
    </row>
    <row r="46" spans="1:11" x14ac:dyDescent="0.25">
      <c r="A46" s="3">
        <f t="shared" si="3"/>
        <v>31</v>
      </c>
      <c r="B46" s="6" t="s">
        <v>47</v>
      </c>
      <c r="C46" s="16" t="s">
        <v>69</v>
      </c>
      <c r="D46" s="16" t="s">
        <v>78</v>
      </c>
      <c r="E46" s="16">
        <v>84</v>
      </c>
      <c r="F46" s="5"/>
      <c r="G46" s="5">
        <f t="shared" si="2"/>
        <v>32</v>
      </c>
      <c r="H46" s="6"/>
      <c r="I46" s="5"/>
      <c r="J46" s="5"/>
      <c r="K46" s="8"/>
    </row>
    <row r="47" spans="1:11" x14ac:dyDescent="0.25">
      <c r="A47" s="3">
        <f t="shared" si="3"/>
        <v>33</v>
      </c>
      <c r="B47" s="6"/>
      <c r="C47" s="5"/>
      <c r="D47" s="5"/>
      <c r="E47" s="5"/>
      <c r="F47" s="5"/>
      <c r="G47" s="5">
        <f t="shared" si="2"/>
        <v>34</v>
      </c>
      <c r="H47" s="6"/>
      <c r="I47" s="5"/>
      <c r="J47" s="5"/>
      <c r="K47" s="8"/>
    </row>
    <row r="48" spans="1:11" x14ac:dyDescent="0.25">
      <c r="A48" s="3">
        <f t="shared" si="3"/>
        <v>35</v>
      </c>
      <c r="B48" s="6"/>
      <c r="C48" s="5"/>
      <c r="D48" s="5"/>
      <c r="E48" s="5"/>
      <c r="F48" s="5"/>
      <c r="G48" s="5">
        <f t="shared" si="2"/>
        <v>36</v>
      </c>
      <c r="H48" s="6"/>
      <c r="I48" s="6"/>
      <c r="J48" s="6"/>
      <c r="K48" s="7"/>
    </row>
    <row r="49" spans="1:11" x14ac:dyDescent="0.25">
      <c r="A49" s="3">
        <f t="shared" si="3"/>
        <v>37</v>
      </c>
      <c r="B49" s="6"/>
      <c r="C49" s="5"/>
      <c r="D49" s="5"/>
      <c r="E49" s="5"/>
      <c r="F49" s="5"/>
      <c r="G49" s="5">
        <f t="shared" si="2"/>
        <v>38</v>
      </c>
      <c r="H49" s="6"/>
      <c r="I49" s="6"/>
      <c r="J49" s="6"/>
      <c r="K49" s="7"/>
    </row>
    <row r="50" spans="1:11" x14ac:dyDescent="0.25">
      <c r="A50" s="3">
        <f t="shared" si="3"/>
        <v>39</v>
      </c>
      <c r="B50" s="6"/>
      <c r="C50" s="5"/>
      <c r="D50" s="5"/>
      <c r="E50" s="5"/>
      <c r="F50" s="5"/>
      <c r="G50" s="5">
        <f t="shared" si="2"/>
        <v>40</v>
      </c>
      <c r="H50" s="6"/>
      <c r="I50" s="6"/>
      <c r="J50" s="6"/>
      <c r="K50" s="7"/>
    </row>
    <row r="51" spans="1:11" x14ac:dyDescent="0.25">
      <c r="A51" s="3">
        <f t="shared" si="3"/>
        <v>41</v>
      </c>
      <c r="B51" s="6"/>
      <c r="C51" s="5"/>
      <c r="D51" s="5"/>
      <c r="E51" s="5"/>
      <c r="F51" s="5"/>
      <c r="G51" s="5">
        <f t="shared" si="2"/>
        <v>42</v>
      </c>
      <c r="H51" s="6"/>
      <c r="I51" s="6"/>
      <c r="J51" s="6"/>
      <c r="K51" s="7"/>
    </row>
    <row r="52" spans="1:11" x14ac:dyDescent="0.25">
      <c r="A52" s="3">
        <f t="shared" si="3"/>
        <v>43</v>
      </c>
      <c r="B52" s="6" t="s">
        <v>1</v>
      </c>
      <c r="C52" s="14" t="s">
        <v>65</v>
      </c>
      <c r="D52" s="14"/>
      <c r="E52" s="14"/>
      <c r="F52" s="5"/>
      <c r="G52" s="5">
        <f t="shared" si="2"/>
        <v>44</v>
      </c>
      <c r="H52" s="6" t="s">
        <v>1</v>
      </c>
      <c r="I52" s="14" t="s">
        <v>65</v>
      </c>
      <c r="J52" s="14"/>
      <c r="K52" s="17"/>
    </row>
    <row r="53" spans="1:11" ht="15.75" thickBot="1" x14ac:dyDescent="0.3">
      <c r="A53" s="9">
        <f t="shared" si="3"/>
        <v>45</v>
      </c>
      <c r="B53" s="40" t="s">
        <v>1</v>
      </c>
      <c r="C53" s="41" t="s">
        <v>65</v>
      </c>
      <c r="D53" s="41"/>
      <c r="E53" s="41"/>
      <c r="F53" s="10"/>
      <c r="G53" s="10">
        <f t="shared" si="2"/>
        <v>46</v>
      </c>
      <c r="H53" s="40" t="s">
        <v>1</v>
      </c>
      <c r="I53" s="41" t="s">
        <v>65</v>
      </c>
      <c r="J53" s="41"/>
      <c r="K53" s="42"/>
    </row>
    <row r="54" spans="1:11" ht="16.5" thickTop="1" thickBot="1" x14ac:dyDescent="0.3"/>
    <row r="55" spans="1:11" ht="15.75" thickTop="1" x14ac:dyDescent="0.25">
      <c r="A55" s="65" t="s">
        <v>128</v>
      </c>
      <c r="B55" s="66"/>
      <c r="C55" s="66"/>
      <c r="D55" s="66"/>
      <c r="E55" s="66"/>
      <c r="F55" s="66"/>
      <c r="G55" s="66"/>
      <c r="H55" s="66"/>
      <c r="I55" s="66"/>
      <c r="J55" s="66"/>
      <c r="K55" s="67"/>
    </row>
    <row r="56" spans="1:11" x14ac:dyDescent="0.25">
      <c r="A56" s="36" t="s">
        <v>2</v>
      </c>
      <c r="B56" s="37" t="s">
        <v>3</v>
      </c>
      <c r="C56" s="37" t="s">
        <v>50</v>
      </c>
      <c r="D56" s="37" t="s">
        <v>81</v>
      </c>
      <c r="E56" s="37" t="s">
        <v>82</v>
      </c>
      <c r="F56" s="37"/>
      <c r="G56" s="37" t="s">
        <v>2</v>
      </c>
      <c r="H56" s="37" t="s">
        <v>3</v>
      </c>
      <c r="I56" s="37" t="s">
        <v>50</v>
      </c>
      <c r="J56" s="38" t="s">
        <v>81</v>
      </c>
      <c r="K56" s="39" t="s">
        <v>82</v>
      </c>
    </row>
    <row r="57" spans="1:11" x14ac:dyDescent="0.25">
      <c r="A57" s="3" t="s">
        <v>88</v>
      </c>
      <c r="B57" s="22"/>
      <c r="C57" s="24" t="s">
        <v>84</v>
      </c>
      <c r="D57" s="24" t="s">
        <v>83</v>
      </c>
      <c r="E57" s="24">
        <v>95</v>
      </c>
      <c r="F57" s="22"/>
      <c r="G57" s="22" t="s">
        <v>88</v>
      </c>
      <c r="H57" s="22"/>
      <c r="I57" s="22"/>
      <c r="J57" s="22"/>
      <c r="K57" s="23"/>
    </row>
    <row r="58" spans="1:11" x14ac:dyDescent="0.25">
      <c r="A58" s="3" t="s">
        <v>88</v>
      </c>
      <c r="B58" s="22"/>
      <c r="C58" s="35" t="s">
        <v>130</v>
      </c>
      <c r="D58" s="35" t="s">
        <v>132</v>
      </c>
      <c r="E58" s="35">
        <v>64</v>
      </c>
      <c r="F58" s="22"/>
      <c r="G58" s="22" t="s">
        <v>88</v>
      </c>
      <c r="H58" s="22"/>
      <c r="I58" s="25" t="s">
        <v>181</v>
      </c>
      <c r="J58" s="25" t="s">
        <v>91</v>
      </c>
      <c r="K58" s="26">
        <v>112</v>
      </c>
    </row>
    <row r="59" spans="1:11" x14ac:dyDescent="0.25">
      <c r="A59" s="3" t="s">
        <v>88</v>
      </c>
      <c r="B59" s="22"/>
      <c r="C59" s="35" t="s">
        <v>133</v>
      </c>
      <c r="D59" s="35" t="s">
        <v>133</v>
      </c>
      <c r="E59" s="35">
        <v>38</v>
      </c>
      <c r="F59" s="22"/>
      <c r="G59" s="22" t="s">
        <v>88</v>
      </c>
      <c r="H59" s="22"/>
      <c r="I59" s="25" t="s">
        <v>182</v>
      </c>
      <c r="J59" s="25" t="s">
        <v>92</v>
      </c>
      <c r="K59" s="26">
        <v>111</v>
      </c>
    </row>
    <row r="60" spans="1:11" x14ac:dyDescent="0.25">
      <c r="A60" s="3" t="s">
        <v>88</v>
      </c>
      <c r="B60" s="22"/>
      <c r="C60" s="35" t="s">
        <v>134</v>
      </c>
      <c r="D60" s="35" t="s">
        <v>135</v>
      </c>
      <c r="E60" s="35">
        <v>70</v>
      </c>
      <c r="F60" s="22"/>
      <c r="G60" s="22" t="s">
        <v>88</v>
      </c>
      <c r="H60" s="22"/>
      <c r="I60" s="25" t="s">
        <v>183</v>
      </c>
      <c r="J60" s="25" t="s">
        <v>85</v>
      </c>
      <c r="K60" s="26">
        <v>105</v>
      </c>
    </row>
    <row r="61" spans="1:11" ht="15.75" thickBot="1" x14ac:dyDescent="0.3">
      <c r="A61" s="9" t="s">
        <v>88</v>
      </c>
      <c r="B61" s="50"/>
      <c r="C61" s="51" t="s">
        <v>129</v>
      </c>
      <c r="D61" s="51" t="s">
        <v>131</v>
      </c>
      <c r="E61" s="51">
        <v>65</v>
      </c>
      <c r="F61" s="50"/>
      <c r="G61" s="50" t="s">
        <v>88</v>
      </c>
      <c r="H61" s="50"/>
      <c r="I61" s="52" t="s">
        <v>184</v>
      </c>
      <c r="J61" s="52" t="s">
        <v>86</v>
      </c>
      <c r="K61" s="53">
        <v>104</v>
      </c>
    </row>
    <row r="62" spans="1:11" ht="16.5" thickTop="1" thickBot="1" x14ac:dyDescent="0.3">
      <c r="A62" s="54"/>
      <c r="B62" s="55"/>
      <c r="C62" s="54"/>
      <c r="D62" s="54"/>
      <c r="E62" s="54"/>
      <c r="F62" s="55"/>
      <c r="G62" s="55"/>
      <c r="H62" s="55"/>
      <c r="I62" s="55"/>
      <c r="J62" s="55"/>
      <c r="K62" s="55"/>
    </row>
    <row r="63" spans="1:11" ht="15.75" thickTop="1" x14ac:dyDescent="0.25">
      <c r="A63" s="65" t="s">
        <v>197</v>
      </c>
      <c r="B63" s="66"/>
      <c r="C63" s="66"/>
      <c r="D63" s="66"/>
      <c r="E63" s="66"/>
      <c r="F63" s="66"/>
      <c r="G63" s="66"/>
      <c r="H63" s="66"/>
      <c r="I63" s="66"/>
      <c r="J63" s="66"/>
      <c r="K63" s="67"/>
    </row>
    <row r="64" spans="1:11" x14ac:dyDescent="0.25">
      <c r="A64" s="36" t="s">
        <v>2</v>
      </c>
      <c r="B64" s="37" t="s">
        <v>3</v>
      </c>
      <c r="C64" s="37" t="s">
        <v>50</v>
      </c>
      <c r="D64" s="37" t="s">
        <v>81</v>
      </c>
      <c r="E64" s="37" t="s">
        <v>82</v>
      </c>
      <c r="F64" s="37"/>
      <c r="G64" s="37" t="s">
        <v>2</v>
      </c>
      <c r="H64" s="37" t="s">
        <v>3</v>
      </c>
      <c r="I64" s="37" t="s">
        <v>50</v>
      </c>
      <c r="J64" s="38" t="s">
        <v>81</v>
      </c>
      <c r="K64" s="39" t="s">
        <v>82</v>
      </c>
    </row>
    <row r="65" spans="1:11" x14ac:dyDescent="0.25">
      <c r="A65" s="56" t="s">
        <v>204</v>
      </c>
      <c r="B65" s="62" t="s">
        <v>0</v>
      </c>
      <c r="C65" s="62" t="s">
        <v>0</v>
      </c>
      <c r="D65" s="57" t="s">
        <v>88</v>
      </c>
      <c r="E65" s="57" t="s">
        <v>88</v>
      </c>
      <c r="F65" s="46"/>
      <c r="G65" s="57" t="s">
        <v>208</v>
      </c>
      <c r="H65" s="62" t="s">
        <v>0</v>
      </c>
      <c r="I65" s="62" t="s">
        <v>0</v>
      </c>
      <c r="J65" s="57" t="s">
        <v>88</v>
      </c>
      <c r="K65" s="58" t="s">
        <v>88</v>
      </c>
    </row>
    <row r="66" spans="1:11" x14ac:dyDescent="0.25">
      <c r="A66" s="56" t="s">
        <v>205</v>
      </c>
      <c r="B66" s="57" t="s">
        <v>1</v>
      </c>
      <c r="C66" s="57" t="s">
        <v>1</v>
      </c>
      <c r="D66" s="57" t="s">
        <v>88</v>
      </c>
      <c r="E66" s="57" t="s">
        <v>88</v>
      </c>
      <c r="F66" s="46"/>
      <c r="G66" s="57" t="s">
        <v>209</v>
      </c>
      <c r="H66" s="57" t="s">
        <v>1</v>
      </c>
      <c r="I66" s="57" t="s">
        <v>1</v>
      </c>
      <c r="J66" s="57" t="s">
        <v>88</v>
      </c>
      <c r="K66" s="58" t="s">
        <v>88</v>
      </c>
    </row>
    <row r="67" spans="1:11" x14ac:dyDescent="0.25">
      <c r="A67" s="56" t="s">
        <v>198</v>
      </c>
      <c r="B67" s="57" t="s">
        <v>218</v>
      </c>
      <c r="C67" s="57" t="s">
        <v>185</v>
      </c>
      <c r="D67" s="57" t="s">
        <v>219</v>
      </c>
      <c r="E67" s="57">
        <v>119</v>
      </c>
      <c r="F67" s="57"/>
      <c r="G67" s="57" t="s">
        <v>210</v>
      </c>
      <c r="H67" s="57" t="s">
        <v>218</v>
      </c>
      <c r="I67" s="57" t="s">
        <v>191</v>
      </c>
      <c r="J67" s="57" t="s">
        <v>87</v>
      </c>
      <c r="K67" s="58">
        <v>101</v>
      </c>
    </row>
    <row r="68" spans="1:11" x14ac:dyDescent="0.25">
      <c r="A68" s="56" t="s">
        <v>199</v>
      </c>
      <c r="B68" s="57" t="s">
        <v>218</v>
      </c>
      <c r="C68" s="57" t="s">
        <v>186</v>
      </c>
      <c r="D68" s="57" t="s">
        <v>220</v>
      </c>
      <c r="E68" s="57">
        <v>118</v>
      </c>
      <c r="F68" s="57"/>
      <c r="G68" s="57" t="s">
        <v>211</v>
      </c>
      <c r="H68" s="57" t="s">
        <v>218</v>
      </c>
      <c r="I68" s="57" t="s">
        <v>192</v>
      </c>
      <c r="J68" s="57" t="s">
        <v>87</v>
      </c>
      <c r="K68" s="58">
        <v>102</v>
      </c>
    </row>
    <row r="69" spans="1:11" x14ac:dyDescent="0.25">
      <c r="A69" s="56" t="s">
        <v>200</v>
      </c>
      <c r="B69" s="57" t="s">
        <v>218</v>
      </c>
      <c r="C69" s="57" t="s">
        <v>187</v>
      </c>
      <c r="D69" s="57" t="s">
        <v>221</v>
      </c>
      <c r="E69" s="57">
        <v>117</v>
      </c>
      <c r="F69" s="57"/>
      <c r="G69" s="57" t="s">
        <v>212</v>
      </c>
      <c r="H69" s="57" t="s">
        <v>218</v>
      </c>
      <c r="I69" s="57" t="s">
        <v>193</v>
      </c>
      <c r="J69" s="57" t="s">
        <v>223</v>
      </c>
      <c r="K69" s="58">
        <v>99</v>
      </c>
    </row>
    <row r="70" spans="1:11" x14ac:dyDescent="0.25">
      <c r="A70" s="56" t="s">
        <v>201</v>
      </c>
      <c r="B70" s="57" t="s">
        <v>218</v>
      </c>
      <c r="C70" s="57" t="s">
        <v>188</v>
      </c>
      <c r="D70" s="57" t="s">
        <v>222</v>
      </c>
      <c r="E70" s="57">
        <v>116</v>
      </c>
      <c r="F70" s="57"/>
      <c r="G70" s="57" t="s">
        <v>213</v>
      </c>
      <c r="H70" s="57" t="s">
        <v>218</v>
      </c>
      <c r="I70" s="57" t="s">
        <v>194</v>
      </c>
      <c r="J70" s="57" t="s">
        <v>224</v>
      </c>
      <c r="K70" s="58">
        <v>100</v>
      </c>
    </row>
    <row r="71" spans="1:11" x14ac:dyDescent="0.25">
      <c r="A71" s="56" t="s">
        <v>202</v>
      </c>
      <c r="B71" s="57" t="s">
        <v>218</v>
      </c>
      <c r="C71" s="57" t="s">
        <v>189</v>
      </c>
      <c r="D71" s="57" t="s">
        <v>89</v>
      </c>
      <c r="E71" s="57">
        <v>115</v>
      </c>
      <c r="F71" s="57"/>
      <c r="G71" s="57" t="s">
        <v>214</v>
      </c>
      <c r="H71" s="57" t="s">
        <v>218</v>
      </c>
      <c r="I71" s="57" t="s">
        <v>195</v>
      </c>
      <c r="J71" s="57" t="s">
        <v>225</v>
      </c>
      <c r="K71" s="58">
        <v>97</v>
      </c>
    </row>
    <row r="72" spans="1:11" x14ac:dyDescent="0.25">
      <c r="A72" s="56" t="s">
        <v>203</v>
      </c>
      <c r="B72" s="57" t="s">
        <v>218</v>
      </c>
      <c r="C72" s="57" t="s">
        <v>190</v>
      </c>
      <c r="D72" s="57" t="s">
        <v>90</v>
      </c>
      <c r="E72" s="57">
        <v>114</v>
      </c>
      <c r="F72" s="57"/>
      <c r="G72" s="57" t="s">
        <v>215</v>
      </c>
      <c r="H72" s="57" t="s">
        <v>218</v>
      </c>
      <c r="I72" s="57" t="s">
        <v>196</v>
      </c>
      <c r="J72" s="57" t="s">
        <v>226</v>
      </c>
      <c r="K72" s="58">
        <v>98</v>
      </c>
    </row>
    <row r="73" spans="1:11" x14ac:dyDescent="0.25">
      <c r="A73" s="56" t="s">
        <v>206</v>
      </c>
      <c r="B73" s="57" t="s">
        <v>1</v>
      </c>
      <c r="C73" s="57" t="s">
        <v>1</v>
      </c>
      <c r="D73" s="57" t="s">
        <v>88</v>
      </c>
      <c r="E73" s="57" t="s">
        <v>88</v>
      </c>
      <c r="F73" s="47"/>
      <c r="G73" s="57" t="s">
        <v>216</v>
      </c>
      <c r="H73" s="57" t="s">
        <v>1</v>
      </c>
      <c r="I73" s="57" t="s">
        <v>1</v>
      </c>
      <c r="J73" s="57" t="s">
        <v>88</v>
      </c>
      <c r="K73" s="58" t="s">
        <v>88</v>
      </c>
    </row>
    <row r="74" spans="1:11" ht="15.75" thickBot="1" x14ac:dyDescent="0.3">
      <c r="A74" s="59" t="s">
        <v>207</v>
      </c>
      <c r="B74" s="63" t="s">
        <v>0</v>
      </c>
      <c r="C74" s="63" t="s">
        <v>0</v>
      </c>
      <c r="D74" s="60" t="s">
        <v>88</v>
      </c>
      <c r="E74" s="60" t="s">
        <v>88</v>
      </c>
      <c r="F74" s="64"/>
      <c r="G74" s="60" t="s">
        <v>217</v>
      </c>
      <c r="H74" s="63" t="s">
        <v>0</v>
      </c>
      <c r="I74" s="63" t="s">
        <v>0</v>
      </c>
      <c r="J74" s="60" t="s">
        <v>88</v>
      </c>
      <c r="K74" s="61" t="s">
        <v>88</v>
      </c>
    </row>
    <row r="75" spans="1:11" ht="15.75" thickTop="1" x14ac:dyDescent="0.25"/>
  </sheetData>
  <mergeCells count="4">
    <mergeCell ref="A1:K1"/>
    <mergeCell ref="A29:K29"/>
    <mergeCell ref="A55:K55"/>
    <mergeCell ref="A63:K63"/>
  </mergeCells>
  <pageMargins left="0.7" right="0.7" top="0.75" bottom="0.7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13" sqref="H13"/>
    </sheetView>
  </sheetViews>
  <sheetFormatPr defaultRowHeight="15" x14ac:dyDescent="0.25"/>
  <cols>
    <col min="1" max="7" width="13.140625" style="1" customWidth="1"/>
    <col min="8" max="16384" width="9.140625" style="1"/>
  </cols>
  <sheetData>
    <row r="1" spans="1:9" s="45" customFormat="1" x14ac:dyDescent="0.25">
      <c r="A1" s="46" t="s">
        <v>50</v>
      </c>
      <c r="B1" s="46" t="s">
        <v>139</v>
      </c>
      <c r="C1" s="46" t="s">
        <v>151</v>
      </c>
      <c r="D1" s="46" t="s">
        <v>140</v>
      </c>
      <c r="E1" s="46" t="s">
        <v>145</v>
      </c>
      <c r="F1" s="46" t="s">
        <v>146</v>
      </c>
      <c r="G1" s="46" t="s">
        <v>175</v>
      </c>
      <c r="H1" s="46" t="s">
        <v>178</v>
      </c>
      <c r="I1" s="46"/>
    </row>
    <row r="2" spans="1:9" x14ac:dyDescent="0.25">
      <c r="A2" s="47" t="s">
        <v>55</v>
      </c>
      <c r="B2" s="49" t="s">
        <v>136</v>
      </c>
      <c r="C2" s="47">
        <v>5</v>
      </c>
      <c r="D2" s="47">
        <v>17</v>
      </c>
      <c r="E2" s="47" t="s">
        <v>141</v>
      </c>
      <c r="F2" s="47" t="s">
        <v>147</v>
      </c>
      <c r="G2" s="47" t="s">
        <v>88</v>
      </c>
      <c r="H2" s="47" t="s">
        <v>179</v>
      </c>
      <c r="I2" s="47"/>
    </row>
    <row r="3" spans="1:9" x14ac:dyDescent="0.25">
      <c r="A3" s="47" t="s">
        <v>57</v>
      </c>
      <c r="B3" s="49" t="s">
        <v>137</v>
      </c>
      <c r="C3" s="47">
        <v>12</v>
      </c>
      <c r="D3" s="47">
        <v>20</v>
      </c>
      <c r="E3" s="47" t="s">
        <v>142</v>
      </c>
      <c r="F3" s="47" t="s">
        <v>148</v>
      </c>
      <c r="G3" s="47" t="s">
        <v>88</v>
      </c>
      <c r="H3" s="47" t="s">
        <v>179</v>
      </c>
      <c r="I3" s="47"/>
    </row>
    <row r="4" spans="1:9" x14ac:dyDescent="0.25">
      <c r="A4" s="47" t="s">
        <v>74</v>
      </c>
      <c r="B4" s="49" t="s">
        <v>152</v>
      </c>
      <c r="C4" s="47">
        <v>4</v>
      </c>
      <c r="D4" s="47">
        <v>18</v>
      </c>
      <c r="E4" s="47" t="s">
        <v>143</v>
      </c>
      <c r="F4" s="47" t="s">
        <v>149</v>
      </c>
      <c r="G4" s="47" t="s">
        <v>88</v>
      </c>
      <c r="H4" s="47" t="s">
        <v>179</v>
      </c>
      <c r="I4" s="47"/>
    </row>
    <row r="5" spans="1:9" x14ac:dyDescent="0.25">
      <c r="A5" s="47" t="s">
        <v>73</v>
      </c>
      <c r="B5" s="49" t="s">
        <v>138</v>
      </c>
      <c r="C5" s="47">
        <v>51</v>
      </c>
      <c r="D5" s="47">
        <v>16</v>
      </c>
      <c r="E5" s="47" t="s">
        <v>144</v>
      </c>
      <c r="F5" s="47" t="s">
        <v>150</v>
      </c>
      <c r="G5" s="47" t="s">
        <v>88</v>
      </c>
      <c r="H5" s="47" t="s">
        <v>180</v>
      </c>
      <c r="I5" s="47"/>
    </row>
    <row r="6" spans="1:9" x14ac:dyDescent="0.25">
      <c r="B6" s="48"/>
    </row>
    <row r="7" spans="1:9" x14ac:dyDescent="0.25">
      <c r="A7" s="49" t="s">
        <v>153</v>
      </c>
      <c r="B7" s="49" t="s">
        <v>159</v>
      </c>
      <c r="C7" s="47">
        <f>3*32+21</f>
        <v>117</v>
      </c>
      <c r="D7" s="47">
        <v>25</v>
      </c>
      <c r="E7" s="47" t="s">
        <v>176</v>
      </c>
      <c r="F7" s="47" t="s">
        <v>177</v>
      </c>
      <c r="G7" s="47">
        <v>7</v>
      </c>
      <c r="H7" s="47" t="s">
        <v>179</v>
      </c>
      <c r="I7" s="47"/>
    </row>
    <row r="8" spans="1:9" x14ac:dyDescent="0.25">
      <c r="A8" s="49" t="s">
        <v>154</v>
      </c>
      <c r="B8" s="49" t="s">
        <v>160</v>
      </c>
      <c r="C8" s="47">
        <f>3*32+19</f>
        <v>115</v>
      </c>
      <c r="D8" s="47">
        <v>27</v>
      </c>
      <c r="E8" s="47" t="s">
        <v>161</v>
      </c>
      <c r="F8" s="47" t="s">
        <v>170</v>
      </c>
      <c r="G8" s="47">
        <v>5</v>
      </c>
      <c r="H8" s="47" t="s">
        <v>179</v>
      </c>
      <c r="I8" s="47"/>
    </row>
    <row r="9" spans="1:9" x14ac:dyDescent="0.25">
      <c r="A9" s="49" t="s">
        <v>155</v>
      </c>
      <c r="B9" s="49" t="s">
        <v>162</v>
      </c>
      <c r="C9" s="47">
        <f>3*32+17</f>
        <v>113</v>
      </c>
      <c r="D9" s="47">
        <v>28</v>
      </c>
      <c r="E9" s="47" t="s">
        <v>163</v>
      </c>
      <c r="F9" s="47" t="s">
        <v>171</v>
      </c>
      <c r="G9" s="47">
        <v>3</v>
      </c>
      <c r="H9" s="47" t="s">
        <v>179</v>
      </c>
      <c r="I9" s="47"/>
    </row>
    <row r="10" spans="1:9" x14ac:dyDescent="0.25">
      <c r="A10" s="49" t="s">
        <v>156</v>
      </c>
      <c r="B10" s="49" t="s">
        <v>165</v>
      </c>
      <c r="C10" s="47">
        <f>3*32+15</f>
        <v>111</v>
      </c>
      <c r="D10" s="47">
        <v>29</v>
      </c>
      <c r="E10" s="47" t="s">
        <v>164</v>
      </c>
      <c r="F10" s="47" t="s">
        <v>172</v>
      </c>
      <c r="G10" s="47">
        <v>1</v>
      </c>
      <c r="H10" s="47" t="s">
        <v>180</v>
      </c>
      <c r="I10" s="47"/>
    </row>
    <row r="11" spans="1:9" x14ac:dyDescent="0.25">
      <c r="A11" s="49" t="s">
        <v>157</v>
      </c>
      <c r="B11" s="49" t="s">
        <v>167</v>
      </c>
      <c r="C11" s="47">
        <f>3*32+16</f>
        <v>112</v>
      </c>
      <c r="D11" s="47">
        <v>30</v>
      </c>
      <c r="E11" s="47" t="s">
        <v>166</v>
      </c>
      <c r="F11" s="47" t="s">
        <v>173</v>
      </c>
      <c r="G11" s="47">
        <v>2</v>
      </c>
      <c r="H11" s="47" t="s">
        <v>180</v>
      </c>
      <c r="I11" s="47"/>
    </row>
    <row r="12" spans="1:9" x14ac:dyDescent="0.25">
      <c r="A12" s="49" t="s">
        <v>158</v>
      </c>
      <c r="B12" s="49" t="s">
        <v>169</v>
      </c>
      <c r="C12" s="47">
        <f>3*32+14</f>
        <v>110</v>
      </c>
      <c r="D12" s="47">
        <v>31</v>
      </c>
      <c r="E12" s="47" t="s">
        <v>168</v>
      </c>
      <c r="F12" s="47" t="s">
        <v>174</v>
      </c>
      <c r="G12" s="47">
        <v>0</v>
      </c>
      <c r="H12" s="47" t="s">
        <v>179</v>
      </c>
      <c r="I12" s="47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BBB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2016-02-08T01:15:06Z</dcterms:modified>
</cp:coreProperties>
</file>