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ja\Documents\diploma-latex\resources\"/>
    </mc:Choice>
  </mc:AlternateContent>
  <bookViews>
    <workbookView xWindow="0" yWindow="0" windowWidth="20490" windowHeight="7770" activeTab="1"/>
  </bookViews>
  <sheets>
    <sheet name="Zapiski" sheetId="6" r:id="rId1"/>
    <sheet name="Podatki" sheetId="8" r:id="rId2"/>
    <sheet name="Rezultati" sheetId="9" r:id="rId3"/>
    <sheet name="Piremerjava med bazama" sheetId="11" r:id="rId4"/>
    <sheet name="Piremerjava skalabilnosti" sheetId="12" r:id="rId5"/>
    <sheet name="Primarjava prepustnosti" sheetId="13" r:id="rId6"/>
    <sheet name="Primarjava latence" sheetId="14" r:id="rId7"/>
    <sheet name="H1" sheetId="15" r:id="rId8"/>
    <sheet name="H2" sheetId="16" r:id="rId9"/>
    <sheet name="Report" sheetId="22" r:id="rId10"/>
    <sheet name="Citus 1" sheetId="21" r:id="rId11"/>
    <sheet name="Citus 3" sheetId="26" r:id="rId12"/>
    <sheet name="CockroachDB 1" sheetId="27" r:id="rId13"/>
    <sheet name="CockroachDB 3" sheetId="28" r:id="rId14"/>
    <sheet name="Rezultati (2)" sheetId="31" r:id="rId15"/>
    <sheet name="Sheet2" sheetId="30" r:id="rId16"/>
  </sheets>
  <externalReferences>
    <externalReference r:id="rId17"/>
  </externalReferences>
  <definedNames>
    <definedName name="_xlchart.v1.0" hidden="1">Podatki!$A$2:$C$475</definedName>
    <definedName name="_xlchart.v1.1" hidden="1">Podatki!$AA$2:$AA$475</definedName>
    <definedName name="_xlchart.v1.10" hidden="1">Podatki!$AJ$2:$AJ$475</definedName>
    <definedName name="_xlchart.v1.11" hidden="1">Podatki!$AK$2:$AK$475</definedName>
    <definedName name="_xlchart.v1.12" hidden="1">Podatki!$D$2:$D$475</definedName>
    <definedName name="_xlchart.v1.13" hidden="1">Podatki!$E$2:$E$475</definedName>
    <definedName name="_xlchart.v1.14" hidden="1">Podatki!$F$2:$F$475</definedName>
    <definedName name="_xlchart.v1.15" hidden="1">Podatki!$G$2:$G$475</definedName>
    <definedName name="_xlchart.v1.16" hidden="1">Podatki!$H$2:$H$475</definedName>
    <definedName name="_xlchart.v1.17" hidden="1">Podatki!$I$2:$I$475</definedName>
    <definedName name="_xlchart.v1.18" hidden="1">Podatki!$J$2:$J$475</definedName>
    <definedName name="_xlchart.v1.19" hidden="1">Podatki!$K$2:$K$475</definedName>
    <definedName name="_xlchart.v1.2" hidden="1">Podatki!$AB$2:$AB$475</definedName>
    <definedName name="_xlchart.v1.20" hidden="1">Podatki!$L$2:$L$475</definedName>
    <definedName name="_xlchart.v1.21" hidden="1">Podatki!$M$2:$M$475</definedName>
    <definedName name="_xlchart.v1.22" hidden="1">Podatki!$N$2:$N$475</definedName>
    <definedName name="_xlchart.v1.23" hidden="1">Podatki!$O$2:$O$475</definedName>
    <definedName name="_xlchart.v1.24" hidden="1">Podatki!$P$2:$P$475</definedName>
    <definedName name="_xlchart.v1.25" hidden="1">Podatki!$Q$2:$Q$475</definedName>
    <definedName name="_xlchart.v1.26" hidden="1">Podatki!$R$2:$R$475</definedName>
    <definedName name="_xlchart.v1.27" hidden="1">Podatki!$S$2:$S$475</definedName>
    <definedName name="_xlchart.v1.28" hidden="1">Podatki!$T$2:$T$475</definedName>
    <definedName name="_xlchart.v1.29" hidden="1">Podatki!$U$2:$U$475</definedName>
    <definedName name="_xlchart.v1.3" hidden="1">Podatki!$AC$2:$AC$475</definedName>
    <definedName name="_xlchart.v1.30" hidden="1">Podatki!$V$2:$V$475</definedName>
    <definedName name="_xlchart.v1.31" hidden="1">Podatki!$W$2:$W$475</definedName>
    <definedName name="_xlchart.v1.32" hidden="1">Podatki!$X$2:$X$475</definedName>
    <definedName name="_xlchart.v1.33" hidden="1">Podatki!$Y$2:$Y$475</definedName>
    <definedName name="_xlchart.v1.34" hidden="1">Podatki!$Z$2:$Z$475</definedName>
    <definedName name="_xlchart.v1.35" hidden="1">'Citus 1'!$A$2:$B$475</definedName>
    <definedName name="_xlchart.v1.36" hidden="1">'CockroachDB 3'!$H$2:$H$475</definedName>
    <definedName name="_xlchart.v1.37" hidden="1">'Citus 1'!$A$2:$B$475</definedName>
    <definedName name="_xlchart.v1.38" hidden="1">'Citus 3'!$H$2:$H$475</definedName>
    <definedName name="_xlchart.v1.39" hidden="1">'Citus 1'!$A$2:$B$475</definedName>
    <definedName name="_xlchart.v1.4" hidden="1">Podatki!$AD$2:$AD$475</definedName>
    <definedName name="_xlchart.v1.40" hidden="1">'CockroachDB 1'!$F$2:$F$475</definedName>
    <definedName name="_xlchart.v1.41" hidden="1">'Citus 1'!$A$2:$B$475</definedName>
    <definedName name="_xlchart.v1.42" hidden="1">'CockroachDB 3'!$H$2:$H$475</definedName>
    <definedName name="_xlchart.v1.43" hidden="1">'Citus 1'!$A$2:$B$475</definedName>
    <definedName name="_xlchart.v1.44" hidden="1">'CockroachDB 1'!$H$2:$H$475</definedName>
    <definedName name="_xlchart.v1.45" hidden="1">'Citus 1'!$A$2:$B$475</definedName>
    <definedName name="_xlchart.v1.46" hidden="1">'CockroachDB 3'!$F$2:$F$475</definedName>
    <definedName name="_xlchart.v1.47" hidden="1">'Citus 1'!$A$2:$B$475</definedName>
    <definedName name="_xlchart.v1.48" hidden="1">'Citus 3'!$F$2:$F$475</definedName>
    <definedName name="_xlchart.v1.49" hidden="1">'Citus 1'!$A$2:$B$475</definedName>
    <definedName name="_xlchart.v1.5" hidden="1">Podatki!$AE$2:$AE$475</definedName>
    <definedName name="_xlchart.v1.50" hidden="1">'Citus 1'!$F$2:$F$475</definedName>
    <definedName name="_xlchart.v1.51" hidden="1">'Citus 1'!$A$2:$B$475</definedName>
    <definedName name="_xlchart.v1.52" hidden="1">'Citus 1'!$H$2:$H$475</definedName>
    <definedName name="_xlchart.v1.53" hidden="1">'Citus 1'!$A$2:$B$475</definedName>
    <definedName name="_xlchart.v1.54" hidden="1">'Citus 1'!$H$2:$H$475</definedName>
    <definedName name="_xlchart.v1.55" hidden="1">'Citus 1'!$A$2:$B$475</definedName>
    <definedName name="_xlchart.v1.56" hidden="1">'CockroachDB 3'!$F$2:$F$475</definedName>
    <definedName name="_xlchart.v1.57" hidden="1">'Citus 1'!$A$2:$B$475</definedName>
    <definedName name="_xlchart.v1.58" hidden="1">'CockroachDB 1'!$F$2:$F$475</definedName>
    <definedName name="_xlchart.v1.59" hidden="1">'Citus 1'!$A$2:$B$475</definedName>
    <definedName name="_xlchart.v1.6" hidden="1">Podatki!$AF$2:$AF$475</definedName>
    <definedName name="_xlchart.v1.60" hidden="1">'CockroachDB 1'!$F$2:$F$475</definedName>
    <definedName name="_xlchart.v1.61" hidden="1">'Citus 1'!$A$2:$B$475</definedName>
    <definedName name="_xlchart.v1.62" hidden="1">'CockroachDB 3'!$F$2:$F$475</definedName>
    <definedName name="_xlchart.v1.7" hidden="1">Podatki!$AG$2:$AG$475</definedName>
    <definedName name="_xlchart.v1.8" hidden="1">Podatki!$AH$2:$AH$475</definedName>
    <definedName name="_xlchart.v1.9" hidden="1">Podatki!$AI$2:$AI$475</definedName>
    <definedName name="_xlcn.WorksheetConnection_YCSBResults.xlsxResults1" hidden="1">Results[]</definedName>
    <definedName name="ExternalData_1" localSheetId="10" hidden="1">'Citus 1'!$A$1:$H$475</definedName>
    <definedName name="ExternalData_1" localSheetId="11" hidden="1">'Citus 3'!$A$1:$H$475</definedName>
    <definedName name="ExternalData_1" localSheetId="12" hidden="1">'CockroachDB 1'!$A$1:$H$475</definedName>
    <definedName name="ExternalData_1" localSheetId="13" hidden="1">'CockroachDB 3'!$A$1:$H$475</definedName>
    <definedName name="ExternalData_1" localSheetId="2" hidden="1">Rezultati!$A$1:$I$161</definedName>
    <definedName name="ExternalData_1" localSheetId="14" hidden="1">'Rezultati (2)'!$A$1:$I$161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-31624912-8516-43d5-aea5-5d0f48714c2c" name="Results 1" connection="Query - Results1"/>
          <x15:modelTable id="Results-366a0de1-eaa6-43bf-8211-495d9774da17" name="Results 2" connection="Query - Results2"/>
          <x15:modelTable id="Results-300e373f-3351-4ef3-b8b1-1c9f13224fc4" name="Results 3" connection="Query - Results3"/>
          <x15:modelTable id="Results  not grouped_c47a1ab9-b76e-49d7-8c00-78ceca8a4123" name="Results  not grouped" connection="Query - Results (not grouped)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G14" i="16" l="1"/>
  <c r="G15" i="16" s="1"/>
  <c r="G16" i="16" s="1"/>
  <c r="G17" i="16" s="1"/>
  <c r="G6" i="16" l="1"/>
  <c r="G7" i="16" s="1"/>
  <c r="E5" i="16"/>
  <c r="F5" i="16" s="1"/>
  <c r="A1" i="14"/>
  <c r="A1" i="13"/>
  <c r="A1" i="12"/>
  <c r="A1" i="11"/>
  <c r="E6" i="16" l="1"/>
  <c r="E7" i="16" s="1"/>
  <c r="F7" i="16" s="1"/>
  <c r="E8" i="16"/>
  <c r="F6" i="16" l="1"/>
  <c r="F8" i="16"/>
  <c r="E9" i="16"/>
  <c r="F9" i="16" l="1"/>
  <c r="E10" i="16"/>
  <c r="E11" i="16" l="1"/>
  <c r="F10" i="16"/>
  <c r="E12" i="16" l="1"/>
  <c r="F11" i="16"/>
  <c r="F12" i="16" l="1"/>
  <c r="E13" i="16"/>
  <c r="F13" i="16" l="1"/>
  <c r="E14" i="16"/>
  <c r="F14" i="16" l="1"/>
  <c r="E15" i="16"/>
  <c r="F15" i="16" l="1"/>
  <c r="E16" i="16"/>
  <c r="E17" i="16" l="1"/>
  <c r="F17" i="16" s="1"/>
  <c r="F16" i="16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2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ExternalData_13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ExternalData_14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ExternalData_15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Query - CockroachDB N1 XY" description="Connection to the 'CockroachDB N1 XY' query in the workbook." type="5" refreshedVersion="0" background="1">
    <dbPr connection="Provider=Microsoft.Mashup.OleDb.1;Data Source=$Workbook$;Location=&quot;CockroachDB N1 XY&quot;;Extended Properties=&quot;&quot;" command="SELECT * FROM [CockroachDB N1 XY]"/>
  </connection>
  <connection id="8" keepAlive="1" name="Query - CockroachDB N3 XY" description="Connection to the 'CockroachDB N3 XY' query in the workbook." type="5" refreshedVersion="0" background="1">
    <dbPr connection="Provider=Microsoft.Mashup.OleDb.1;Data Source=$Workbook$;Location=&quot;CockroachDB N3 XY&quot;;Extended Properties=&quot;&quot;" command="SELECT * FROM [CockroachDB N3 XY]"/>
  </connection>
  <connection id="9" keepAlive="1" name="Query - Postgres N1 XY" description="Connection to the 'Postgres N1 XY' query in the workbook." type="5" refreshedVersion="0" background="1">
    <dbPr connection="Provider=Microsoft.Mashup.OleDb.1;Data Source=$Workbook$;Location=&quot;Postgres N1 XY&quot;;Extended Properties=&quot;&quot;" command="SELECT * FROM [Postgres N1 XY]"/>
  </connection>
  <connection id="10" keepAlive="1" name="Query - Postgres N3 XY" description="Connection to the 'Postgres N3 XY' query in the workbook." type="5" refreshedVersion="0" background="1">
    <dbPr connection="Provider=Microsoft.Mashup.OleDb.1;Data Source=$Workbook$;Location=&quot;Postgres N3 XY&quot;;Extended Properties=&quot;&quot;" command="SELECT * FROM [Postgres N3 XY]"/>
  </connection>
  <connection id="11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/>
      </ext>
    </extLst>
  </connection>
  <connection id="12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/>
      </ext>
    </extLst>
  </connection>
  <connection id="13" name="Query - Results (not grouped)" description="Connection to the 'Results (not grouped)' query in the workbook." type="100" refreshedVersion="6" minRefreshableVersion="5">
    <extLst>
      <ext xmlns:x15="http://schemas.microsoft.com/office/spreadsheetml/2010/11/main" uri="{DE250136-89BD-433C-8126-D09CA5730AF9}">
        <x15:connection id="55cad9f0-4004-4eba-baa9-3614bc75d3cb"/>
      </ext>
    </extLst>
  </connection>
  <connection id="14" name="Query - Results1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e571fa12-76f7-4f19-aa4d-785c8050dd49"/>
      </ext>
    </extLst>
  </connection>
  <connection id="15" name="Query - Results2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62de52a6-7433-4189-8b9f-724a3369d99b"/>
      </ext>
    </extLst>
  </connection>
  <connection id="16" name="Query - Results3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80798997-869f-431a-a92e-e9e24af03c8b"/>
      </ext>
    </extLst>
  </connection>
  <connection id="1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Results1].[nodes].&amp;[3]}"/>
    <s v="{[Results - Max throughput].[nodes].&amp;[1]}"/>
    <s v="{[Results 1].[nodes].&amp;[1]}"/>
    <s v="{[Results 1].[workload].[All]}"/>
    <s v="{[Results 1].[threads].[All]}"/>
    <s v="{[Results1].[database].[All]}"/>
    <s v="{[Results1].[workload].[All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<sst xmlns="http://schemas.openxmlformats.org/spreadsheetml/2006/main" count="5597" uniqueCount="92">
  <si>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</si>
  <si>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</si>
  <si>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</si>
  <si>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</si>
  <si>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</si>
  <si>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</si>
  <si>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</si>
  <si>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</si>
  <si>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</si>
  <si>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</si>
  <si>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</si>
  <si>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</si>
  <si>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</si>
  <si>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</si>
  <si>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</si>
  <si>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</si>
  <si>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</si>
  <si>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</si>
  <si>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</si>
  <si>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</si>
  <si>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</si>
  <si>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</si>
  <si>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</si>
  <si>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</si>
  <si>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</si>
  <si>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</si>
  <si>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</si>
  <si>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</si>
  <si>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</si>
  <si>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</si>
  <si>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</si>
  <si>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</si>
  <si>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</si>
  <si>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</si>
  <si>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</si>
  <si>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</si>
  <si>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</si>
  <si>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</si>
  <si>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</si>
  <si>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</si>
  <si>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</si>
  <si>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</si>
  <si>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</si>
  <si>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</si>
  <si>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OS</t>
  </si>
  <si>
    <t>Strežnik</t>
  </si>
  <si>
    <t>CPE</t>
  </si>
  <si>
    <t>Pomnilnik</t>
  </si>
  <si>
    <t>Disk (HDD)</t>
  </si>
  <si>
    <t>Mrežna kartica</t>
  </si>
  <si>
    <t>Docker</t>
  </si>
  <si>
    <t>Naloge</t>
  </si>
  <si>
    <t>mav-ubuntu-00</t>
  </si>
  <si>
    <t>Intel(R) Core(TM)2 Quad CPU Q9400  @ 2.66GHz</t>
  </si>
  <si>
    <t>4GB</t>
  </si>
  <si>
    <t>SAMSUNG HD753LJ</t>
  </si>
  <si>
    <t>1000Mb/s (full duplex)</t>
  </si>
  <si>
    <t>Ubuntu 16.04 LTS</t>
  </si>
  <si>
    <t>18.03.0-ce</t>
  </si>
  <si>
    <t>mav-ubuntu-01</t>
  </si>
  <si>
    <t>Intel(R) Core(TM) i5 CPU 650 @ 3.20GHz</t>
  </si>
  <si>
    <t>WDC WD10EARS-22Y5B1</t>
  </si>
  <si>
    <t>mav-ubuntu-02</t>
  </si>
  <si>
    <t>Intel(R) Core(TM) i7-3770 CPU @ 3.40GHz</t>
  </si>
  <si>
    <t>ST500DM002-1BD142</t>
  </si>
  <si>
    <t>mav-ubuntu-03</t>
  </si>
  <si>
    <t>Intel(R) Core(TM) i5-2400 CPU @ 3.10GHz</t>
  </si>
  <si>
    <t>Hitachi HDS721050CLA662</t>
  </si>
  <si>
    <t>Vozlišče 2, Swarm worker</t>
  </si>
  <si>
    <t>Vozlišče 1, Swarm worker</t>
  </si>
  <si>
    <t>Vozlišče 3, Swarm worker</t>
  </si>
  <si>
    <t>YCSB odejamec, Swarm leader</t>
  </si>
  <si>
    <t>sampleSize</t>
  </si>
  <si>
    <t>ops</t>
  </si>
  <si>
    <t>latency</t>
  </si>
  <si>
    <t>Row Labels</t>
  </si>
  <si>
    <t>Column Labels</t>
  </si>
  <si>
    <t>3</t>
  </si>
  <si>
    <t>Prepustnost</t>
  </si>
  <si>
    <t>Latenca</t>
  </si>
  <si>
    <t>1</t>
  </si>
  <si>
    <t>All</t>
  </si>
  <si>
    <t>Grand Total</t>
  </si>
  <si>
    <t>Citus</t>
  </si>
  <si>
    <t>A</t>
  </si>
  <si>
    <t>B</t>
  </si>
  <si>
    <t>C</t>
  </si>
  <si>
    <t>F</t>
  </si>
  <si>
    <t>D</t>
  </si>
  <si>
    <t>CockroachDB</t>
  </si>
  <si>
    <t>Niti</t>
  </si>
  <si>
    <t>avgLatency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</si>
</sst>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Helvetica"/>
    </font>
    <font>
      <sz val="9"/>
      <name val="Helvetica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8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onnections" Target="connections.xml"/><Relationship Id="rId30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v2.xlsx]Piremerjava med bazama!PivotTable2</c:name>
    <c:fmtId val="1"/>
  </c:pivotSource>
  <c:chart>
    <c:title>
      <c:tx>
        <c:strRef>
          <c:f>'Piremerjava med bazama'!$A$1</c:f>
          <c:strCache>
            <c:ptCount val="1"/>
            <c:pt idx="0">
              <c:v>Primarjava med bazama za obremenitev tipa ALL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med bazama'!$A$1</c:f>
              <c:strCache>
                <c:ptCount val="1"/>
                <c:pt idx="0">
                  <c:v>Citus - Prepustnost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259.28709280000004</c:v>
                </c:pt>
                <c:pt idx="1">
                  <c:v>501.13762340000005</c:v>
                </c:pt>
                <c:pt idx="2">
                  <c:v>574.79466579999996</c:v>
                </c:pt>
                <c:pt idx="3">
                  <c:v>608.48023140000009</c:v>
                </c:pt>
                <c:pt idx="4">
                  <c:v>653.51370239999994</c:v>
                </c:pt>
                <c:pt idx="5">
                  <c:v>654.037824</c:v>
                </c:pt>
                <c:pt idx="6">
                  <c:v>626.86501699999985</c:v>
                </c:pt>
                <c:pt idx="7">
                  <c:v>654.99959420000005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'Piremerjava med bazama'!$A$1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14.226412199999999</c:v>
                </c:pt>
                <c:pt idx="1">
                  <c:v>63.881029399999989</c:v>
                </c:pt>
                <c:pt idx="2">
                  <c:v>92.3972184</c:v>
                </c:pt>
                <c:pt idx="3">
                  <c:v>143.69357199999999</c:v>
                </c:pt>
                <c:pt idx="4">
                  <c:v>147.85873839999999</c:v>
                </c:pt>
                <c:pt idx="5">
                  <c:v>138.66909679999998</c:v>
                </c:pt>
                <c:pt idx="6">
                  <c:v>151.2259694</c:v>
                </c:pt>
                <c:pt idx="7">
                  <c:v>141.80199280000002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med bazama'!$A$1</c:f>
              <c:strCache>
                <c:ptCount val="1"/>
                <c:pt idx="0">
                  <c:v>Citus - Latenca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15.241231480234394</c:v>
                </c:pt>
                <c:pt idx="1">
                  <c:v>36.805907274436478</c:v>
                </c:pt>
                <c:pt idx="2">
                  <c:v>52.387551582465349</c:v>
                </c:pt>
                <c:pt idx="3">
                  <c:v>65.801335995238318</c:v>
                </c:pt>
                <c:pt idx="4">
                  <c:v>75.498737386902576</c:v>
                </c:pt>
                <c:pt idx="5">
                  <c:v>93.126545133987804</c:v>
                </c:pt>
                <c:pt idx="6">
                  <c:v>137.46444852758003</c:v>
                </c:pt>
                <c:pt idx="7">
                  <c:v>159.57142597533567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'Piremerjava med bazama'!$A$1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241.30205593484402</c:v>
                </c:pt>
                <c:pt idx="1">
                  <c:v>81.664903273209021</c:v>
                </c:pt>
                <c:pt idx="2">
                  <c:v>89.656321719725895</c:v>
                </c:pt>
                <c:pt idx="3">
                  <c:v>87.043320115877094</c:v>
                </c:pt>
                <c:pt idx="4">
                  <c:v>136.42679597821035</c:v>
                </c:pt>
                <c:pt idx="5">
                  <c:v>250.46013551181846</c:v>
                </c:pt>
                <c:pt idx="6">
                  <c:v>394.73522281896999</c:v>
                </c:pt>
                <c:pt idx="7">
                  <c:v>626.62052516392623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v2.xlsx]Piremerjava skalabilnosti!PivotTable2</c:name>
    <c:fmtId val="2"/>
  </c:pivotSource>
  <c:chart>
    <c:title>
      <c:tx>
        <c:strRef>
          <c:f>'Piremerjava skalabilnosti'!$A$1</c:f>
          <c:strCache>
            <c:ptCount val="1"/>
            <c:pt idx="0">
              <c:v>Primarjava skalabilnosti za All ob obremenitev tipa ALL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skalabilnosti'!$A$1</c:f>
              <c:strCache>
                <c:ptCount val="1"/>
                <c:pt idx="0">
                  <c:v>1 - Prepustnost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116.5165473</c:v>
                </c:pt>
                <c:pt idx="1">
                  <c:v>210.7223434</c:v>
                </c:pt>
                <c:pt idx="2">
                  <c:v>200.93972560000003</c:v>
                </c:pt>
                <c:pt idx="3">
                  <c:v>263.26384820000004</c:v>
                </c:pt>
                <c:pt idx="4">
                  <c:v>279.08954419999998</c:v>
                </c:pt>
                <c:pt idx="5">
                  <c:v>298.32968960000005</c:v>
                </c:pt>
                <c:pt idx="6">
                  <c:v>331.04624760000007</c:v>
                </c:pt>
                <c:pt idx="7">
                  <c:v>353.49361490000001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'Piremerjava skalabilnosti'!$A$1</c:f>
              <c:strCache>
                <c:ptCount val="1"/>
                <c:pt idx="0">
                  <c:v>3 -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136.7567525</c:v>
                </c:pt>
                <c:pt idx="1">
                  <c:v>282.50932640000002</c:v>
                </c:pt>
                <c:pt idx="2">
                  <c:v>333.59594209999995</c:v>
                </c:pt>
                <c:pt idx="3">
                  <c:v>376.0869017</c:v>
                </c:pt>
                <c:pt idx="4">
                  <c:v>400.68622039999997</c:v>
                </c:pt>
                <c:pt idx="5">
                  <c:v>396.35346040000002</c:v>
                </c:pt>
                <c:pt idx="6">
                  <c:v>389.04549319999995</c:v>
                </c:pt>
                <c:pt idx="7">
                  <c:v>398.40079350000008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skalabilnosti'!$A$1</c:f>
              <c:strCache>
                <c:ptCount val="1"/>
                <c:pt idx="0">
                  <c:v>1 - Latenca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41.18841810299481</c:v>
                </c:pt>
                <c:pt idx="1">
                  <c:v>93.236466413543894</c:v>
                </c:pt>
                <c:pt idx="2">
                  <c:v>438.21405609776127</c:v>
                </c:pt>
                <c:pt idx="3">
                  <c:v>1114.3131770742036</c:v>
                </c:pt>
                <c:pt idx="4">
                  <c:v>1344.2447237912108</c:v>
                </c:pt>
                <c:pt idx="5">
                  <c:v>2235.5791845714898</c:v>
                </c:pt>
                <c:pt idx="6">
                  <c:v>3567.1600003216904</c:v>
                </c:pt>
                <c:pt idx="7">
                  <c:v>4569.0033916420489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'Piremerjava skalabilnosti'!$A$1</c:f>
              <c:strCache>
                <c:ptCount val="1"/>
                <c:pt idx="0">
                  <c:v>3 -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128.27164370753923</c:v>
                </c:pt>
                <c:pt idx="1">
                  <c:v>59.235405273822742</c:v>
                </c:pt>
                <c:pt idx="2">
                  <c:v>71.021936651095615</c:v>
                </c:pt>
                <c:pt idx="3">
                  <c:v>76.422328055557713</c:v>
                </c:pt>
                <c:pt idx="4">
                  <c:v>105.96276668255646</c:v>
                </c:pt>
                <c:pt idx="5">
                  <c:v>171.79334032290311</c:v>
                </c:pt>
                <c:pt idx="6">
                  <c:v>266.09983567327498</c:v>
                </c:pt>
                <c:pt idx="7">
                  <c:v>393.09597556963092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v2.xlsx]Primarjava prepustnosti!PivotTable2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>
            <a:noFill/>
          </a:ln>
          <a:effectLst/>
        </c:spPr>
        <c:marker>
          <c:symbol val="none"/>
        </c:marker>
      </c:pivotFmt>
      <c:pivotFmt>
        <c:idx val="8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noFill/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noFill/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prepustnosti'!$B$4:$B$6</c:f>
              <c:strCache>
                <c:ptCount val="1"/>
                <c:pt idx="0">
                  <c:v>Citus - Prepustnost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prepustnosti'!$B$7:$B$11</c:f>
              <c:numCache>
                <c:formatCode>General</c:formatCode>
                <c:ptCount val="5"/>
                <c:pt idx="0">
                  <c:v>169.13755499999999</c:v>
                </c:pt>
                <c:pt idx="1">
                  <c:v>276.71436799999998</c:v>
                </c:pt>
                <c:pt idx="2">
                  <c:v>369.43467600000002</c:v>
                </c:pt>
                <c:pt idx="3">
                  <c:v>1578.069229</c:v>
                </c:pt>
                <c:pt idx="4">
                  <c:v>259.97725100000002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2"/>
          <c:order val="2"/>
          <c:tx>
            <c:strRef>
              <c:f>'Primarjava prepustnosti'!$D$4:$D$6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prepustnosti'!$D$7:$D$11</c:f>
              <c:numCache>
                <c:formatCode>General</c:formatCode>
                <c:ptCount val="5"/>
                <c:pt idx="0">
                  <c:v>56.106423999999997</c:v>
                </c:pt>
                <c:pt idx="1">
                  <c:v>167.744114</c:v>
                </c:pt>
                <c:pt idx="2">
                  <c:v>529.81043299999999</c:v>
                </c:pt>
                <c:pt idx="3">
                  <c:v>207.94048000000001</c:v>
                </c:pt>
                <c:pt idx="4">
                  <c:v>51.516972000000003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5533119"/>
        <c:axId val="1765540607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prepustnosti'!$C$4:$C$6</c:f>
              <c:strCache>
                <c:ptCount val="1"/>
                <c:pt idx="0">
                  <c:v>Citus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prepustnosti'!$C$7:$C$11</c:f>
              <c:numCache>
                <c:formatCode>General</c:formatCode>
                <c:ptCount val="5"/>
                <c:pt idx="0">
                  <c:v>57</c:v>
                </c:pt>
                <c:pt idx="1">
                  <c:v>66</c:v>
                </c:pt>
                <c:pt idx="2">
                  <c:v>57</c:v>
                </c:pt>
                <c:pt idx="3">
                  <c:v>66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ser>
          <c:idx val="3"/>
          <c:order val="3"/>
          <c:tx>
            <c:strRef>
              <c:f>'Primarjava prepustnosti'!$E$4:$E$6</c:f>
              <c:strCache>
                <c:ptCount val="1"/>
                <c:pt idx="0">
                  <c:v>CockroachDB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prepustnosti'!$E$7:$E$11</c:f>
              <c:numCache>
                <c:formatCode>General</c:formatCode>
                <c:ptCount val="5"/>
                <c:pt idx="0">
                  <c:v>12</c:v>
                </c:pt>
                <c:pt idx="1">
                  <c:v>66</c:v>
                </c:pt>
                <c:pt idx="2">
                  <c:v>66</c:v>
                </c:pt>
                <c:pt idx="3">
                  <c:v>57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7400111"/>
        <c:axId val="1457396367"/>
      </c:barChart>
      <c:valAx>
        <c:axId val="1765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33119"/>
        <c:crosses val="autoZero"/>
        <c:crossBetween val="between"/>
      </c:valAx>
      <c:catAx>
        <c:axId val="176553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40607"/>
        <c:crosses val="autoZero"/>
        <c:auto val="1"/>
        <c:lblAlgn val="ctr"/>
        <c:lblOffset val="100"/>
        <c:noMultiLvlLbl val="0"/>
      </c:catAx>
      <c:valAx>
        <c:axId val="1457396367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0111"/>
        <c:crosses val="max"/>
        <c:crossBetween val="between"/>
      </c:valAx>
      <c:catAx>
        <c:axId val="145740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9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v2.xlsx]Primarjava latence!PivotTable2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noFill/>
          <a:ln>
            <a:noFill/>
          </a:ln>
          <a:effectLst/>
        </c:spPr>
        <c:marker>
          <c:symbol val="none"/>
        </c:marker>
      </c:pivotFmt>
      <c:pivotFmt>
        <c:idx val="85"/>
        <c:spPr>
          <a:noFill/>
          <a:ln>
            <a:noFill/>
          </a:ln>
          <a:effectLst/>
        </c:spPr>
        <c:marker>
          <c:symbol val="none"/>
        </c:marker>
      </c:pivotFmt>
      <c:pivotFmt>
        <c:idx val="8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latence'!$B$4:$B$6</c:f>
              <c:strCache>
                <c:ptCount val="1"/>
                <c:pt idx="0">
                  <c:v>Citus - Latenca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latence'!$B$7:$B$11</c:f>
              <c:numCache>
                <c:formatCode>General</c:formatCode>
                <c:ptCount val="5"/>
                <c:pt idx="0">
                  <c:v>330.8576268420141</c:v>
                </c:pt>
                <c:pt idx="1">
                  <c:v>236.6772821950542</c:v>
                </c:pt>
                <c:pt idx="2">
                  <c:v>153.36969157200002</c:v>
                </c:pt>
                <c:pt idx="3">
                  <c:v>41.563064972703536</c:v>
                </c:pt>
                <c:pt idx="4">
                  <c:v>172.17279935919652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2"/>
          <c:order val="2"/>
          <c:tx>
            <c:strRef>
              <c:f>'Primarjava latence'!$D$4:$D$6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latence'!$D$7:$D$11</c:f>
              <c:numCache>
                <c:formatCode>General</c:formatCode>
                <c:ptCount val="5"/>
                <c:pt idx="0">
                  <c:v>207.2619396271098</c:v>
                </c:pt>
                <c:pt idx="1">
                  <c:v>381.34207333936092</c:v>
                </c:pt>
                <c:pt idx="2">
                  <c:v>123.77949291600001</c:v>
                </c:pt>
                <c:pt idx="3">
                  <c:v>272.55646083395436</c:v>
                </c:pt>
                <c:pt idx="4">
                  <c:v>213.17185954538206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latence'!$C$4:$C$6</c:f>
              <c:strCache>
                <c:ptCount val="1"/>
                <c:pt idx="0">
                  <c:v>Citus - Niti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latence'!$C$7:$C$11</c:f>
              <c:numCache>
                <c:formatCode>General</c:formatCode>
                <c:ptCount val="5"/>
                <c:pt idx="0">
                  <c:v>57</c:v>
                </c:pt>
                <c:pt idx="1">
                  <c:v>66</c:v>
                </c:pt>
                <c:pt idx="2">
                  <c:v>57</c:v>
                </c:pt>
                <c:pt idx="3">
                  <c:v>66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ser>
          <c:idx val="3"/>
          <c:order val="3"/>
          <c:tx>
            <c:strRef>
              <c:f>'Primarjava latence'!$E$4:$E$6</c:f>
              <c:strCache>
                <c:ptCount val="1"/>
                <c:pt idx="0">
                  <c:v>CockroachDB - Niti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latence'!$E$7:$E$11</c:f>
              <c:numCache>
                <c:formatCode>General</c:formatCode>
                <c:ptCount val="5"/>
                <c:pt idx="0">
                  <c:v>12</c:v>
                </c:pt>
                <c:pt idx="1">
                  <c:v>66</c:v>
                </c:pt>
                <c:pt idx="2">
                  <c:v>66</c:v>
                </c:pt>
                <c:pt idx="3">
                  <c:v>57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01359"/>
        <c:axId val="1457387631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457387631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1359"/>
        <c:crosses val="max"/>
        <c:crossBetween val="between"/>
      </c:valAx>
      <c:catAx>
        <c:axId val="145740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87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15.206049125</c:v>
              </c:pt>
              <c:pt idx="1">
                <c:v>112.842274375</c:v>
              </c:pt>
              <c:pt idx="2">
                <c:v>399.48763600000001</c:v>
              </c:pt>
              <c:pt idx="3">
                <c:v>142.92047224999999</c:v>
              </c:pt>
              <c:pt idx="4">
                <c:v>14.921233500000001</c:v>
              </c:pt>
            </c:numLit>
          </c:val>
          <c:extLst>
            <c:ext xmlns:c16="http://schemas.microsoft.com/office/drawing/2014/chart" uri="{C3380CC4-5D6E-409C-BE32-E72D297353CC}">
              <c16:uniqueId val="{00000000-6991-4E9A-B7B5-597C93CAEBFD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131.50342875000001</c:v>
              </c:pt>
              <c:pt idx="1">
                <c:v>221.52224612499998</c:v>
              </c:pt>
              <c:pt idx="2">
                <c:v>320.6585675</c:v>
              </c:pt>
              <c:pt idx="3">
                <c:v>1005.2215461249999</c:v>
              </c:pt>
              <c:pt idx="4">
                <c:v>202.46849724999998</c:v>
              </c:pt>
            </c:numLit>
          </c:val>
          <c:extLst>
            <c:ext xmlns:c16="http://schemas.microsoft.com/office/drawing/2014/chart" uri="{C3380CC4-5D6E-409C-BE32-E72D297353CC}">
              <c16:uniqueId val="{00000001-6991-4E9A-B7B5-597C93CAE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9668208"/>
        <c:axId val="1839674864"/>
      </c:barChart>
      <c:catAx>
        <c:axId val="18396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Obremenitev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4864"/>
        <c:crosses val="autoZero"/>
        <c:auto val="1"/>
        <c:lblAlgn val="ctr"/>
        <c:lblOffset val="100"/>
        <c:noMultiLvlLbl val="0"/>
      </c:catAx>
      <c:valAx>
        <c:axId val="18396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137.07553304999996</c:v>
              </c:pt>
            </c:numLit>
          </c:val>
          <c:extLst>
            <c:ext xmlns:c16="http://schemas.microsoft.com/office/drawing/2014/chart" uri="{C3380CC4-5D6E-409C-BE32-E72D297353CC}">
              <c16:uniqueId val="{00000000-ADE8-4774-9FB3-9167D162FB60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376.27485715000006</c:v>
              </c:pt>
            </c:numLit>
          </c:val>
          <c:extLst>
            <c:ext xmlns:c16="http://schemas.microsoft.com/office/drawing/2014/chart" uri="{C3380CC4-5D6E-409C-BE32-E72D297353CC}">
              <c16:uniqueId val="{00000001-ADE8-4774-9FB3-9167D162FB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6648640"/>
        <c:axId val="1846650720"/>
      </c:barChart>
      <c:catAx>
        <c:axId val="184664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650720"/>
        <c:crosses val="autoZero"/>
        <c:auto val="1"/>
        <c:lblAlgn val="ctr"/>
        <c:lblOffset val="100"/>
        <c:noMultiLvlLbl val="0"/>
      </c:catAx>
      <c:valAx>
        <c:axId val="1846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v2.xlsx]H2!PivotTable5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 latence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'H2'!$J$3:$J$4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'H2'!$J$5:$J$6</c:f>
              <c:numCache>
                <c:formatCode>0</c:formatCode>
                <c:ptCount val="2"/>
                <c:pt idx="0">
                  <c:v>127.63567138811538</c:v>
                </c:pt>
                <c:pt idx="1">
                  <c:v>79.487147919522556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E-41BE-B20C-078F7FC39705}"/>
            </c:ext>
          </c:extLst>
        </c:ser>
        <c:ser>
          <c:idx val="1"/>
          <c:order val="1"/>
          <c:tx>
            <c:strRef>
              <c:f>'H2'!$K$3:$K$4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'H2'!$K$5:$K$6</c:f>
              <c:numCache>
                <c:formatCode>0</c:formatCode>
                <c:ptCount val="2"/>
                <c:pt idx="0">
                  <c:v>3223.0991831156207</c:v>
                </c:pt>
                <c:pt idx="1">
                  <c:v>238.4886600645726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E-41BE-B20C-078F7FC3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61839"/>
        <c:axId val="473462255"/>
      </c:barChart>
      <c:catAx>
        <c:axId val="47346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2255"/>
        <c:crosses val="autoZero"/>
        <c:auto val="1"/>
        <c:lblAlgn val="ctr"/>
        <c:lblOffset val="100"/>
        <c:noMultiLvlLbl val="0"/>
      </c:catAx>
      <c:valAx>
        <c:axId val="4734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v2.xlsx]H2!PivotTable4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</a:t>
            </a:r>
            <a:r>
              <a:rPr lang="sl-SI" sz="1400" baseline="0"/>
              <a:t> prepustnosti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'H2'!$B$3:$B$4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'H2'!$B$5:$B$6</c:f>
              <c:numCache>
                <c:formatCode>0</c:formatCode>
                <c:ptCount val="2"/>
                <c:pt idx="0">
                  <c:v>376.27485715000006</c:v>
                </c:pt>
                <c:pt idx="1">
                  <c:v>566.63946887500015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1-4307-A710-E20B05506668}"/>
            </c:ext>
          </c:extLst>
        </c:ser>
        <c:ser>
          <c:idx val="1"/>
          <c:order val="1"/>
          <c:tx>
            <c:strRef>
              <c:f>'H2'!$C$3:$C$4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'H2'!$C$5:$C$6</c:f>
              <c:numCache>
                <c:formatCode>0</c:formatCode>
                <c:ptCount val="2"/>
                <c:pt idx="0">
                  <c:v>137.07553304999996</c:v>
                </c:pt>
                <c:pt idx="1">
                  <c:v>111.719253675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1-4307-A710-E20B0550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74319"/>
        <c:axId val="473476399"/>
      </c:barChart>
      <c:catAx>
        <c:axId val="4734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6399"/>
        <c:crosses val="autoZero"/>
        <c:auto val="1"/>
        <c:lblAlgn val="ctr"/>
        <c:lblOffset val="100"/>
        <c:noMultiLvlLbl val="0"/>
      </c:catAx>
      <c:valAx>
        <c:axId val="4734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9.2824074074074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'H2'!$F$3</c:f>
              <c:strCache>
                <c:ptCount val="1"/>
                <c:pt idx="0">
                  <c:v>CockroachDB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'H2'!$F$3:$F$17</c15:sqref>
                  </c15:fullRef>
                </c:ext>
              </c:extLst>
              <c:f>'H2'!$F$4:$F$17</c:f>
              <c:numCache>
                <c:formatCode>0</c:formatCode>
                <c:ptCount val="14"/>
                <c:pt idx="0">
                  <c:v>111.719253675</c:v>
                </c:pt>
                <c:pt idx="1" formatCode="General">
                  <c:v>224</c:v>
                </c:pt>
                <c:pt idx="2" formatCode="General">
                  <c:v>336</c:v>
                </c:pt>
                <c:pt idx="3" formatCode="General">
                  <c:v>448</c:v>
                </c:pt>
                <c:pt idx="4" formatCode="General">
                  <c:v>560</c:v>
                </c:pt>
                <c:pt idx="5" formatCode="General">
                  <c:v>672</c:v>
                </c:pt>
                <c:pt idx="6" formatCode="General">
                  <c:v>784</c:v>
                </c:pt>
                <c:pt idx="7" formatCode="General">
                  <c:v>896</c:v>
                </c:pt>
                <c:pt idx="8" formatCode="General">
                  <c:v>1008.0000000000001</c:v>
                </c:pt>
                <c:pt idx="9" formatCode="General">
                  <c:v>1120</c:v>
                </c:pt>
                <c:pt idx="10" formatCode="General">
                  <c:v>1232</c:v>
                </c:pt>
                <c:pt idx="11" formatCode="General">
                  <c:v>1344</c:v>
                </c:pt>
                <c:pt idx="12" formatCode="General">
                  <c:v>1456</c:v>
                </c:pt>
                <c:pt idx="13" formatCode="General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B-497C-A708-06C4080232E1}"/>
            </c:ext>
          </c:extLst>
        </c:ser>
        <c:ser>
          <c:idx val="1"/>
          <c:order val="1"/>
          <c:tx>
            <c:strRef>
              <c:f>'H2'!$G$3</c:f>
              <c:strCache>
                <c:ptCount val="1"/>
                <c:pt idx="0">
                  <c:v>Citus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96D-4C22-8937-76D699FCFAD5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'H2'!$G$4:$G$17</c15:sqref>
                  </c15:fullRef>
                </c:ext>
              </c:extLst>
              <c:f>'H2'!$G$5:$G$17</c:f>
              <c:numCache>
                <c:formatCode>0</c:formatCode>
                <c:ptCount val="13"/>
                <c:pt idx="0">
                  <c:v>757</c:v>
                </c:pt>
                <c:pt idx="1">
                  <c:v>947.36053112499985</c:v>
                </c:pt>
                <c:pt idx="2">
                  <c:v>1137.7210622499997</c:v>
                </c:pt>
                <c:pt idx="3">
                  <c:v>1300</c:v>
                </c:pt>
                <c:pt idx="4">
                  <c:v>1400</c:v>
                </c:pt>
                <c:pt idx="5">
                  <c:v>1450</c:v>
                </c:pt>
                <c:pt idx="6">
                  <c:v>1475</c:v>
                </c:pt>
                <c:pt idx="7">
                  <c:v>1470</c:v>
                </c:pt>
                <c:pt idx="8">
                  <c:v>1460</c:v>
                </c:pt>
                <c:pt idx="9">
                  <c:v>1450</c:v>
                </c:pt>
                <c:pt idx="10">
                  <c:v>1440</c:v>
                </c:pt>
                <c:pt idx="11">
                  <c:v>1430</c:v>
                </c:pt>
                <c:pt idx="12">
                  <c:v>1420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FB-497C-A708-06C40802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321407"/>
        <c:axId val="1210321823"/>
      </c:lineChart>
      <c:catAx>
        <c:axId val="12103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823"/>
        <c:crosses val="autoZero"/>
        <c:auto val="1"/>
        <c:lblAlgn val="ctr"/>
        <c:lblOffset val="100"/>
        <c:tickLblSkip val="3"/>
        <c:noMultiLvlLbl val="0"/>
      </c:catAx>
      <c:valAx>
        <c:axId val="12103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_xlchart.v1.12</cx:f>
      </cx:numDim>
    </cx:data>
    <cx:data id="1">
      <cx:strDim type="cat">
        <cx:f>_xlchart.v1.0</cx:f>
      </cx:strDim>
      <cx:numDim type="val">
        <cx:f>_xlchart.v1.13</cx:f>
      </cx:numDim>
    </cx:data>
    <cx:data id="2">
      <cx:strDim type="cat">
        <cx:f>_xlchart.v1.0</cx:f>
      </cx:strDim>
      <cx:numDim type="val">
        <cx:f>_xlchart.v1.14</cx:f>
      </cx:numDim>
    </cx:data>
    <cx:data id="3">
      <cx:strDim type="cat">
        <cx:f>_xlchart.v1.0</cx:f>
      </cx:strDim>
      <cx:numDim type="val">
        <cx:f>_xlchart.v1.15</cx:f>
      </cx:numDim>
    </cx:data>
    <cx:data id="4">
      <cx:strDim type="cat">
        <cx:f>_xlchart.v1.0</cx:f>
      </cx:strDim>
      <cx:numDim type="val">
        <cx:f>_xlchart.v1.16</cx:f>
      </cx:numDim>
    </cx:data>
    <cx:data id="5">
      <cx:strDim type="cat">
        <cx:f>_xlchart.v1.0</cx:f>
      </cx:strDim>
      <cx:numDim type="val">
        <cx:f>_xlchart.v1.17</cx:f>
      </cx:numDim>
    </cx:data>
    <cx:data id="6">
      <cx:strDim type="cat">
        <cx:f>_xlchart.v1.0</cx:f>
      </cx:strDim>
      <cx:numDim type="val">
        <cx:f>_xlchart.v1.18</cx:f>
      </cx:numDim>
    </cx:data>
    <cx:data id="7">
      <cx:strDim type="cat">
        <cx:f>_xlchart.v1.0</cx:f>
      </cx:strDim>
      <cx:numDim type="val">
        <cx:f>_xlchart.v1.19</cx:f>
      </cx:numDim>
    </cx:data>
    <cx:data id="8">
      <cx:strDim type="cat">
        <cx:f>_xlchart.v1.0</cx:f>
      </cx:strDim>
      <cx:numDim type="val">
        <cx:f>_xlchart.v1.20</cx:f>
      </cx:numDim>
    </cx:data>
    <cx:data id="9">
      <cx:strDim type="cat">
        <cx:f>_xlchart.v1.0</cx:f>
      </cx:strDim>
      <cx:numDim type="val">
        <cx:f>_xlchart.v1.21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_xlchart.v1.23</cx:f>
      </cx:numDim>
    </cx:data>
    <cx:data id="12">
      <cx:strDim type="cat">
        <cx:f>_xlchart.v1.0</cx:f>
      </cx:strDim>
      <cx:numDim type="val">
        <cx:f>_xlchart.v1.24</cx:f>
      </cx:numDim>
    </cx:data>
    <cx:data id="13">
      <cx:strDim type="cat">
        <cx:f>_xlchart.v1.0</cx:f>
      </cx:strDim>
      <cx:numDim type="val">
        <cx:f>_xlchart.v1.25</cx:f>
      </cx:numDim>
    </cx:data>
    <cx:data id="14">
      <cx:strDim type="cat">
        <cx:f>_xlchart.v1.0</cx:f>
      </cx:strDim>
      <cx:numDim type="val">
        <cx:f>_xlchart.v1.26</cx:f>
      </cx:numDim>
    </cx:data>
    <cx:data id="15">
      <cx:strDim type="cat">
        <cx:f>_xlchart.v1.0</cx:f>
      </cx:strDim>
      <cx:numDim type="val">
        <cx:f>_xlchart.v1.27</cx:f>
      </cx:numDim>
    </cx:data>
    <cx:data id="16">
      <cx:strDim type="cat">
        <cx:f>_xlchart.v1.0</cx:f>
      </cx:strDim>
      <cx:numDim type="val">
        <cx:f>_xlchart.v1.28</cx:f>
      </cx:numDim>
    </cx:data>
    <cx:data id="17">
      <cx:strDim type="cat">
        <cx:f>_xlchart.v1.0</cx:f>
      </cx:strDim>
      <cx:numDim type="val">
        <cx:f>_xlchart.v1.29</cx:f>
      </cx:numDim>
    </cx:data>
    <cx:data id="18">
      <cx:strDim type="cat">
        <cx:f>_xlchart.v1.0</cx:f>
      </cx:strDim>
      <cx:numDim type="val">
        <cx:f>_xlchart.v1.30</cx:f>
      </cx:numDim>
    </cx:data>
    <cx:data id="19">
      <cx:strDim type="cat">
        <cx:f>_xlchart.v1.0</cx:f>
      </cx:strDim>
      <cx:numDim type="val">
        <cx:f>_xlchart.v1.31</cx:f>
      </cx:numDim>
    </cx:data>
    <cx:data id="20">
      <cx:strDim type="cat">
        <cx:f>_xlchart.v1.0</cx:f>
      </cx:strDim>
      <cx:numDim type="val">
        <cx:f>_xlchart.v1.32</cx:f>
      </cx:numDim>
    </cx:data>
    <cx:data id="21">
      <cx:strDim type="cat">
        <cx:f>_xlchart.v1.0</cx:f>
      </cx:strDim>
      <cx:numDim type="val">
        <cx:f>_xlchart.v1.33</cx:f>
      </cx:numDim>
    </cx:data>
    <cx:data id="22">
      <cx:strDim type="cat">
        <cx:f>_xlchart.v1.0</cx:f>
      </cx:strDim>
      <cx:numDim type="val">
        <cx:f>_xlchart.v1.34</cx:f>
      </cx:numDim>
    </cx:data>
    <cx:data id="23">
      <cx:strDim type="cat">
        <cx:f>_xlchart.v1.0</cx:f>
      </cx:strDim>
      <cx:numDim type="val">
        <cx:f>_xlchart.v1.1</cx:f>
      </cx:numDim>
    </cx:data>
    <cx:data id="24">
      <cx:strDim type="cat">
        <cx:f>_xlchart.v1.0</cx:f>
      </cx:strDim>
      <cx:numDim type="val">
        <cx:f>_xlchart.v1.2</cx:f>
      </cx:numDim>
    </cx:data>
    <cx:data id="25">
      <cx:strDim type="cat">
        <cx:f>_xlchart.v1.0</cx:f>
      </cx:strDim>
      <cx:numDim type="val">
        <cx:f>_xlchart.v1.3</cx:f>
      </cx:numDim>
    </cx:data>
    <cx:data id="26">
      <cx:strDim type="cat">
        <cx:f>_xlchart.v1.0</cx:f>
      </cx:strDim>
      <cx:numDim type="val">
        <cx:f>_xlchart.v1.4</cx:f>
      </cx:numDim>
    </cx:data>
    <cx:data id="27">
      <cx:strDim type="cat">
        <cx:f>_xlchart.v1.0</cx:f>
      </cx:strDim>
      <cx:numDim type="val">
        <cx:f>_xlchart.v1.5</cx:f>
      </cx:numDim>
    </cx:data>
    <cx:data id="28">
      <cx:strDim type="cat">
        <cx:f>_xlchart.v1.0</cx:f>
      </cx:strDim>
      <cx:numDim type="val">
        <cx:f>_xlchart.v1.6</cx:f>
      </cx:numDim>
    </cx:data>
    <cx:data id="29">
      <cx:strDim type="cat">
        <cx:f>_xlchart.v1.0</cx:f>
      </cx:strDim>
      <cx:numDim type="val">
        <cx:f>_xlchart.v1.7</cx:f>
      </cx:numDim>
    </cx:data>
    <cx:data id="30">
      <cx:strDim type="cat">
        <cx:f>_xlchart.v1.0</cx:f>
      </cx:strDim>
      <cx:numDim type="val">
        <cx:f>_xlchart.v1.8</cx:f>
      </cx:numDim>
    </cx:data>
    <cx:data id="31">
      <cx:strDim type="cat">
        <cx:f>_xlchart.v1.0</cx:f>
      </cx:strDim>
      <cx:numDim type="val">
        <cx:f>_xlchart.v1.9</cx:f>
      </cx:numDim>
    </cx:data>
    <cx:data id="32">
      <cx:strDim type="cat">
        <cx:f>_xlchart.v1.0</cx:f>
      </cx:strDim>
      <cx:numDim type="val">
        <cx:f>_xlchart.v1.10</cx:f>
      </cx:numDim>
    </cx:data>
    <cx:data id="33">
      <cx:strDim type="cat">
        <cx:f>_xlchart.v1.0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9618ECB0-0A0F-42AD-99F1-CB7C2DD6102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C5DDB-51B7-4D09-8FDA-7A2F71CBC1E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AE737D-F36B-453F-A108-A0A7B8CD423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86A65-0B68-48AE-A467-B41A0648B939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04C279-69AB-4109-BA99-C190AD357F1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DF764EC-A5B1-4F1E-85F0-020949E070EB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519C73C-A6E4-42B9-BFF7-AE2D945EB7EA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08E59C1-91E5-4252-911B-BBE55159C51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2E6F622-C667-452E-ABEE-19C7BFB12DF0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0A9FFD4-400E-4459-8A8B-29E174ABFB80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63BD8F60-57E0-4C4B-9F85-236B48A6D41A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C24638B-9221-4058-ADD2-6F56B8DC3944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7867681-924D-47A1-96D9-25D376F7A307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C808327-717C-4C10-BC77-EE717D182937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A91273F8-9021-459F-AE0C-B1B1E7E38DD1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A50C255-5973-4678-91EB-D30FEB91F849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6E14465-DF9C-4154-AC69-9C7126B8462B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93315D3F-3A45-4588-9E23-F4E4158A09DC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17495E1E-6ED8-4374-9D23-6FD3931E4663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1E9B89C-0153-44C4-8456-4608DAD0D55E}"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D08BA0FF-C768-4A36-B0A1-3BEBCF91B159}"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FF8E9C8C-D954-47EC-98E3-94F0F77FDB35}"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F21DDD0B-6D1F-4DE0-9907-C0E791FA6545}"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A1C1DF47-0A5B-477F-970A-3C576DE65C6D}"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0BA19E15-0A66-426D-B8D8-1719EDC7967B}"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EE5146E6-5CEC-4D76-88A8-2CB4A44D2F2C}"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CE410DA8-4FD1-41DE-95C6-C736869F36CD}"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D7EA1C46-5F2B-461A-8EC7-D8733756915F}"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B1F150E3-46EB-46F9-B224-B7FB15607518}"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F70165D1-5B71-437C-8782-8CB968726D64}"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E5C81ED4-8FF1-4393-B873-6CCBB1D781B4}"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F7448C51-D53A-43F4-B5C1-48B6BBD7694A}"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480E5BB9-CA52-40D4-BA81-7E23CC720B54}"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95F3591B-411E-4300-904D-F9B42C90DA7F}">
          <cx:dataId val="3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(1) Citus - 1 vozlišče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Vrsta obremenitve</a:t>
                </a:r>
                <a:endParaRPr lang="en-US" sz="1400"/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val">
        <cx:f>_xlchart.v1.52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(3) Citus - 1 vozlišče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(2) Citus - 3 vozlišča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sl-SI" sz="1400"/>
                  <a:t>Prepustnost [ops/s]</a:t>
                </a:r>
                <a:endParaRPr lang="en-US" sz="1400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(4) Citus - 3 vozlišča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(5) CockroachDB - 1 vozlišče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(7) CockroachDB - 1 vozlišče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(6) CockroachDB - 3 vozlišča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(8) CockroachDB - 3 vozlišča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Vrsta obremenitve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Prepustnost [ops/s]</a:t>
                </a:r>
              </a:p>
            </cx:rich>
          </cx:tx>
        </cx:title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14/relationships/chartEx" Target="../charts/chartEx9.xml"/><Relationship Id="rId3" Type="http://schemas.microsoft.com/office/2014/relationships/chartEx" Target="../charts/chartEx4.xml"/><Relationship Id="rId7" Type="http://schemas.microsoft.com/office/2014/relationships/chartEx" Target="../charts/chartEx8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</xdr:row>
      <xdr:rowOff>114298</xdr:rowOff>
    </xdr:from>
    <xdr:ext cx="5905500" cy="5953128"/>
    <xdr:sp macro="" textlink="">
      <xdr:nvSpPr>
        <xdr:cNvPr id="2" name="TextBox 1"/>
        <xdr:cNvSpPr txBox="1"/>
      </xdr:nvSpPr>
      <xdr:spPr>
        <a:xfrm>
          <a:off x="161925" y="1066798"/>
          <a:ext cx="5905500" cy="595312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l-SI" sz="1100" b="1"/>
            <a:t>1. Arhitektura</a:t>
          </a:r>
        </a:p>
        <a:p>
          <a:r>
            <a:rPr lang="sl-SI" sz="1100" b="0"/>
            <a:t>Vsa</a:t>
          </a:r>
          <a:r>
            <a:rPr lang="sl-SI" sz="1100" b="0" baseline="0"/>
            <a:t> štiri, zgoraj navedena vozlišča, so bila povezana v Docker Swarm. Vozlišče 00 je v vlogi vodje vozlišča 01-03 pa so v vlogi delavcev. Vsa vozlišča so med seboj povezana v stikalo, vsi vmesniki v mreži delujejo z 1000Mb/s v tehnologiji Full-Duplex.</a:t>
          </a:r>
        </a:p>
        <a:p>
          <a:endParaRPr lang="sl-SI" sz="1100" b="1"/>
        </a:p>
        <a:p>
          <a:r>
            <a:rPr lang="sl-SI" sz="1100" b="1"/>
            <a:t>2. Preformančno</a:t>
          </a:r>
          <a:r>
            <a:rPr lang="sl-SI" sz="1100" b="1" baseline="0"/>
            <a:t> testiranje CockroachDB in Postgres+Citus</a:t>
          </a:r>
        </a:p>
        <a:p>
          <a:r>
            <a:rPr lang="sl-SI" sz="1100" b="0" baseline="0"/>
            <a:t>Za testiranje sem uporabil orodije YCSB 0.12.0 (</a:t>
          </a:r>
          <a:r>
            <a:rPr lang="en-US"/>
            <a:t>Yahoo! Cloud Serving Benchmark</a:t>
          </a:r>
          <a:r>
            <a:rPr lang="sl-SI" sz="1100" b="0" baseline="0"/>
            <a:t>). Orodije omogoča performančno testiranje na mnogih podatkovnih bazah (SQL/NoSQL/NewSQL) in vsebuje 6 v naprej definiranih obremenitev. Namenjen je za osnovno testiranje ter primerjavo rezultatov med drugimi podatkovnimi bazami.</a:t>
          </a:r>
        </a:p>
        <a:p>
          <a:endParaRPr lang="sl-SI" sz="1100" b="0" baseline="0"/>
        </a:p>
        <a:p>
          <a:r>
            <a:rPr lang="sl-SI" sz="1100" b="0" baseline="0"/>
            <a:t>Opis orodja: </a:t>
          </a:r>
          <a:r>
            <a:rPr lang="sl-SI" sz="1100" b="0" u="sng" baseline="0"/>
            <a:t>https://github.com/brianfrankcooper/YCSB</a:t>
          </a:r>
        </a:p>
        <a:p>
          <a:endParaRPr lang="sl-SI" sz="1100" b="0" baseline="0"/>
        </a:p>
        <a:p>
          <a:r>
            <a:rPr lang="sl-SI" sz="1100" b="0" baseline="0"/>
            <a:t>Testiral sem vse kombinacije naslednjih parametrov:</a:t>
          </a:r>
        </a:p>
        <a:p>
          <a:r>
            <a:rPr lang="sl-SI" sz="1100" b="0" baseline="0"/>
            <a:t>* Podatkovna baza: Postgres+Citus, 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CockroachDB</a:t>
          </a:r>
          <a:endParaRPr lang="sl-SI" sz="1100" b="0" baseline="0"/>
        </a:p>
        <a:p>
          <a:r>
            <a:rPr lang="sl-SI" sz="1100" b="0" baseline="0"/>
            <a:t>* Št. vozlišč: 1, 3</a:t>
          </a:r>
        </a:p>
        <a:p>
          <a:r>
            <a:rPr lang="sl-SI" sz="1100" b="0" baseline="0"/>
            <a:t>* Št. odjemalcev: od 3 do 66 s korakom 9</a:t>
          </a:r>
        </a:p>
        <a:p>
          <a:r>
            <a:rPr lang="sl-SI" sz="1100" b="0" baseline="0"/>
            <a:t>* Obremenitev: A, B, C, F, D</a:t>
          </a:r>
        </a:p>
        <a:p>
          <a:endParaRPr lang="sl-SI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Vsak test se je izvajal 60 sekund. Baze so bile napolnjene z 5M zapisov kar znaša približno 5GB (odvnisno od št. vazlišč in podatkovne baze). Vse instance baz tečejo v Docker Swarm-u in so omejene na 2GB pomnilnika in 3 procesorska jedra.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 obremenitev (</a:t>
          </a:r>
          <a:r>
            <a:rPr lang="sl-SI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https://github.com/brianfrankcooper/YCSB/wiki/Core-Workloads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branja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preberi-spremeni-posodobi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dodajanja - Zadnji dodan zapis je najbolj verjetno da bo prebran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1" baseline="0"/>
            <a:t>3. Podobni performančni testi</a:t>
          </a:r>
        </a:p>
        <a:p>
          <a:r>
            <a:rPr lang="sl-SI" sz="1100" b="0" u="sng" baseline="0"/>
            <a:t>https://www.nuodb.com/techblog/benchmarking-google-cloud-spanner-cockroachdb-nuodb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247650</xdr:colOff>
      <xdr:row>457</xdr:row>
      <xdr:rowOff>9525</xdr:rowOff>
    </xdr:from>
    <xdr:to>
      <xdr:col>33</xdr:col>
      <xdr:colOff>552450</xdr:colOff>
      <xdr:row>471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11</xdr:row>
      <xdr:rowOff>95250</xdr:rowOff>
    </xdr:from>
    <xdr:to>
      <xdr:col>11</xdr:col>
      <xdr:colOff>361948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57150</xdr:rowOff>
    </xdr:from>
    <xdr:to>
      <xdr:col>10</xdr:col>
      <xdr:colOff>38099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57150</xdr:rowOff>
    </xdr:from>
    <xdr:to>
      <xdr:col>5</xdr:col>
      <xdr:colOff>328611</xdr:colOff>
      <xdr:row>25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11</xdr:row>
      <xdr:rowOff>57150</xdr:rowOff>
    </xdr:from>
    <xdr:to>
      <xdr:col>11</xdr:col>
      <xdr:colOff>476250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657225</xdr:colOff>
      <xdr:row>2</xdr:row>
      <xdr:rowOff>123825</xdr:rowOff>
    </xdr:from>
    <xdr:to>
      <xdr:col>11</xdr:col>
      <xdr:colOff>495300</xdr:colOff>
      <xdr:row>5</xdr:row>
      <xdr:rowOff>104775</xdr:rowOff>
    </xdr:to>
    <xdr:sp macro="" textlink="">
      <xdr:nvSpPr>
        <xdr:cNvPr id="4" name="TextBox 3"/>
        <xdr:cNvSpPr txBox="1"/>
      </xdr:nvSpPr>
      <xdr:spPr>
        <a:xfrm>
          <a:off x="7210425" y="504825"/>
          <a:ext cx="248602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l-SI" sz="1100"/>
            <a:t>H1: </a:t>
          </a:r>
          <a:r>
            <a:rPr lang="en-US" sz="1100"/>
            <a:t>CockroachDB bo na enem vozlišču nekoliko počasnejši od Postgres podatkovne baze.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17</xdr:row>
      <xdr:rowOff>76200</xdr:rowOff>
    </xdr:from>
    <xdr:to>
      <xdr:col>5</xdr:col>
      <xdr:colOff>442912</xdr:colOff>
      <xdr:row>46</xdr:row>
      <xdr:rowOff>38100</xdr:rowOff>
    </xdr:to>
    <xdr:grpSp>
      <xdr:nvGrpSpPr>
        <xdr:cNvPr id="7" name="Group 6"/>
        <xdr:cNvGrpSpPr/>
      </xdr:nvGrpSpPr>
      <xdr:grpSpPr>
        <a:xfrm>
          <a:off x="147637" y="3314700"/>
          <a:ext cx="4572000" cy="5486400"/>
          <a:chOff x="147637" y="2743200"/>
          <a:chExt cx="4572000" cy="5486400"/>
        </a:xfrm>
      </xdr:grpSpPr>
      <xdr:graphicFrame macro="">
        <xdr:nvGraphicFramePr>
          <xdr:cNvPr id="5" name="Chart 4"/>
          <xdr:cNvGraphicFramePr/>
        </xdr:nvGraphicFramePr>
        <xdr:xfrm>
          <a:off x="147637" y="5486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47637" y="2743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676275</xdr:colOff>
      <xdr:row>17</xdr:row>
      <xdr:rowOff>76200</xdr:rowOff>
    </xdr:from>
    <xdr:to>
      <xdr:col>11</xdr:col>
      <xdr:colOff>219075</xdr:colOff>
      <xdr:row>31</xdr:row>
      <xdr:rowOff>152400</xdr:rowOff>
    </xdr:to>
    <xdr:grpSp>
      <xdr:nvGrpSpPr>
        <xdr:cNvPr id="12" name="Group 11"/>
        <xdr:cNvGrpSpPr/>
      </xdr:nvGrpSpPr>
      <xdr:grpSpPr>
        <a:xfrm>
          <a:off x="4953000" y="3314700"/>
          <a:ext cx="4600575" cy="2743200"/>
          <a:chOff x="4857750" y="3571875"/>
          <a:chExt cx="4600575" cy="274320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4857750" y="3571875"/>
          <a:ext cx="46005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Oval 8"/>
          <xdr:cNvSpPr/>
        </xdr:nvSpPr>
        <xdr:spPr>
          <a:xfrm>
            <a:off x="6610350" y="4524375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A</a:t>
            </a:r>
            <a:endParaRPr 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11" name="Oval 10"/>
          <xdr:cNvSpPr/>
        </xdr:nvSpPr>
        <xdr:spPr>
          <a:xfrm>
            <a:off x="8750093" y="4435979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B</a:t>
            </a:r>
            <a:endParaRPr lang="en-US" sz="14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7</xdr:col>
      <xdr:colOff>333375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14</xdr:row>
      <xdr:rowOff>123825</xdr:rowOff>
    </xdr:from>
    <xdr:to>
      <xdr:col>7</xdr:col>
      <xdr:colOff>333375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0</xdr:row>
      <xdr:rowOff>47625</xdr:rowOff>
    </xdr:from>
    <xdr:to>
      <xdr:col>15</xdr:col>
      <xdr:colOff>28575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14</xdr:row>
      <xdr:rowOff>123825</xdr:rowOff>
    </xdr:from>
    <xdr:to>
      <xdr:col>15</xdr:col>
      <xdr:colOff>28575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29</xdr:row>
      <xdr:rowOff>9525</xdr:rowOff>
    </xdr:from>
    <xdr:to>
      <xdr:col>7</xdr:col>
      <xdr:colOff>333375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43</xdr:row>
      <xdr:rowOff>85725</xdr:rowOff>
    </xdr:from>
    <xdr:to>
      <xdr:col>7</xdr:col>
      <xdr:colOff>333375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29</xdr:row>
      <xdr:rowOff>9525</xdr:rowOff>
    </xdr:from>
    <xdr:to>
      <xdr:col>15</xdr:col>
      <xdr:colOff>28575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43</xdr:row>
      <xdr:rowOff>85725</xdr:rowOff>
    </xdr:from>
    <xdr:to>
      <xdr:col>15</xdr:col>
      <xdr:colOff>28575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CSB-Results%20-%20v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piski"/>
      <sheetName val="Podatki"/>
      <sheetName val="Rezultati"/>
      <sheetName val="Piremerjava med bazama"/>
      <sheetName val="Piremerjava skalabilnosti"/>
      <sheetName val="Primarjava prepustnosti"/>
      <sheetName val="Primarjava latence"/>
      <sheetName val="H1"/>
      <sheetName val="H2"/>
      <sheetName val="H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E4">
            <v>1</v>
          </cell>
        </row>
        <row r="5">
          <cell r="E5">
            <v>3</v>
          </cell>
        </row>
        <row r="6">
          <cell r="E6">
            <v>6</v>
          </cell>
        </row>
        <row r="7">
          <cell r="E7">
            <v>9</v>
          </cell>
        </row>
        <row r="8">
          <cell r="E8">
            <v>12</v>
          </cell>
        </row>
        <row r="9">
          <cell r="E9">
            <v>15</v>
          </cell>
        </row>
        <row r="10">
          <cell r="E10">
            <v>18</v>
          </cell>
        </row>
        <row r="11">
          <cell r="E11">
            <v>21</v>
          </cell>
        </row>
        <row r="12">
          <cell r="E12">
            <v>24</v>
          </cell>
        </row>
        <row r="13">
          <cell r="E13">
            <v>27</v>
          </cell>
        </row>
        <row r="14">
          <cell r="E14">
            <v>30</v>
          </cell>
        </row>
      </sheetData>
      <sheetData sheetId="9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331.436157060183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82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331.436158564815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78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331.436159953701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unt="2">
        <s v="Citus"/>
        <s v="CockroachDB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NonDate="0" containsString="0"/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331.436161226855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ntainsNonDate="0" count="2">
        <s v="cockroachdb"/>
        <s v="postgres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jaž Mav" refreshedDate="43331.436164583334" backgroundQuery="1" createdVersion="6" refreshedVersion="6" minRefreshableVersion="3" recordCount="0" supportSubquery="1" supportAdvancedDrill="1">
  <cacheSource type="external" connectionId="17"/>
  <cacheFields count="5">
    <cacheField name="[Results 1].[database].[database]" caption="database" numFmtId="0" hierarchy="25" level="1">
      <sharedItems count="2">
        <s v="Citus"/>
        <s v="CockroachDB"/>
      </sharedItems>
    </cacheField>
    <cacheField name="[Results 1].[nodes].[nodes]" caption="nodes" numFmtId="0" hierarchy="27" level="1">
      <sharedItems containsSemiMixedTypes="0" containsNonDate="0" containsString="0"/>
    </cacheField>
    <cacheField name="[Results 1].[threads].[threads]" caption="threads" numFmtId="0" hierarchy="28" level="1">
      <sharedItems containsSemiMixedTypes="0" containsNonDate="0" containsString="0"/>
    </cacheField>
    <cacheField name="[Results 1].[workload].[workload]" caption="workload" numFmtId="0" hierarchy="26" level="1">
      <sharedItems containsSemiMixedTypes="0" containsNonDate="0" containsString="0"/>
    </cacheField>
    <cacheField name="[Measures].[Average of throughput 2]" caption="Average of throughput 2" numFmtId="0" hierarchy="84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2" memberValueDatatype="130" unbalanced="0">
      <fieldsUsage count="2">
        <fieldUsage x="-1"/>
        <fieldUsage x="0"/>
      </fieldsUsage>
    </cacheHierarchy>
    <cacheHierarchy uniqueName="[Results 1].[workload]" caption="workload" attribute="1" defaultMemberUniqueName="[Results 1].[workload].[All]" allUniqueName="[Results 1].[workload].[All]" dimensionUniqueName="[Results 1]" displayFolder="" count="2" memberValueDatatype="130" unbalanced="0">
      <fieldsUsage count="2">
        <fieldUsage x="-1"/>
        <fieldUsage x="3"/>
      </fieldsUsage>
    </cacheHierarchy>
    <cacheHierarchy uniqueName="[Results 1].[nodes]" caption="nodes" attribute="1" defaultMemberUniqueName="[Results 1].[nodes].[All]" allUniqueName="[Results 1].[nodes].[All]" dimensionUniqueName="[Results 1]" displayFolder="" count="2" memberValueDatatype="20" unbalanced="0">
      <fieldsUsage count="2">
        <fieldUsage x="-1"/>
        <fieldUsage x="1"/>
      </fieldsUsage>
    </cacheHierarchy>
    <cacheHierarchy uniqueName="[Results 1].[threads]" caption="threads" attribute="1" defaultMemberUniqueName="[Results 1].[threads].[All]" allUniqueName="[Results 1].[threads].[All]" dimensionUniqueName="[Results 1]" displayFolder="" count="2" memberValueDatatype="20" unbalanced="0">
      <fieldsUsage count="2">
        <fieldUsage x="-1"/>
        <fieldUsage x="2"/>
      </fieldsUsage>
    </cacheHierarchy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jaž Mav" refreshedDate="43331.436165856481" backgroundQuery="1" createdVersion="6" refreshedVersion="6" minRefreshableVersion="3" recordCount="0" supportSubquery="1" supportAdvancedDrill="1">
  <cacheSource type="external" connectionId="17"/>
  <cacheFields count="5">
    <cacheField name="[Results 1].[database].[database]" caption="database" numFmtId="0" hierarchy="25" level="1">
      <sharedItems count="2">
        <s v="Citus"/>
        <s v="CockroachDB"/>
      </sharedItems>
    </cacheField>
    <cacheField name="[Results 1].[nodes].[nodes]" caption="nodes" numFmtId="0" hierarchy="27" level="1">
      <sharedItems containsSemiMixedTypes="0" containsNonDate="0" containsString="0"/>
    </cacheField>
    <cacheField name="[Measures].[Average of throughput 2]" caption="Average of throughput 2" numFmtId="0" hierarchy="84" level="32767"/>
    <cacheField name="[Results 1].[workload].[workload]" caption="workload" numFmtId="0" hierarchy="26" level="1">
      <sharedItems count="5">
        <s v="A"/>
        <s v="B"/>
        <s v="C"/>
        <s v="D"/>
        <s v="F"/>
      </sharedItems>
    </cacheField>
    <cacheField name="[Results 1].[threads].[threads]" caption="threads" numFmtId="0" hierarchy="28" level="1">
      <sharedItems containsSemiMixedTypes="0" containsNonDate="0" containsString="0"/>
    </cacheField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2" memberValueDatatype="130" unbalanced="0">
      <fieldsUsage count="2">
        <fieldUsage x="-1"/>
        <fieldUsage x="0"/>
      </fieldsUsage>
    </cacheHierarchy>
    <cacheHierarchy uniqueName="[Results 1].[workload]" caption="workload" attribute="1" defaultMemberUniqueName="[Results 1].[workload].[All]" allUniqueName="[Results 1].[workload].[All]" dimensionUniqueName="[Results 1]" displayFolder="" count="2" memberValueDatatype="130" unbalanced="0">
      <fieldsUsage count="2">
        <fieldUsage x="-1"/>
        <fieldUsage x="3"/>
      </fieldsUsage>
    </cacheHierarchy>
    <cacheHierarchy uniqueName="[Results 1].[nodes]" caption="nodes" attribute="1" defaultMemberUniqueName="[Results 1].[nodes].[All]" allUniqueName="[Results 1].[nodes].[All]" dimensionUniqueName="[Results 1]" displayFolder="" count="2" memberValueDatatype="20" unbalanced="0">
      <fieldsUsage count="2">
        <fieldUsage x="-1"/>
        <fieldUsage x="1"/>
      </fieldsUsage>
    </cacheHierarchy>
    <cacheHierarchy uniqueName="[Results 1].[threads]" caption="threads" attribute="1" defaultMemberUniqueName="[Results 1].[threads].[All]" allUniqueName="[Results 1].[threads].[All]" dimensionUniqueName="[Results 1]" displayFolder="" count="2" memberValueDatatype="20" unbalanced="0">
      <fieldsUsage count="2">
        <fieldUsage x="-1"/>
        <fieldUsage x="4"/>
      </fieldsUsage>
    </cacheHierarchy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tjaž Mav" refreshedDate="43331.589281018518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throughput 4]" caption="Average of throughput 4" numFmtId="0" hierarchy="94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atjaž Mav" refreshedDate="43331.61967511574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latency 6]" caption="Average of latency 6" numFmtId="0" hierarchy="96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53" name="[Results1].[workload].[All]" cap="All"/>
    <pageField fld="2" hier="54" name="[Results1].[nodes].&amp;[3]" cap="3"/>
  </pageFields>
  <dataFields count="2">
    <dataField name="Prepustnost" fld="4" subtotal="average" baseField="3" baseItem="0"/>
    <dataField name="Latenca" fld="5" subtotal="average" baseField="3" baseItem="0"/>
  </dataFields>
  <chartFormats count="4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3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52" name="[Results1].[database].[All]" cap="All"/>
    <pageField fld="1" hier="53" name="[Results1].[workload].[All]" cap="All"/>
  </pageFields>
  <dataFields count="2">
    <dataField name="Prepustnost" fld="4" subtotal="average" baseField="3" baseItem="0"/>
    <dataField name="Latenca" fld="5" subtotal="average" baseField="3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14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1]" cap="1"/>
  </pageFields>
  <dataFields count="2">
    <dataField name="Prepustnost" fld="3" subtotal="max" baseField="1" baseItem="0"/>
    <dataField name="Niti" fld="4" subtotal="max" baseField="1" baseItem="0"/>
  </dataFields>
  <chartFormats count="4">
    <chartFormat chart="3" format="1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7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1]" cap="1"/>
  </pageFields>
  <dataFields count="2">
    <dataField name="Latenca" fld="3" subtotal="average" baseField="1" baseItem="0"/>
    <dataField name="Niti" fld="4" subtotal="max" baseField="1" baseItem="0"/>
  </dataFields>
  <chartFormats count="4"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F5:H7" firstHeaderRow="1" firstDataRow="2" firstDataCol="1" rowPageCount="3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Fields count="1">
    <field x="0"/>
  </colFields>
  <colItems count="2">
    <i>
      <x/>
    </i>
    <i>
      <x v="1"/>
    </i>
  </colItems>
  <pageFields count="3">
    <pageField fld="1" hier="27" name="[Results 1].[nodes].&amp;[1]" cap="1"/>
    <pageField fld="3" hier="26" name="[Results 1].[workload].[All]" cap="All"/>
    <pageField fld="2" hier="28" name="[Results 1].[threads].[All]" cap="All"/>
  </pageFields>
  <dataFields count="1">
    <dataField name="Prepustnost" fld="4" subtotal="average" baseField="0" baseItem="0" numFmtId="1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A4:C11" firstHeaderRow="1" firstDataRow="2" firstDataCol="1" rowPageCount="2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>
      <x v="1"/>
    </i>
  </colItems>
  <pageFields count="2">
    <pageField fld="1" hier="27" name="[Results 1].[nodes].&amp;[1]" cap="1"/>
    <pageField fld="4" hier="28" name="[Results 1].[threads].[All]" cap="All"/>
  </pageFields>
  <dataFields count="1">
    <dataField name="Prepustnost" fld="2" subtotal="average" baseField="3" baseItem="0" numFmtId="1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1">
  <location ref="A3:C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Prepustnost" fld="2" subtotal="average" baseField="1" baseItem="0" numFmtId="1"/>
  </dataFields>
  <chartFormats count="2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2">
  <location ref="I3:K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Latenca" fld="2" subtotal="average" baseField="1" baseItem="0" numFmtId="1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19"/>
      <queryTableField id="2" name="workload" tableColumnId="20"/>
      <queryTableField id="3" name="nodes" tableColumnId="21"/>
      <queryTableField id="4" name="threads" tableColumnId="22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3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4.xml><?xml version="1.0" encoding="utf-8"?>
<queryTable xmlns="http://schemas.openxmlformats.org/spreadsheetml/2006/main" name="ExternalData_1" backgroundRefresh="0" connectionId="4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5.xml><?xml version="1.0" encoding="utf-8"?>
<queryTable xmlns="http://schemas.openxmlformats.org/spreadsheetml/2006/main" name="ExternalData_1" backgroundRefresh="0" connectionId="5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6.xml><?xml version="1.0" encoding="utf-8"?>
<queryTable xmlns="http://schemas.openxmlformats.org/spreadsheetml/2006/main" name="ExternalData_1" backgroundRefresh="0" connectionId="6" autoFormatId="16" applyNumberFormats="0" applyBorderFormats="0" applyFontFormats="0" applyPatternFormats="0" applyAlignmentFormats="0" applyWidthHeightFormats="0">
  <queryTableRefresh preserveSortFilterLayout="0" nextId="11">
    <queryTableFields count="9">
      <queryTableField id="1" name="database" tableColumnId="19"/>
      <queryTableField id="2" name="workload" tableColumnId="20"/>
      <queryTableField id="4" name="threads" tableColumnId="22"/>
      <queryTableField id="3" name="nodes" tableColumnId="21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2" name="Table2" displayName="Table2" ref="A1:H5" totalsRowShown="0" headerRowDxfId="32" dataDxfId="30" headerRowBorderDxfId="31" tableBorderDxfId="29" totalsRowBorderDxfId="28">
  <autoFilter ref="A1:H5"/>
  <tableColumns count="8">
    <tableColumn id="1" name="Strežnik" dataDxfId="27"/>
    <tableColumn id="2" name="CPE" dataDxfId="26"/>
    <tableColumn id="3" name="Pomnilnik" dataDxfId="25"/>
    <tableColumn id="4" name="Disk (HDD)" dataDxfId="24"/>
    <tableColumn id="5" name="Mrežna kartica" dataDxfId="23"/>
    <tableColumn id="6" name="OS" dataDxfId="22"/>
    <tableColumn id="7" name="Docker" dataDxfId="21"/>
    <tableColumn id="8" name="Nalog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K475">
  <autoFilter ref="A1:AK475"/>
  <tableColumns count="37">
    <tableColumn id="1" name="timestamp" totalsRowLabel="Total" dataDxfId="19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19" uniqueName="19" name="database" queryTableFieldId="1" dataDxfId="18"/>
    <tableColumn id="20" uniqueName="20" name="workload" queryTableFieldId="2" dataDxfId="17"/>
    <tableColumn id="21" uniqueName="21" name="nodes" queryTableFieldId="3" dataDxfId="16"/>
    <tableColumn id="22" uniqueName="22" name="threads" queryTableFieldId="4" dataDxfId="15"/>
    <tableColumn id="23" uniqueName="23" name="duration" queryTableFieldId="5" dataDxfId="14"/>
    <tableColumn id="24" uniqueName="24" name="sampleSize" queryTableFieldId="6" dataDxfId="13"/>
    <tableColumn id="25" uniqueName="25" name="throughput" queryTableFieldId="7" dataDxfId="12"/>
    <tableColumn id="26" uniqueName="26" name="ops" queryTableFieldId="8" dataDxfId="11"/>
    <tableColumn id="27" uniqueName="27" name="latency" queryTableFieldId="9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E3:G17" totalsRowShown="0">
  <autoFilter ref="E3:G17"/>
  <tableColumns count="3">
    <tableColumn id="1" name="nodes">
      <calculatedColumnFormula>E3+3</calculatedColumnFormula>
    </tableColumn>
    <tableColumn id="2" name="CockroachDB">
      <calculatedColumnFormula>112/3*E4</calculatedColumnFormula>
    </tableColumn>
    <tableColumn id="3" name="Citus" dataDxfId="9">
      <calculatedColumnFormula>G3+G3-G2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Results__not_grouped" displayName="Results__not_grouped" ref="A1:H475" tableType="queryTable" totalsRowShown="0">
  <autoFilter ref="A1:H475">
    <filterColumn colId="0">
      <filters>
        <filter val="Citus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Results__not_grouped7" displayName="Results__not_grouped7" ref="A1:H475" tableType="queryTable" totalsRowShown="0">
  <autoFilter ref="A1:H475">
    <filterColumn colId="0">
      <filters>
        <filter val="Citus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Results__not_grouped78" displayName="Results__not_grouped78" ref="A1:H475" tableType="queryTable" totalsRowShown="0">
  <autoFilter ref="A1:H475">
    <filterColumn colId="0">
      <filters>
        <filter val="CockroachDB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Results__not_grouped789" displayName="Results__not_grouped789" ref="A1:H475" tableType="queryTable" totalsRowShown="0">
  <autoFilter ref="A1:H475">
    <filterColumn colId="0">
      <filters>
        <filter val="CockroachDB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Results11" displayName="Results11" ref="A1:I161" tableType="queryTable" totalsRowShown="0">
  <autoFilter ref="A1:I161"/>
  <tableColumns count="9">
    <tableColumn id="19" uniqueName="19" name="database" queryTableFieldId="1" dataDxfId="8"/>
    <tableColumn id="20" uniqueName="20" name="workload" queryTableFieldId="2" dataDxfId="7"/>
    <tableColumn id="22" uniqueName="22" name="threads" queryTableFieldId="4" dataDxfId="6"/>
    <tableColumn id="21" uniqueName="21" name="nodes" queryTableFieldId="3" dataDxfId="5"/>
    <tableColumn id="23" uniqueName="23" name="duration" queryTableFieldId="5" dataDxfId="4"/>
    <tableColumn id="24" uniqueName="24" name="sampleSize" queryTableFieldId="6" dataDxfId="3"/>
    <tableColumn id="25" uniqueName="25" name="throughput" queryTableFieldId="7" dataDxfId="2"/>
    <tableColumn id="26" uniqueName="26" name="ops" queryTableFieldId="8" dataDxfId="1"/>
    <tableColumn id="27" uniqueName="27" name="latenc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4472C4"/>
      </a:accent2>
      <a:accent3>
        <a:srgbClr val="4472C4"/>
      </a:accent3>
      <a:accent4>
        <a:srgbClr val="70AD47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4.x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16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40.7109375" bestFit="1" customWidth="1"/>
    <col min="3" max="3" width="13.5703125" bestFit="1" customWidth="1"/>
    <col min="4" max="4" width="23.28515625" bestFit="1" customWidth="1"/>
    <col min="5" max="5" width="18.42578125" bestFit="1" customWidth="1"/>
    <col min="6" max="6" width="15.28515625" bestFit="1" customWidth="1"/>
    <col min="7" max="7" width="9.28515625" bestFit="1" customWidth="1"/>
    <col min="8" max="8" width="29.85546875" customWidth="1"/>
  </cols>
  <sheetData>
    <row r="1" spans="1:8" s="14" customFormat="1" x14ac:dyDescent="0.25">
      <c r="A1" s="5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44</v>
      </c>
      <c r="G1" s="6" t="s">
        <v>50</v>
      </c>
      <c r="H1" s="13" t="s">
        <v>51</v>
      </c>
    </row>
    <row r="2" spans="1:8" x14ac:dyDescent="0.25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9" t="s">
        <v>71</v>
      </c>
    </row>
    <row r="3" spans="1:8" x14ac:dyDescent="0.25">
      <c r="A3" s="7" t="s">
        <v>59</v>
      </c>
      <c r="B3" s="8" t="s">
        <v>60</v>
      </c>
      <c r="C3" s="8" t="s">
        <v>54</v>
      </c>
      <c r="D3" s="8" t="s">
        <v>61</v>
      </c>
      <c r="E3" s="8" t="s">
        <v>56</v>
      </c>
      <c r="F3" s="8" t="s">
        <v>57</v>
      </c>
      <c r="G3" s="8" t="s">
        <v>58</v>
      </c>
      <c r="H3" s="9" t="s">
        <v>68</v>
      </c>
    </row>
    <row r="4" spans="1:8" x14ac:dyDescent="0.25">
      <c r="A4" s="7" t="s">
        <v>62</v>
      </c>
      <c r="B4" s="8" t="s">
        <v>63</v>
      </c>
      <c r="C4" s="8" t="s">
        <v>54</v>
      </c>
      <c r="D4" s="8" t="s">
        <v>64</v>
      </c>
      <c r="E4" s="8" t="s">
        <v>56</v>
      </c>
      <c r="F4" s="8" t="s">
        <v>57</v>
      </c>
      <c r="G4" s="8" t="s">
        <v>58</v>
      </c>
      <c r="H4" s="9" t="s">
        <v>69</v>
      </c>
    </row>
    <row r="5" spans="1:8" x14ac:dyDescent="0.25">
      <c r="A5" s="10" t="s">
        <v>65</v>
      </c>
      <c r="B5" s="11" t="s">
        <v>66</v>
      </c>
      <c r="C5" s="11" t="s">
        <v>54</v>
      </c>
      <c r="D5" s="11" t="s">
        <v>67</v>
      </c>
      <c r="E5" s="11" t="s">
        <v>56</v>
      </c>
      <c r="F5" s="11" t="s">
        <v>57</v>
      </c>
      <c r="G5" s="11" t="s">
        <v>58</v>
      </c>
      <c r="H5" s="1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P42" sqref="P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J39" sqref="J39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activeCell="P126" sqref="P126"/>
    </sheetView>
  </sheetViews>
  <sheetFormatPr defaultRowHeight="15" x14ac:dyDescent="0.25"/>
  <cols>
    <col min="1" max="1" width="12.42578125" bestFit="1" customWidth="1"/>
    <col min="2" max="2" width="11.5703125" bestFit="1" customWidth="1"/>
    <col min="4" max="4" width="10" bestFit="1" customWidth="1"/>
    <col min="5" max="5" width="8.7109375" bestFit="1" customWidth="1"/>
    <col min="6" max="6" width="10.85546875" bestFit="1" customWidth="1"/>
    <col min="7" max="8" width="13.28515625" bestFit="1" customWidth="1"/>
    <col min="9" max="9" width="7" bestFit="1" customWidth="1"/>
    <col min="10" max="10" width="12" bestFit="1" customWidth="1"/>
  </cols>
  <sheetData>
    <row r="1" spans="1:9" x14ac:dyDescent="0.25">
      <c r="A1" s="2" t="s">
        <v>1</v>
      </c>
      <c r="B1" s="2" t="s">
        <v>2</v>
      </c>
      <c r="C1" s="2" t="s">
        <v>4</v>
      </c>
      <c r="D1" s="2" t="s">
        <v>3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83</v>
      </c>
      <c r="B2" s="2" t="s">
        <v>84</v>
      </c>
      <c r="C2" s="2">
        <v>3</v>
      </c>
      <c r="D2" s="2">
        <v>1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83</v>
      </c>
      <c r="B3" s="2" t="s">
        <v>85</v>
      </c>
      <c r="C3" s="2">
        <v>3</v>
      </c>
      <c r="D3" s="2">
        <v>1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83</v>
      </c>
      <c r="B4" s="2" t="s">
        <v>86</v>
      </c>
      <c r="C4" s="2">
        <v>3</v>
      </c>
      <c r="D4" s="2">
        <v>1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83</v>
      </c>
      <c r="B5" s="2" t="s">
        <v>87</v>
      </c>
      <c r="C5" s="2">
        <v>3</v>
      </c>
      <c r="D5" s="2">
        <v>1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83</v>
      </c>
      <c r="B6" s="2" t="s">
        <v>88</v>
      </c>
      <c r="C6" s="2">
        <v>3</v>
      </c>
      <c r="D6" s="2">
        <v>1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83</v>
      </c>
      <c r="B7" s="2" t="s">
        <v>84</v>
      </c>
      <c r="C7" s="2">
        <v>12</v>
      </c>
      <c r="D7" s="2">
        <v>1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83</v>
      </c>
      <c r="B8" s="2" t="s">
        <v>85</v>
      </c>
      <c r="C8" s="2">
        <v>12</v>
      </c>
      <c r="D8" s="2">
        <v>1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83</v>
      </c>
      <c r="B9" s="2" t="s">
        <v>86</v>
      </c>
      <c r="C9" s="2">
        <v>12</v>
      </c>
      <c r="D9" s="2">
        <v>1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83</v>
      </c>
      <c r="B10" s="2" t="s">
        <v>87</v>
      </c>
      <c r="C10" s="2">
        <v>12</v>
      </c>
      <c r="D10" s="2">
        <v>1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83</v>
      </c>
      <c r="B11" s="2" t="s">
        <v>88</v>
      </c>
      <c r="C11" s="2">
        <v>12</v>
      </c>
      <c r="D11" s="2">
        <v>1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83</v>
      </c>
      <c r="B12" s="2" t="s">
        <v>84</v>
      </c>
      <c r="C12" s="2">
        <v>21</v>
      </c>
      <c r="D12" s="2">
        <v>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83</v>
      </c>
      <c r="B13" s="2" t="s">
        <v>85</v>
      </c>
      <c r="C13" s="2">
        <v>21</v>
      </c>
      <c r="D13" s="2">
        <v>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83</v>
      </c>
      <c r="B14" s="2" t="s">
        <v>86</v>
      </c>
      <c r="C14" s="2">
        <v>21</v>
      </c>
      <c r="D14" s="2">
        <v>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83</v>
      </c>
      <c r="B15" s="2" t="s">
        <v>87</v>
      </c>
      <c r="C15" s="2">
        <v>21</v>
      </c>
      <c r="D15" s="2">
        <v>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83</v>
      </c>
      <c r="B16" s="2" t="s">
        <v>88</v>
      </c>
      <c r="C16" s="2">
        <v>21</v>
      </c>
      <c r="D16" s="2">
        <v>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83</v>
      </c>
      <c r="B17" s="2" t="s">
        <v>84</v>
      </c>
      <c r="C17" s="2">
        <v>30</v>
      </c>
      <c r="D17" s="2">
        <v>1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83</v>
      </c>
      <c r="B18" s="2" t="s">
        <v>85</v>
      </c>
      <c r="C18" s="2">
        <v>30</v>
      </c>
      <c r="D18" s="2">
        <v>1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83</v>
      </c>
      <c r="B19" s="2" t="s">
        <v>86</v>
      </c>
      <c r="C19" s="2">
        <v>30</v>
      </c>
      <c r="D19" s="2">
        <v>1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83</v>
      </c>
      <c r="B20" s="2" t="s">
        <v>87</v>
      </c>
      <c r="C20" s="2">
        <v>30</v>
      </c>
      <c r="D20" s="2">
        <v>1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83</v>
      </c>
      <c r="B21" s="2" t="s">
        <v>88</v>
      </c>
      <c r="C21" s="2">
        <v>30</v>
      </c>
      <c r="D21" s="2">
        <v>1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83</v>
      </c>
      <c r="B22" s="2" t="s">
        <v>84</v>
      </c>
      <c r="C22" s="2">
        <v>39</v>
      </c>
      <c r="D22" s="2">
        <v>1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83</v>
      </c>
      <c r="B23" s="2" t="s">
        <v>85</v>
      </c>
      <c r="C23" s="2">
        <v>39</v>
      </c>
      <c r="D23" s="2">
        <v>1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83</v>
      </c>
      <c r="B24" s="2" t="s">
        <v>86</v>
      </c>
      <c r="C24" s="2">
        <v>39</v>
      </c>
      <c r="D24" s="2">
        <v>1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83</v>
      </c>
      <c r="B25" s="2" t="s">
        <v>87</v>
      </c>
      <c r="C25" s="2">
        <v>39</v>
      </c>
      <c r="D25" s="2">
        <v>1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83</v>
      </c>
      <c r="B26" s="2" t="s">
        <v>88</v>
      </c>
      <c r="C26" s="2">
        <v>39</v>
      </c>
      <c r="D26" s="2">
        <v>1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83</v>
      </c>
      <c r="B27" s="2" t="s">
        <v>84</v>
      </c>
      <c r="C27" s="2">
        <v>48</v>
      </c>
      <c r="D27" s="2">
        <v>1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83</v>
      </c>
      <c r="B28" s="2" t="s">
        <v>85</v>
      </c>
      <c r="C28" s="2">
        <v>48</v>
      </c>
      <c r="D28" s="2">
        <v>1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83</v>
      </c>
      <c r="B29" s="2" t="s">
        <v>86</v>
      </c>
      <c r="C29" s="2">
        <v>48</v>
      </c>
      <c r="D29" s="2">
        <v>1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83</v>
      </c>
      <c r="B30" s="2" t="s">
        <v>87</v>
      </c>
      <c r="C30" s="2">
        <v>48</v>
      </c>
      <c r="D30" s="2">
        <v>1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83</v>
      </c>
      <c r="B31" s="2" t="s">
        <v>88</v>
      </c>
      <c r="C31" s="2">
        <v>48</v>
      </c>
      <c r="D31" s="2">
        <v>1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83</v>
      </c>
      <c r="B32" s="2" t="s">
        <v>84</v>
      </c>
      <c r="C32" s="2">
        <v>57</v>
      </c>
      <c r="D32" s="2">
        <v>1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83</v>
      </c>
      <c r="B33" s="2" t="s">
        <v>85</v>
      </c>
      <c r="C33" s="2">
        <v>57</v>
      </c>
      <c r="D33" s="2">
        <v>1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83</v>
      </c>
      <c r="B34" s="2" t="s">
        <v>86</v>
      </c>
      <c r="C34" s="2">
        <v>57</v>
      </c>
      <c r="D34" s="2">
        <v>1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83</v>
      </c>
      <c r="B35" s="2" t="s">
        <v>87</v>
      </c>
      <c r="C35" s="2">
        <v>57</v>
      </c>
      <c r="D35" s="2">
        <v>1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83</v>
      </c>
      <c r="B36" s="2" t="s">
        <v>88</v>
      </c>
      <c r="C36" s="2">
        <v>57</v>
      </c>
      <c r="D36" s="2">
        <v>1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83</v>
      </c>
      <c r="B37" s="2" t="s">
        <v>84</v>
      </c>
      <c r="C37" s="2">
        <v>66</v>
      </c>
      <c r="D37" s="2">
        <v>1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83</v>
      </c>
      <c r="B38" s="2" t="s">
        <v>85</v>
      </c>
      <c r="C38" s="2">
        <v>66</v>
      </c>
      <c r="D38" s="2">
        <v>1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83</v>
      </c>
      <c r="B39" s="2" t="s">
        <v>86</v>
      </c>
      <c r="C39" s="2">
        <v>66</v>
      </c>
      <c r="D39" s="2">
        <v>1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83</v>
      </c>
      <c r="B40" s="2" t="s">
        <v>87</v>
      </c>
      <c r="C40" s="2">
        <v>66</v>
      </c>
      <c r="D40" s="2">
        <v>1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83</v>
      </c>
      <c r="B41" s="2" t="s">
        <v>88</v>
      </c>
      <c r="C41" s="2">
        <v>66</v>
      </c>
      <c r="D41" s="2">
        <v>1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83</v>
      </c>
      <c r="B42" s="2" t="s">
        <v>84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83</v>
      </c>
      <c r="B43" s="2" t="s">
        <v>85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83</v>
      </c>
      <c r="B44" s="2" t="s">
        <v>86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83</v>
      </c>
      <c r="B45" s="2" t="s">
        <v>87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83</v>
      </c>
      <c r="B46" s="2" t="s">
        <v>88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83</v>
      </c>
      <c r="B47" s="2" t="s">
        <v>84</v>
      </c>
      <c r="C47" s="2">
        <v>12</v>
      </c>
      <c r="D47" s="2">
        <v>3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83</v>
      </c>
      <c r="B48" s="2" t="s">
        <v>85</v>
      </c>
      <c r="C48" s="2">
        <v>12</v>
      </c>
      <c r="D48" s="2">
        <v>3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83</v>
      </c>
      <c r="B49" s="2" t="s">
        <v>86</v>
      </c>
      <c r="C49" s="2">
        <v>12</v>
      </c>
      <c r="D49" s="2">
        <v>3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83</v>
      </c>
      <c r="B50" s="2" t="s">
        <v>87</v>
      </c>
      <c r="C50" s="2">
        <v>12</v>
      </c>
      <c r="D50" s="2">
        <v>3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83</v>
      </c>
      <c r="B51" s="2" t="s">
        <v>88</v>
      </c>
      <c r="C51" s="2">
        <v>12</v>
      </c>
      <c r="D51" s="2">
        <v>3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83</v>
      </c>
      <c r="B52" s="2" t="s">
        <v>84</v>
      </c>
      <c r="C52" s="2">
        <v>21</v>
      </c>
      <c r="D52" s="2">
        <v>3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83</v>
      </c>
      <c r="B53" s="2" t="s">
        <v>85</v>
      </c>
      <c r="C53" s="2">
        <v>21</v>
      </c>
      <c r="D53" s="2">
        <v>3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83</v>
      </c>
      <c r="B54" s="2" t="s">
        <v>86</v>
      </c>
      <c r="C54" s="2">
        <v>21</v>
      </c>
      <c r="D54" s="2">
        <v>3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83</v>
      </c>
      <c r="B55" s="2" t="s">
        <v>87</v>
      </c>
      <c r="C55" s="2">
        <v>21</v>
      </c>
      <c r="D55" s="2">
        <v>3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83</v>
      </c>
      <c r="B56" s="2" t="s">
        <v>88</v>
      </c>
      <c r="C56" s="2">
        <v>21</v>
      </c>
      <c r="D56" s="2">
        <v>3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83</v>
      </c>
      <c r="B57" s="2" t="s">
        <v>84</v>
      </c>
      <c r="C57" s="2">
        <v>30</v>
      </c>
      <c r="D57" s="2">
        <v>3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83</v>
      </c>
      <c r="B58" s="2" t="s">
        <v>85</v>
      </c>
      <c r="C58" s="2">
        <v>30</v>
      </c>
      <c r="D58" s="2">
        <v>3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83</v>
      </c>
      <c r="B59" s="2" t="s">
        <v>86</v>
      </c>
      <c r="C59" s="2">
        <v>30</v>
      </c>
      <c r="D59" s="2">
        <v>3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83</v>
      </c>
      <c r="B60" s="2" t="s">
        <v>87</v>
      </c>
      <c r="C60" s="2">
        <v>30</v>
      </c>
      <c r="D60" s="2">
        <v>3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83</v>
      </c>
      <c r="B61" s="2" t="s">
        <v>88</v>
      </c>
      <c r="C61" s="2">
        <v>30</v>
      </c>
      <c r="D61" s="2">
        <v>3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83</v>
      </c>
      <c r="B62" s="2" t="s">
        <v>84</v>
      </c>
      <c r="C62" s="2">
        <v>39</v>
      </c>
      <c r="D62" s="2">
        <v>3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83</v>
      </c>
      <c r="B63" s="2" t="s">
        <v>85</v>
      </c>
      <c r="C63" s="2">
        <v>39</v>
      </c>
      <c r="D63" s="2">
        <v>3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83</v>
      </c>
      <c r="B64" s="2" t="s">
        <v>86</v>
      </c>
      <c r="C64" s="2">
        <v>39</v>
      </c>
      <c r="D64" s="2">
        <v>3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83</v>
      </c>
      <c r="B65" s="2" t="s">
        <v>87</v>
      </c>
      <c r="C65" s="2">
        <v>39</v>
      </c>
      <c r="D65" s="2">
        <v>3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83</v>
      </c>
      <c r="B66" s="2" t="s">
        <v>88</v>
      </c>
      <c r="C66" s="2">
        <v>39</v>
      </c>
      <c r="D66" s="2">
        <v>3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83</v>
      </c>
      <c r="B67" s="2" t="s">
        <v>84</v>
      </c>
      <c r="C67" s="2">
        <v>48</v>
      </c>
      <c r="D67" s="2">
        <v>3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83</v>
      </c>
      <c r="B68" s="2" t="s">
        <v>85</v>
      </c>
      <c r="C68" s="2">
        <v>48</v>
      </c>
      <c r="D68" s="2">
        <v>3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83</v>
      </c>
      <c r="B69" s="2" t="s">
        <v>86</v>
      </c>
      <c r="C69" s="2">
        <v>48</v>
      </c>
      <c r="D69" s="2">
        <v>3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83</v>
      </c>
      <c r="B70" s="2" t="s">
        <v>87</v>
      </c>
      <c r="C70" s="2">
        <v>48</v>
      </c>
      <c r="D70" s="2">
        <v>3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83</v>
      </c>
      <c r="B71" s="2" t="s">
        <v>88</v>
      </c>
      <c r="C71" s="2">
        <v>48</v>
      </c>
      <c r="D71" s="2">
        <v>3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83</v>
      </c>
      <c r="B72" s="2" t="s">
        <v>84</v>
      </c>
      <c r="C72" s="2">
        <v>57</v>
      </c>
      <c r="D72" s="2">
        <v>3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83</v>
      </c>
      <c r="B73" s="2" t="s">
        <v>85</v>
      </c>
      <c r="C73" s="2">
        <v>57</v>
      </c>
      <c r="D73" s="2">
        <v>3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83</v>
      </c>
      <c r="B74" s="2" t="s">
        <v>86</v>
      </c>
      <c r="C74" s="2">
        <v>57</v>
      </c>
      <c r="D74" s="2">
        <v>3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83</v>
      </c>
      <c r="B75" s="2" t="s">
        <v>87</v>
      </c>
      <c r="C75" s="2">
        <v>57</v>
      </c>
      <c r="D75" s="2">
        <v>3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83</v>
      </c>
      <c r="B76" s="2" t="s">
        <v>88</v>
      </c>
      <c r="C76" s="2">
        <v>57</v>
      </c>
      <c r="D76" s="2">
        <v>3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83</v>
      </c>
      <c r="B77" s="2" t="s">
        <v>84</v>
      </c>
      <c r="C77" s="2">
        <v>66</v>
      </c>
      <c r="D77" s="2">
        <v>3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83</v>
      </c>
      <c r="B78" s="2" t="s">
        <v>85</v>
      </c>
      <c r="C78" s="2">
        <v>66</v>
      </c>
      <c r="D78" s="2">
        <v>3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83</v>
      </c>
      <c r="B79" s="2" t="s">
        <v>86</v>
      </c>
      <c r="C79" s="2">
        <v>66</v>
      </c>
      <c r="D79" s="2">
        <v>3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83</v>
      </c>
      <c r="B80" s="2" t="s">
        <v>87</v>
      </c>
      <c r="C80" s="2">
        <v>66</v>
      </c>
      <c r="D80" s="2">
        <v>3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83</v>
      </c>
      <c r="B81" s="2" t="s">
        <v>88</v>
      </c>
      <c r="C81" s="2">
        <v>66</v>
      </c>
      <c r="D81" s="2">
        <v>3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89</v>
      </c>
      <c r="B82" s="2" t="s">
        <v>84</v>
      </c>
      <c r="C82" s="2">
        <v>3</v>
      </c>
      <c r="D82" s="2">
        <v>1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89</v>
      </c>
      <c r="B83" s="2" t="s">
        <v>85</v>
      </c>
      <c r="C83" s="2">
        <v>3</v>
      </c>
      <c r="D83" s="2">
        <v>1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89</v>
      </c>
      <c r="B84" s="2" t="s">
        <v>86</v>
      </c>
      <c r="C84" s="2">
        <v>3</v>
      </c>
      <c r="D84" s="2">
        <v>1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89</v>
      </c>
      <c r="B85" s="2" t="s">
        <v>87</v>
      </c>
      <c r="C85" s="2">
        <v>3</v>
      </c>
      <c r="D85" s="2">
        <v>1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89</v>
      </c>
      <c r="B86" s="2" t="s">
        <v>88</v>
      </c>
      <c r="C86" s="2">
        <v>3</v>
      </c>
      <c r="D86" s="2">
        <v>1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89</v>
      </c>
      <c r="B87" s="2" t="s">
        <v>84</v>
      </c>
      <c r="C87" s="2">
        <v>12</v>
      </c>
      <c r="D87" s="2">
        <v>1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89</v>
      </c>
      <c r="B88" s="2" t="s">
        <v>85</v>
      </c>
      <c r="C88" s="2">
        <v>12</v>
      </c>
      <c r="D88" s="2">
        <v>1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89</v>
      </c>
      <c r="B89" s="2" t="s">
        <v>86</v>
      </c>
      <c r="C89" s="2">
        <v>12</v>
      </c>
      <c r="D89" s="2">
        <v>1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89</v>
      </c>
      <c r="B90" s="2" t="s">
        <v>87</v>
      </c>
      <c r="C90" s="2">
        <v>12</v>
      </c>
      <c r="D90" s="2">
        <v>1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89</v>
      </c>
      <c r="B91" s="2" t="s">
        <v>88</v>
      </c>
      <c r="C91" s="2">
        <v>12</v>
      </c>
      <c r="D91" s="2">
        <v>1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89</v>
      </c>
      <c r="B92" s="2" t="s">
        <v>84</v>
      </c>
      <c r="C92" s="2">
        <v>21</v>
      </c>
      <c r="D92" s="2">
        <v>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89</v>
      </c>
      <c r="B93" s="2" t="s">
        <v>85</v>
      </c>
      <c r="C93" s="2">
        <v>21</v>
      </c>
      <c r="D93" s="2">
        <v>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89</v>
      </c>
      <c r="B94" s="2" t="s">
        <v>86</v>
      </c>
      <c r="C94" s="2">
        <v>21</v>
      </c>
      <c r="D94" s="2">
        <v>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89</v>
      </c>
      <c r="B95" s="2" t="s">
        <v>87</v>
      </c>
      <c r="C95" s="2">
        <v>21</v>
      </c>
      <c r="D95" s="2">
        <v>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89</v>
      </c>
      <c r="B96" s="2" t="s">
        <v>88</v>
      </c>
      <c r="C96" s="2">
        <v>21</v>
      </c>
      <c r="D96" s="2">
        <v>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89</v>
      </c>
      <c r="B97" s="2" t="s">
        <v>84</v>
      </c>
      <c r="C97" s="2">
        <v>30</v>
      </c>
      <c r="D97" s="2">
        <v>1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89</v>
      </c>
      <c r="B98" s="2" t="s">
        <v>85</v>
      </c>
      <c r="C98" s="2">
        <v>30</v>
      </c>
      <c r="D98" s="2">
        <v>1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89</v>
      </c>
      <c r="B99" s="2" t="s">
        <v>86</v>
      </c>
      <c r="C99" s="2">
        <v>30</v>
      </c>
      <c r="D99" s="2">
        <v>1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89</v>
      </c>
      <c r="B100" s="2" t="s">
        <v>87</v>
      </c>
      <c r="C100" s="2">
        <v>30</v>
      </c>
      <c r="D100" s="2">
        <v>1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89</v>
      </c>
      <c r="B101" s="2" t="s">
        <v>88</v>
      </c>
      <c r="C101" s="2">
        <v>30</v>
      </c>
      <c r="D101" s="2">
        <v>1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89</v>
      </c>
      <c r="B102" s="2" t="s">
        <v>84</v>
      </c>
      <c r="C102" s="2">
        <v>39</v>
      </c>
      <c r="D102" s="2">
        <v>1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89</v>
      </c>
      <c r="B103" s="2" t="s">
        <v>85</v>
      </c>
      <c r="C103" s="2">
        <v>39</v>
      </c>
      <c r="D103" s="2">
        <v>1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89</v>
      </c>
      <c r="B104" s="2" t="s">
        <v>86</v>
      </c>
      <c r="C104" s="2">
        <v>39</v>
      </c>
      <c r="D104" s="2">
        <v>1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89</v>
      </c>
      <c r="B105" s="2" t="s">
        <v>87</v>
      </c>
      <c r="C105" s="2">
        <v>39</v>
      </c>
      <c r="D105" s="2">
        <v>1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89</v>
      </c>
      <c r="B106" s="2" t="s">
        <v>88</v>
      </c>
      <c r="C106" s="2">
        <v>39</v>
      </c>
      <c r="D106" s="2">
        <v>1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89</v>
      </c>
      <c r="B107" s="2" t="s">
        <v>84</v>
      </c>
      <c r="C107" s="2">
        <v>48</v>
      </c>
      <c r="D107" s="2">
        <v>1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89</v>
      </c>
      <c r="B108" s="2" t="s">
        <v>85</v>
      </c>
      <c r="C108" s="2">
        <v>48</v>
      </c>
      <c r="D108" s="2">
        <v>1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89</v>
      </c>
      <c r="B109" s="2" t="s">
        <v>86</v>
      </c>
      <c r="C109" s="2">
        <v>48</v>
      </c>
      <c r="D109" s="2">
        <v>1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89</v>
      </c>
      <c r="B110" s="2" t="s">
        <v>87</v>
      </c>
      <c r="C110" s="2">
        <v>48</v>
      </c>
      <c r="D110" s="2">
        <v>1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89</v>
      </c>
      <c r="B111" s="2" t="s">
        <v>88</v>
      </c>
      <c r="C111" s="2">
        <v>48</v>
      </c>
      <c r="D111" s="2">
        <v>1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89</v>
      </c>
      <c r="B112" s="2" t="s">
        <v>84</v>
      </c>
      <c r="C112" s="2">
        <v>57</v>
      </c>
      <c r="D112" s="2">
        <v>1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89</v>
      </c>
      <c r="B113" s="2" t="s">
        <v>85</v>
      </c>
      <c r="C113" s="2">
        <v>57</v>
      </c>
      <c r="D113" s="2">
        <v>1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89</v>
      </c>
      <c r="B114" s="2" t="s">
        <v>86</v>
      </c>
      <c r="C114" s="2">
        <v>57</v>
      </c>
      <c r="D114" s="2">
        <v>1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89</v>
      </c>
      <c r="B115" s="2" t="s">
        <v>87</v>
      </c>
      <c r="C115" s="2">
        <v>57</v>
      </c>
      <c r="D115" s="2">
        <v>1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89</v>
      </c>
      <c r="B116" s="2" t="s">
        <v>88</v>
      </c>
      <c r="C116" s="2">
        <v>57</v>
      </c>
      <c r="D116" s="2">
        <v>1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89</v>
      </c>
      <c r="B117" s="2" t="s">
        <v>84</v>
      </c>
      <c r="C117" s="2">
        <v>66</v>
      </c>
      <c r="D117" s="2">
        <v>1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89</v>
      </c>
      <c r="B118" s="2" t="s">
        <v>85</v>
      </c>
      <c r="C118" s="2">
        <v>66</v>
      </c>
      <c r="D118" s="2">
        <v>1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89</v>
      </c>
      <c r="B119" s="2" t="s">
        <v>86</v>
      </c>
      <c r="C119" s="2">
        <v>66</v>
      </c>
      <c r="D119" s="2">
        <v>1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89</v>
      </c>
      <c r="B120" s="2" t="s">
        <v>87</v>
      </c>
      <c r="C120" s="2">
        <v>66</v>
      </c>
      <c r="D120" s="2">
        <v>1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89</v>
      </c>
      <c r="B121" s="2" t="s">
        <v>88</v>
      </c>
      <c r="C121" s="2">
        <v>66</v>
      </c>
      <c r="D121" s="2">
        <v>1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89</v>
      </c>
      <c r="B122" s="2" t="s">
        <v>85</v>
      </c>
      <c r="C122" s="2">
        <v>12</v>
      </c>
      <c r="D122" s="2">
        <v>3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89</v>
      </c>
      <c r="B123" s="2" t="s">
        <v>86</v>
      </c>
      <c r="C123" s="2">
        <v>12</v>
      </c>
      <c r="D123" s="2">
        <v>3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89</v>
      </c>
      <c r="B124" s="2" t="s">
        <v>87</v>
      </c>
      <c r="C124" s="2">
        <v>12</v>
      </c>
      <c r="D124" s="2">
        <v>3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89</v>
      </c>
      <c r="B125" s="2" t="s">
        <v>88</v>
      </c>
      <c r="C125" s="2">
        <v>12</v>
      </c>
      <c r="D125" s="2">
        <v>3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89</v>
      </c>
      <c r="B126" s="2" t="s">
        <v>84</v>
      </c>
      <c r="C126" s="2">
        <v>21</v>
      </c>
      <c r="D126" s="2">
        <v>3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89</v>
      </c>
      <c r="B127" s="2" t="s">
        <v>85</v>
      </c>
      <c r="C127" s="2">
        <v>21</v>
      </c>
      <c r="D127" s="2">
        <v>3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89</v>
      </c>
      <c r="B128" s="2" t="s">
        <v>86</v>
      </c>
      <c r="C128" s="2">
        <v>21</v>
      </c>
      <c r="D128" s="2">
        <v>3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89</v>
      </c>
      <c r="B129" s="2" t="s">
        <v>87</v>
      </c>
      <c r="C129" s="2">
        <v>21</v>
      </c>
      <c r="D129" s="2">
        <v>3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89</v>
      </c>
      <c r="B130" s="2" t="s">
        <v>88</v>
      </c>
      <c r="C130" s="2">
        <v>21</v>
      </c>
      <c r="D130" s="2">
        <v>3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89</v>
      </c>
      <c r="B131" s="2" t="s">
        <v>84</v>
      </c>
      <c r="C131" s="2">
        <v>30</v>
      </c>
      <c r="D131" s="2">
        <v>3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89</v>
      </c>
      <c r="B132" s="2" t="s">
        <v>85</v>
      </c>
      <c r="C132" s="2">
        <v>30</v>
      </c>
      <c r="D132" s="2">
        <v>3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89</v>
      </c>
      <c r="B133" s="2" t="s">
        <v>86</v>
      </c>
      <c r="C133" s="2">
        <v>30</v>
      </c>
      <c r="D133" s="2">
        <v>3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89</v>
      </c>
      <c r="B134" s="2" t="s">
        <v>87</v>
      </c>
      <c r="C134" s="2">
        <v>30</v>
      </c>
      <c r="D134" s="2">
        <v>3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89</v>
      </c>
      <c r="B135" s="2" t="s">
        <v>88</v>
      </c>
      <c r="C135" s="2">
        <v>30</v>
      </c>
      <c r="D135" s="2">
        <v>3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89</v>
      </c>
      <c r="B136" s="2" t="s">
        <v>84</v>
      </c>
      <c r="C136" s="2">
        <v>39</v>
      </c>
      <c r="D136" s="2">
        <v>3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89</v>
      </c>
      <c r="B137" s="2" t="s">
        <v>85</v>
      </c>
      <c r="C137" s="2">
        <v>39</v>
      </c>
      <c r="D137" s="2">
        <v>3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89</v>
      </c>
      <c r="B138" s="2" t="s">
        <v>86</v>
      </c>
      <c r="C138" s="2">
        <v>39</v>
      </c>
      <c r="D138" s="2">
        <v>3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89</v>
      </c>
      <c r="B139" s="2" t="s">
        <v>87</v>
      </c>
      <c r="C139" s="2">
        <v>39</v>
      </c>
      <c r="D139" s="2">
        <v>3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89</v>
      </c>
      <c r="B140" s="2" t="s">
        <v>88</v>
      </c>
      <c r="C140" s="2">
        <v>39</v>
      </c>
      <c r="D140" s="2">
        <v>3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89</v>
      </c>
      <c r="B141" s="2" t="s">
        <v>84</v>
      </c>
      <c r="C141" s="2">
        <v>48</v>
      </c>
      <c r="D141" s="2">
        <v>3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89</v>
      </c>
      <c r="B142" s="2" t="s">
        <v>85</v>
      </c>
      <c r="C142" s="2">
        <v>48</v>
      </c>
      <c r="D142" s="2">
        <v>3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89</v>
      </c>
      <c r="B143" s="2" t="s">
        <v>86</v>
      </c>
      <c r="C143" s="2">
        <v>48</v>
      </c>
      <c r="D143" s="2">
        <v>3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89</v>
      </c>
      <c r="B144" s="2" t="s">
        <v>87</v>
      </c>
      <c r="C144" s="2">
        <v>48</v>
      </c>
      <c r="D144" s="2">
        <v>3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89</v>
      </c>
      <c r="B145" s="2" t="s">
        <v>88</v>
      </c>
      <c r="C145" s="2">
        <v>48</v>
      </c>
      <c r="D145" s="2">
        <v>3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89</v>
      </c>
      <c r="B146" s="2" t="s">
        <v>84</v>
      </c>
      <c r="C146" s="2">
        <v>57</v>
      </c>
      <c r="D146" s="2">
        <v>3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89</v>
      </c>
      <c r="B147" s="2" t="s">
        <v>85</v>
      </c>
      <c r="C147" s="2">
        <v>57</v>
      </c>
      <c r="D147" s="2">
        <v>3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89</v>
      </c>
      <c r="B148" s="2" t="s">
        <v>86</v>
      </c>
      <c r="C148" s="2">
        <v>57</v>
      </c>
      <c r="D148" s="2">
        <v>3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89</v>
      </c>
      <c r="B149" s="2" t="s">
        <v>87</v>
      </c>
      <c r="C149" s="2">
        <v>57</v>
      </c>
      <c r="D149" s="2">
        <v>3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89</v>
      </c>
      <c r="B150" s="2" t="s">
        <v>88</v>
      </c>
      <c r="C150" s="2">
        <v>57</v>
      </c>
      <c r="D150" s="2">
        <v>3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89</v>
      </c>
      <c r="B151" s="2" t="s">
        <v>84</v>
      </c>
      <c r="C151" s="2">
        <v>66</v>
      </c>
      <c r="D151" s="2">
        <v>3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89</v>
      </c>
      <c r="B152" s="2" t="s">
        <v>85</v>
      </c>
      <c r="C152" s="2">
        <v>66</v>
      </c>
      <c r="D152" s="2">
        <v>3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89</v>
      </c>
      <c r="B153" s="2" t="s">
        <v>86</v>
      </c>
      <c r="C153" s="2">
        <v>66</v>
      </c>
      <c r="D153" s="2">
        <v>3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89</v>
      </c>
      <c r="B154" s="2" t="s">
        <v>87</v>
      </c>
      <c r="C154" s="2">
        <v>66</v>
      </c>
      <c r="D154" s="2">
        <v>3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89</v>
      </c>
      <c r="B155" s="2" t="s">
        <v>88</v>
      </c>
      <c r="C155" s="2">
        <v>66</v>
      </c>
      <c r="D155" s="2">
        <v>3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89</v>
      </c>
      <c r="B156" s="2" t="s">
        <v>84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89</v>
      </c>
      <c r="B157" s="2" t="s">
        <v>85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89</v>
      </c>
      <c r="B158" s="2" t="s">
        <v>86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89</v>
      </c>
      <c r="B159" s="2" t="s">
        <v>87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89</v>
      </c>
      <c r="B160" s="2" t="s">
        <v>88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89</v>
      </c>
      <c r="B161" s="2" t="s">
        <v>84</v>
      </c>
      <c r="C161" s="2">
        <v>12</v>
      </c>
      <c r="D161" s="2">
        <v>3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tabSelected="1" topLeftCell="A2" workbookViewId="0">
      <selection activeCell="X462" sqref="A2:AK475"/>
    </sheetView>
  </sheetViews>
  <sheetFormatPr defaultRowHeight="15" x14ac:dyDescent="0.25"/>
  <cols>
    <col min="1" max="1" width="14.85546875" bestFit="1" customWidth="1"/>
    <col min="9" max="9" width="9.140625" customWidth="1"/>
    <col min="12" max="12" width="9.140625" customWidth="1"/>
    <col min="13" max="13" width="14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43233.893194444441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28.520084000000001</v>
      </c>
      <c r="H2">
        <v>836</v>
      </c>
      <c r="I2">
        <v>64916.361244</v>
      </c>
      <c r="J2">
        <v>303</v>
      </c>
      <c r="K2">
        <v>223487</v>
      </c>
      <c r="L2">
        <v>149887</v>
      </c>
      <c r="M2">
        <v>172799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878</v>
      </c>
      <c r="U2">
        <v>141686.578588</v>
      </c>
      <c r="V2">
        <v>16816</v>
      </c>
      <c r="W2">
        <v>351999</v>
      </c>
      <c r="X2">
        <v>252415</v>
      </c>
      <c r="Y2">
        <v>291327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43233.895127314812</v>
      </c>
      <c r="B3" t="s">
        <v>37</v>
      </c>
      <c r="C3" t="s">
        <v>39</v>
      </c>
      <c r="D3">
        <v>1</v>
      </c>
      <c r="E3">
        <v>3</v>
      </c>
      <c r="F3">
        <v>60</v>
      </c>
      <c r="G3">
        <v>91.61842</v>
      </c>
      <c r="H3">
        <v>5229</v>
      </c>
      <c r="I3">
        <v>29120.106139</v>
      </c>
      <c r="J3">
        <v>259</v>
      </c>
      <c r="K3">
        <v>500223</v>
      </c>
      <c r="L3">
        <v>98367</v>
      </c>
      <c r="M3">
        <v>148095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278</v>
      </c>
      <c r="U3">
        <v>98521.669064999995</v>
      </c>
      <c r="V3">
        <v>20208</v>
      </c>
      <c r="W3">
        <v>947199</v>
      </c>
      <c r="X3">
        <v>196095</v>
      </c>
      <c r="Y3">
        <v>260607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s="1">
        <v>43233.897048611114</v>
      </c>
      <c r="B4" t="s">
        <v>37</v>
      </c>
      <c r="C4" t="s">
        <v>40</v>
      </c>
      <c r="D4">
        <v>1</v>
      </c>
      <c r="E4">
        <v>3</v>
      </c>
      <c r="F4">
        <v>60</v>
      </c>
      <c r="G4">
        <v>142.502499</v>
      </c>
      <c r="H4">
        <v>8553</v>
      </c>
      <c r="I4">
        <v>20974.983864999998</v>
      </c>
      <c r="J4">
        <v>233</v>
      </c>
      <c r="K4">
        <v>660991</v>
      </c>
      <c r="L4">
        <v>77759</v>
      </c>
      <c r="M4">
        <v>118207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1">
        <v>43233.899016203701</v>
      </c>
      <c r="B5" t="s">
        <v>37</v>
      </c>
      <c r="C5" t="s">
        <v>41</v>
      </c>
      <c r="D5">
        <v>1</v>
      </c>
      <c r="E5">
        <v>3</v>
      </c>
      <c r="F5">
        <v>60</v>
      </c>
      <c r="G5">
        <v>33.412053999999998</v>
      </c>
      <c r="H5">
        <v>2009</v>
      </c>
      <c r="I5">
        <v>43090.947237</v>
      </c>
      <c r="J5">
        <v>276</v>
      </c>
      <c r="K5">
        <v>202751</v>
      </c>
      <c r="L5">
        <v>126847</v>
      </c>
      <c r="M5">
        <v>155135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1006</v>
      </c>
      <c r="U5">
        <v>92423.920477000007</v>
      </c>
      <c r="V5">
        <v>12224</v>
      </c>
      <c r="W5">
        <v>222463</v>
      </c>
      <c r="X5">
        <v>158847</v>
      </c>
      <c r="Y5">
        <v>193535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1006</v>
      </c>
      <c r="AG5">
        <v>137028.09940400001</v>
      </c>
      <c r="AH5">
        <v>12672</v>
      </c>
      <c r="AI5">
        <v>317695</v>
      </c>
      <c r="AJ5">
        <v>241279</v>
      </c>
      <c r="AK5">
        <v>292607</v>
      </c>
    </row>
    <row r="6" spans="1:38" x14ac:dyDescent="0.25">
      <c r="A6" s="1">
        <v>43233.900937500002</v>
      </c>
      <c r="B6" t="s">
        <v>37</v>
      </c>
      <c r="C6" t="s">
        <v>42</v>
      </c>
      <c r="D6">
        <v>1</v>
      </c>
      <c r="E6">
        <v>3</v>
      </c>
      <c r="F6">
        <v>60</v>
      </c>
      <c r="G6">
        <v>169.41419400000001</v>
      </c>
      <c r="H6">
        <v>9595</v>
      </c>
      <c r="I6">
        <v>13669.751537</v>
      </c>
      <c r="J6">
        <v>208</v>
      </c>
      <c r="K6">
        <v>190975</v>
      </c>
      <c r="L6">
        <v>75455</v>
      </c>
      <c r="M6">
        <v>107839</v>
      </c>
      <c r="N6">
        <v>579</v>
      </c>
      <c r="O6">
        <v>83554.176166000005</v>
      </c>
      <c r="P6">
        <v>12832</v>
      </c>
      <c r="Q6">
        <v>351231</v>
      </c>
      <c r="R6">
        <v>157695</v>
      </c>
      <c r="S6">
        <v>205439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1">
        <v>43233.904976851853</v>
      </c>
      <c r="B7" t="s">
        <v>37</v>
      </c>
      <c r="C7" t="s">
        <v>38</v>
      </c>
      <c r="D7">
        <v>1</v>
      </c>
      <c r="E7">
        <v>12</v>
      </c>
      <c r="F7">
        <v>60</v>
      </c>
      <c r="G7">
        <v>60.027534000000003</v>
      </c>
      <c r="H7">
        <v>1821</v>
      </c>
      <c r="I7">
        <v>113515.165843</v>
      </c>
      <c r="J7">
        <v>281</v>
      </c>
      <c r="K7">
        <v>400127</v>
      </c>
      <c r="L7">
        <v>243967</v>
      </c>
      <c r="M7">
        <v>307711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1798</v>
      </c>
      <c r="U7">
        <v>283807.76863200002</v>
      </c>
      <c r="V7">
        <v>79872</v>
      </c>
      <c r="W7">
        <v>632319</v>
      </c>
      <c r="X7">
        <v>428031</v>
      </c>
      <c r="Y7">
        <v>505343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s="1">
        <v>43233.906886574077</v>
      </c>
      <c r="B8" t="s">
        <v>37</v>
      </c>
      <c r="C8" t="s">
        <v>39</v>
      </c>
      <c r="D8">
        <v>1</v>
      </c>
      <c r="E8">
        <v>12</v>
      </c>
      <c r="F8">
        <v>60</v>
      </c>
      <c r="G8">
        <v>116.49548</v>
      </c>
      <c r="H8">
        <v>6649</v>
      </c>
      <c r="I8">
        <v>93500.454052999994</v>
      </c>
      <c r="J8">
        <v>236</v>
      </c>
      <c r="K8">
        <v>549887</v>
      </c>
      <c r="L8">
        <v>266239</v>
      </c>
      <c r="M8">
        <v>330239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349</v>
      </c>
      <c r="U8">
        <v>275599.22063</v>
      </c>
      <c r="V8">
        <v>65920</v>
      </c>
      <c r="W8">
        <v>1744895</v>
      </c>
      <c r="X8">
        <v>535551</v>
      </c>
      <c r="Y8">
        <v>1337343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s="1">
        <v>43233.908784722225</v>
      </c>
      <c r="B9" t="s">
        <v>37</v>
      </c>
      <c r="C9" t="s">
        <v>40</v>
      </c>
      <c r="D9">
        <v>1</v>
      </c>
      <c r="E9">
        <v>12</v>
      </c>
      <c r="F9">
        <v>60</v>
      </c>
      <c r="G9">
        <v>195.57078899999999</v>
      </c>
      <c r="H9">
        <v>11754</v>
      </c>
      <c r="I9">
        <v>61155.982218999998</v>
      </c>
      <c r="J9">
        <v>216</v>
      </c>
      <c r="K9">
        <v>734719</v>
      </c>
      <c r="L9">
        <v>225151</v>
      </c>
      <c r="M9">
        <v>319231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s="1">
        <v>43233.910671296297</v>
      </c>
      <c r="B10" t="s">
        <v>37</v>
      </c>
      <c r="C10" t="s">
        <v>41</v>
      </c>
      <c r="D10">
        <v>1</v>
      </c>
      <c r="E10">
        <v>12</v>
      </c>
      <c r="F10">
        <v>60</v>
      </c>
      <c r="G10">
        <v>82.992857999999998</v>
      </c>
      <c r="H10">
        <v>4997</v>
      </c>
      <c r="I10">
        <v>63922.004803000003</v>
      </c>
      <c r="J10">
        <v>253</v>
      </c>
      <c r="K10">
        <v>335615</v>
      </c>
      <c r="L10">
        <v>197503</v>
      </c>
      <c r="M10">
        <v>235903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2503</v>
      </c>
      <c r="U10">
        <v>159645.826608</v>
      </c>
      <c r="V10">
        <v>37280</v>
      </c>
      <c r="W10">
        <v>465663</v>
      </c>
      <c r="X10">
        <v>220415</v>
      </c>
      <c r="Y10">
        <v>294399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2503</v>
      </c>
      <c r="AG10">
        <v>223392.23012399999</v>
      </c>
      <c r="AH10">
        <v>38784</v>
      </c>
      <c r="AI10">
        <v>465919</v>
      </c>
      <c r="AJ10">
        <v>356607</v>
      </c>
      <c r="AK10">
        <v>403455</v>
      </c>
    </row>
    <row r="11" spans="1:38" x14ac:dyDescent="0.25">
      <c r="A11" s="1">
        <v>43233.912569444445</v>
      </c>
      <c r="B11" t="s">
        <v>37</v>
      </c>
      <c r="C11" t="s">
        <v>42</v>
      </c>
      <c r="D11">
        <v>1</v>
      </c>
      <c r="E11">
        <v>12</v>
      </c>
      <c r="F11">
        <v>60</v>
      </c>
      <c r="G11">
        <v>280.261977</v>
      </c>
      <c r="H11">
        <v>16038</v>
      </c>
      <c r="I11">
        <v>33990.722845999997</v>
      </c>
      <c r="J11">
        <v>198</v>
      </c>
      <c r="K11">
        <v>439807</v>
      </c>
      <c r="L11">
        <v>163327</v>
      </c>
      <c r="M11">
        <v>255999</v>
      </c>
      <c r="N11">
        <v>822</v>
      </c>
      <c r="O11">
        <v>211472.93430699999</v>
      </c>
      <c r="P11">
        <v>58336</v>
      </c>
      <c r="Q11">
        <v>462079</v>
      </c>
      <c r="R11">
        <v>341503</v>
      </c>
      <c r="S11">
        <v>379391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s="1">
        <v>43233.916550925926</v>
      </c>
      <c r="B12" t="s">
        <v>37</v>
      </c>
      <c r="C12" t="s">
        <v>38</v>
      </c>
      <c r="D12">
        <v>1</v>
      </c>
      <c r="E12">
        <v>21</v>
      </c>
      <c r="F12">
        <v>60</v>
      </c>
      <c r="G12">
        <v>81.556459000000004</v>
      </c>
      <c r="H12">
        <v>2443</v>
      </c>
      <c r="I12">
        <v>143108.199754</v>
      </c>
      <c r="J12">
        <v>254</v>
      </c>
      <c r="K12">
        <v>525311</v>
      </c>
      <c r="L12">
        <v>316159</v>
      </c>
      <c r="M12">
        <v>411391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2472</v>
      </c>
      <c r="U12">
        <v>364697.96763799997</v>
      </c>
      <c r="V12">
        <v>97088</v>
      </c>
      <c r="W12">
        <v>1099775</v>
      </c>
      <c r="X12">
        <v>541183</v>
      </c>
      <c r="Y12">
        <v>685567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s="1">
        <v>43233.918449074074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128.85785799999999</v>
      </c>
      <c r="H13">
        <v>7356</v>
      </c>
      <c r="I13">
        <v>148381.92441499999</v>
      </c>
      <c r="J13">
        <v>213</v>
      </c>
      <c r="K13">
        <v>740351</v>
      </c>
      <c r="L13">
        <v>373503</v>
      </c>
      <c r="M13">
        <v>442879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414</v>
      </c>
      <c r="U13">
        <v>402970.20289900003</v>
      </c>
      <c r="V13">
        <v>112704</v>
      </c>
      <c r="W13">
        <v>833023</v>
      </c>
      <c r="X13">
        <v>656895</v>
      </c>
      <c r="Y13">
        <v>744447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s="1">
        <v>43233.920358796298</v>
      </c>
      <c r="B14" t="s">
        <v>37</v>
      </c>
      <c r="C14" t="s">
        <v>40</v>
      </c>
      <c r="D14">
        <v>1</v>
      </c>
      <c r="E14">
        <v>21</v>
      </c>
      <c r="F14">
        <v>60</v>
      </c>
      <c r="G14">
        <v>210.59979100000001</v>
      </c>
      <c r="H14">
        <v>12672</v>
      </c>
      <c r="I14">
        <v>99158.040720000005</v>
      </c>
      <c r="J14">
        <v>201</v>
      </c>
      <c r="K14">
        <v>886271</v>
      </c>
      <c r="L14">
        <v>347391</v>
      </c>
      <c r="M14">
        <v>476415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1">
        <v>43233.922256944446</v>
      </c>
      <c r="B15" t="s">
        <v>37</v>
      </c>
      <c r="C15" t="s">
        <v>41</v>
      </c>
      <c r="D15">
        <v>1</v>
      </c>
      <c r="E15">
        <v>21</v>
      </c>
      <c r="F15">
        <v>60</v>
      </c>
      <c r="G15">
        <v>116.62263</v>
      </c>
      <c r="H15">
        <v>7018</v>
      </c>
      <c r="I15">
        <v>74755.618124999994</v>
      </c>
      <c r="J15">
        <v>231</v>
      </c>
      <c r="K15">
        <v>441087</v>
      </c>
      <c r="L15">
        <v>240511</v>
      </c>
      <c r="M15">
        <v>300031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3492</v>
      </c>
      <c r="U15">
        <v>209730.88659800001</v>
      </c>
      <c r="V15">
        <v>70656</v>
      </c>
      <c r="W15">
        <v>686079</v>
      </c>
      <c r="X15">
        <v>299007</v>
      </c>
      <c r="Y15">
        <v>423935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3492</v>
      </c>
      <c r="AG15">
        <v>286929.98854499997</v>
      </c>
      <c r="AH15">
        <v>79808</v>
      </c>
      <c r="AI15">
        <v>795647</v>
      </c>
      <c r="AJ15">
        <v>453119</v>
      </c>
      <c r="AK15">
        <v>525823</v>
      </c>
    </row>
    <row r="16" spans="1:38" x14ac:dyDescent="0.25">
      <c r="A16" s="1">
        <v>43233.924143518518</v>
      </c>
      <c r="B16" t="s">
        <v>37</v>
      </c>
      <c r="C16" t="s">
        <v>42</v>
      </c>
      <c r="D16">
        <v>1</v>
      </c>
      <c r="E16">
        <v>21</v>
      </c>
      <c r="F16">
        <v>60</v>
      </c>
      <c r="G16">
        <v>415.043587</v>
      </c>
      <c r="H16">
        <v>23775</v>
      </c>
      <c r="I16">
        <v>37753.966813999999</v>
      </c>
      <c r="J16">
        <v>174</v>
      </c>
      <c r="K16">
        <v>494847</v>
      </c>
      <c r="L16">
        <v>202111</v>
      </c>
      <c r="M16">
        <v>323071</v>
      </c>
      <c r="N16">
        <v>1221</v>
      </c>
      <c r="O16">
        <v>295739.62326000002</v>
      </c>
      <c r="P16">
        <v>116544</v>
      </c>
      <c r="Q16">
        <v>1897471</v>
      </c>
      <c r="R16">
        <v>428031</v>
      </c>
      <c r="S16">
        <v>1418239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>
        <v>43233.928171296298</v>
      </c>
      <c r="B17" t="s">
        <v>37</v>
      </c>
      <c r="C17" t="s">
        <v>38</v>
      </c>
      <c r="D17">
        <v>1</v>
      </c>
      <c r="E17">
        <v>30</v>
      </c>
      <c r="F17">
        <v>60</v>
      </c>
      <c r="G17">
        <v>110.47176899999999</v>
      </c>
      <c r="H17">
        <v>3372</v>
      </c>
      <c r="I17">
        <v>150752.336595</v>
      </c>
      <c r="J17">
        <v>257</v>
      </c>
      <c r="K17">
        <v>748031</v>
      </c>
      <c r="L17">
        <v>331775</v>
      </c>
      <c r="M17">
        <v>411135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3290</v>
      </c>
      <c r="U17">
        <v>389253.04802400002</v>
      </c>
      <c r="V17">
        <v>118016</v>
      </c>
      <c r="W17">
        <v>1386495</v>
      </c>
      <c r="X17">
        <v>590335</v>
      </c>
      <c r="Y17">
        <v>702975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>
        <v>43233.93005787037</v>
      </c>
      <c r="B18" t="s">
        <v>37</v>
      </c>
      <c r="C18" t="s">
        <v>39</v>
      </c>
      <c r="D18">
        <v>1</v>
      </c>
      <c r="E18">
        <v>30</v>
      </c>
      <c r="F18">
        <v>60</v>
      </c>
      <c r="G18">
        <v>169.03000599999999</v>
      </c>
      <c r="H18">
        <v>9613</v>
      </c>
      <c r="I18">
        <v>161871.82731699999</v>
      </c>
      <c r="J18">
        <v>212</v>
      </c>
      <c r="K18">
        <v>598527</v>
      </c>
      <c r="L18">
        <v>390655</v>
      </c>
      <c r="M18">
        <v>448511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555</v>
      </c>
      <c r="U18">
        <v>433674.66666699998</v>
      </c>
      <c r="V18">
        <v>113472</v>
      </c>
      <c r="W18">
        <v>885759</v>
      </c>
      <c r="X18">
        <v>656383</v>
      </c>
      <c r="Y18">
        <v>790015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43233.931956018518</v>
      </c>
      <c r="B19" t="s">
        <v>37</v>
      </c>
      <c r="C19" t="s">
        <v>40</v>
      </c>
      <c r="D19">
        <v>1</v>
      </c>
      <c r="E19">
        <v>30</v>
      </c>
      <c r="F19">
        <v>60</v>
      </c>
      <c r="G19">
        <v>263.43050699999998</v>
      </c>
      <c r="H19">
        <v>15868</v>
      </c>
      <c r="I19">
        <v>113165.34843699999</v>
      </c>
      <c r="J19">
        <v>183</v>
      </c>
      <c r="K19">
        <v>1041407</v>
      </c>
      <c r="L19">
        <v>380671</v>
      </c>
      <c r="M19">
        <v>517887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43233.933854166666</v>
      </c>
      <c r="B20" t="s">
        <v>37</v>
      </c>
      <c r="C20" t="s">
        <v>41</v>
      </c>
      <c r="D20">
        <v>1</v>
      </c>
      <c r="E20">
        <v>30</v>
      </c>
      <c r="F20">
        <v>60</v>
      </c>
      <c r="G20">
        <v>161.821866</v>
      </c>
      <c r="H20">
        <v>9742</v>
      </c>
      <c r="I20">
        <v>63610.321084000003</v>
      </c>
      <c r="J20">
        <v>240</v>
      </c>
      <c r="K20">
        <v>435199</v>
      </c>
      <c r="L20">
        <v>227839</v>
      </c>
      <c r="M20">
        <v>292095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4951</v>
      </c>
      <c r="U20">
        <v>237554.504545</v>
      </c>
      <c r="V20">
        <v>65984</v>
      </c>
      <c r="W20">
        <v>3340287</v>
      </c>
      <c r="X20">
        <v>352255</v>
      </c>
      <c r="Y20">
        <v>793087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4951</v>
      </c>
      <c r="AG20">
        <v>300333.23692200001</v>
      </c>
      <c r="AH20">
        <v>99072</v>
      </c>
      <c r="AI20">
        <v>3340287</v>
      </c>
      <c r="AJ20">
        <v>479999</v>
      </c>
      <c r="AK20">
        <v>793599</v>
      </c>
    </row>
    <row r="21" spans="1:37" x14ac:dyDescent="0.25">
      <c r="A21" s="1">
        <v>43233.935752314814</v>
      </c>
      <c r="B21" t="s">
        <v>37</v>
      </c>
      <c r="C21" t="s">
        <v>42</v>
      </c>
      <c r="D21">
        <v>1</v>
      </c>
      <c r="E21">
        <v>30</v>
      </c>
      <c r="F21">
        <v>60</v>
      </c>
      <c r="G21">
        <v>749.68035499999996</v>
      </c>
      <c r="H21">
        <v>42973</v>
      </c>
      <c r="I21">
        <v>27347.555348999998</v>
      </c>
      <c r="J21">
        <v>142</v>
      </c>
      <c r="K21">
        <v>501247</v>
      </c>
      <c r="L21">
        <v>182527</v>
      </c>
      <c r="M21">
        <v>289535</v>
      </c>
      <c r="N21">
        <v>2175</v>
      </c>
      <c r="O21">
        <v>286100.92137900001</v>
      </c>
      <c r="P21">
        <v>106944</v>
      </c>
      <c r="Q21">
        <v>663039</v>
      </c>
      <c r="R21">
        <v>425727</v>
      </c>
      <c r="S21">
        <v>482303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43233.939768518518</v>
      </c>
      <c r="B22" t="s">
        <v>37</v>
      </c>
      <c r="C22" t="s">
        <v>38</v>
      </c>
      <c r="D22">
        <v>1</v>
      </c>
      <c r="E22">
        <v>39</v>
      </c>
      <c r="F22">
        <v>60</v>
      </c>
      <c r="G22">
        <v>125.27600200000001</v>
      </c>
      <c r="H22">
        <v>3739</v>
      </c>
      <c r="I22">
        <v>164886.88980999999</v>
      </c>
      <c r="J22">
        <v>238</v>
      </c>
      <c r="K22">
        <v>855039</v>
      </c>
      <c r="L22">
        <v>384255</v>
      </c>
      <c r="M22">
        <v>488959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3807</v>
      </c>
      <c r="U22">
        <v>447798.01418400003</v>
      </c>
      <c r="V22">
        <v>133120</v>
      </c>
      <c r="W22">
        <v>2553855</v>
      </c>
      <c r="X22">
        <v>684031</v>
      </c>
      <c r="Y22">
        <v>949247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>
        <v>43233.941666666666</v>
      </c>
      <c r="B23" t="s">
        <v>37</v>
      </c>
      <c r="C23" t="s">
        <v>39</v>
      </c>
      <c r="D23">
        <v>1</v>
      </c>
      <c r="E23">
        <v>39</v>
      </c>
      <c r="F23">
        <v>60</v>
      </c>
      <c r="G23">
        <v>207.30720299999999</v>
      </c>
      <c r="H23">
        <v>11945</v>
      </c>
      <c r="I23">
        <v>168050.47568</v>
      </c>
      <c r="J23">
        <v>185</v>
      </c>
      <c r="K23">
        <v>762367</v>
      </c>
      <c r="L23">
        <v>466175</v>
      </c>
      <c r="M23">
        <v>558079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606</v>
      </c>
      <c r="U23">
        <v>549486.04620500002</v>
      </c>
      <c r="V23">
        <v>193536</v>
      </c>
      <c r="W23">
        <v>1089535</v>
      </c>
      <c r="X23">
        <v>863743</v>
      </c>
      <c r="Y23">
        <v>964095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43233.943564814814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280.456075</v>
      </c>
      <c r="H24">
        <v>16923</v>
      </c>
      <c r="I24">
        <v>138181.87525899999</v>
      </c>
      <c r="J24">
        <v>162</v>
      </c>
      <c r="K24">
        <v>1044479</v>
      </c>
      <c r="L24">
        <v>453119</v>
      </c>
      <c r="M24">
        <v>595967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1">
        <v>43233.945462962962</v>
      </c>
      <c r="B25" t="s">
        <v>37</v>
      </c>
      <c r="C25" t="s">
        <v>41</v>
      </c>
      <c r="D25">
        <v>1</v>
      </c>
      <c r="E25">
        <v>39</v>
      </c>
      <c r="F25">
        <v>60</v>
      </c>
      <c r="G25">
        <v>185.53651400000001</v>
      </c>
      <c r="H25">
        <v>11227</v>
      </c>
      <c r="I25">
        <v>66566.644071999996</v>
      </c>
      <c r="J25">
        <v>218</v>
      </c>
      <c r="K25">
        <v>416511</v>
      </c>
      <c r="L25">
        <v>244607</v>
      </c>
      <c r="M25">
        <v>316927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5648</v>
      </c>
      <c r="U25">
        <v>281798.96883899998</v>
      </c>
      <c r="V25">
        <v>82688</v>
      </c>
      <c r="W25">
        <v>7921663</v>
      </c>
      <c r="X25">
        <v>437759</v>
      </c>
      <c r="Y25">
        <v>1575935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5648</v>
      </c>
      <c r="AG25">
        <v>348714.79886699998</v>
      </c>
      <c r="AH25">
        <v>107968</v>
      </c>
      <c r="AI25">
        <v>7921663</v>
      </c>
      <c r="AJ25">
        <v>545791</v>
      </c>
      <c r="AK25">
        <v>1576959</v>
      </c>
    </row>
    <row r="26" spans="1:37" x14ac:dyDescent="0.25">
      <c r="A26" s="1">
        <v>43233.94736111111</v>
      </c>
      <c r="B26" t="s">
        <v>37</v>
      </c>
      <c r="C26" t="s">
        <v>42</v>
      </c>
      <c r="D26">
        <v>1</v>
      </c>
      <c r="E26">
        <v>39</v>
      </c>
      <c r="F26">
        <v>60</v>
      </c>
      <c r="G26">
        <v>840.73466299999995</v>
      </c>
      <c r="H26">
        <v>48204</v>
      </c>
      <c r="I26">
        <v>30557.125923</v>
      </c>
      <c r="J26">
        <v>135</v>
      </c>
      <c r="K26">
        <v>650751</v>
      </c>
      <c r="L26">
        <v>210815</v>
      </c>
      <c r="M26">
        <v>322559</v>
      </c>
      <c r="N26">
        <v>2515</v>
      </c>
      <c r="O26">
        <v>343751.68508899998</v>
      </c>
      <c r="P26">
        <v>131456</v>
      </c>
      <c r="Q26">
        <v>798207</v>
      </c>
      <c r="R26">
        <v>512511</v>
      </c>
      <c r="S26">
        <v>632319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>
        <v>43233.951064814813</v>
      </c>
      <c r="B27" t="s">
        <v>37</v>
      </c>
      <c r="C27" t="s">
        <v>38</v>
      </c>
      <c r="D27">
        <v>1</v>
      </c>
      <c r="E27">
        <v>48</v>
      </c>
      <c r="F27">
        <v>60</v>
      </c>
      <c r="G27">
        <v>148.72199699999999</v>
      </c>
      <c r="H27">
        <v>4588</v>
      </c>
      <c r="I27">
        <v>153029.533348</v>
      </c>
      <c r="J27">
        <v>255</v>
      </c>
      <c r="K27">
        <v>718847</v>
      </c>
      <c r="L27">
        <v>388607</v>
      </c>
      <c r="M27">
        <v>493567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4454</v>
      </c>
      <c r="U27">
        <v>485278.38347599999</v>
      </c>
      <c r="V27">
        <v>130048</v>
      </c>
      <c r="W27">
        <v>7909375</v>
      </c>
      <c r="X27">
        <v>828927</v>
      </c>
      <c r="Y27">
        <v>2641919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>
        <v>43233.952974537038</v>
      </c>
      <c r="B28" t="s">
        <v>37</v>
      </c>
      <c r="C28" t="s">
        <v>39</v>
      </c>
      <c r="D28">
        <v>1</v>
      </c>
      <c r="E28">
        <v>48</v>
      </c>
      <c r="F28">
        <v>60</v>
      </c>
      <c r="G28">
        <v>233.776983</v>
      </c>
      <c r="H28">
        <v>13412</v>
      </c>
      <c r="I28">
        <v>181826.25201299999</v>
      </c>
      <c r="J28">
        <v>164</v>
      </c>
      <c r="K28">
        <v>920063</v>
      </c>
      <c r="L28">
        <v>518655</v>
      </c>
      <c r="M28">
        <v>631295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710</v>
      </c>
      <c r="U28">
        <v>620130.43380300002</v>
      </c>
      <c r="V28">
        <v>237440</v>
      </c>
      <c r="W28">
        <v>1354751</v>
      </c>
      <c r="X28">
        <v>961535</v>
      </c>
      <c r="Y28">
        <v>1031167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>
        <v>43233.954872685186</v>
      </c>
      <c r="B29" t="s">
        <v>37</v>
      </c>
      <c r="C29" t="s">
        <v>40</v>
      </c>
      <c r="D29">
        <v>1</v>
      </c>
      <c r="E29">
        <v>48</v>
      </c>
      <c r="F29">
        <v>60</v>
      </c>
      <c r="G29">
        <v>306.46257900000001</v>
      </c>
      <c r="H29">
        <v>18480</v>
      </c>
      <c r="I29">
        <v>155439.731872</v>
      </c>
      <c r="J29">
        <v>180</v>
      </c>
      <c r="K29">
        <v>1032703</v>
      </c>
      <c r="L29">
        <v>513535</v>
      </c>
      <c r="M29">
        <v>668671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>
        <v>43233.956782407404</v>
      </c>
      <c r="B30" t="s">
        <v>37</v>
      </c>
      <c r="C30" t="s">
        <v>41</v>
      </c>
      <c r="D30">
        <v>1</v>
      </c>
      <c r="E30">
        <v>48</v>
      </c>
      <c r="F30">
        <v>60</v>
      </c>
      <c r="G30">
        <v>220.29153600000001</v>
      </c>
      <c r="H30">
        <v>13299</v>
      </c>
      <c r="I30">
        <v>58019.965711999997</v>
      </c>
      <c r="J30">
        <v>195</v>
      </c>
      <c r="K30">
        <v>433407</v>
      </c>
      <c r="L30">
        <v>218495</v>
      </c>
      <c r="M30">
        <v>309503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6550</v>
      </c>
      <c r="U30">
        <v>321213.93343500001</v>
      </c>
      <c r="V30">
        <v>80320</v>
      </c>
      <c r="W30">
        <v>11902975</v>
      </c>
      <c r="X30">
        <v>479487</v>
      </c>
      <c r="Y30">
        <v>2936831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6550</v>
      </c>
      <c r="AG30">
        <v>379026.10564899998</v>
      </c>
      <c r="AH30">
        <v>104768</v>
      </c>
      <c r="AI30">
        <v>11902975</v>
      </c>
      <c r="AJ30">
        <v>586239</v>
      </c>
      <c r="AK30">
        <v>2936831</v>
      </c>
    </row>
    <row r="31" spans="1:37" x14ac:dyDescent="0.25">
      <c r="A31" s="1">
        <v>43233.958668981482</v>
      </c>
      <c r="B31" t="s">
        <v>37</v>
      </c>
      <c r="C31" t="s">
        <v>42</v>
      </c>
      <c r="D31">
        <v>1</v>
      </c>
      <c r="E31">
        <v>48</v>
      </c>
      <c r="F31">
        <v>60</v>
      </c>
      <c r="G31">
        <v>1074.647911</v>
      </c>
      <c r="H31">
        <v>61537</v>
      </c>
      <c r="I31">
        <v>27122.964704000002</v>
      </c>
      <c r="J31">
        <v>134</v>
      </c>
      <c r="K31">
        <v>845823</v>
      </c>
      <c r="L31">
        <v>205951</v>
      </c>
      <c r="M31">
        <v>306175</v>
      </c>
      <c r="N31">
        <v>3246</v>
      </c>
      <c r="O31">
        <v>371850.33148499997</v>
      </c>
      <c r="P31">
        <v>171136</v>
      </c>
      <c r="Q31">
        <v>1198079</v>
      </c>
      <c r="R31">
        <v>542207</v>
      </c>
      <c r="S31">
        <v>749055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1">
        <v>43233.962395833332</v>
      </c>
      <c r="B32" t="s">
        <v>37</v>
      </c>
      <c r="C32" t="s">
        <v>38</v>
      </c>
      <c r="D32">
        <v>1</v>
      </c>
      <c r="E32">
        <v>57</v>
      </c>
      <c r="F32">
        <v>60</v>
      </c>
      <c r="G32">
        <v>159.47792200000001</v>
      </c>
      <c r="H32">
        <v>4896</v>
      </c>
      <c r="I32">
        <v>170081.11090699999</v>
      </c>
      <c r="J32">
        <v>248</v>
      </c>
      <c r="K32">
        <v>774143</v>
      </c>
      <c r="L32">
        <v>401919</v>
      </c>
      <c r="M32">
        <v>491775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4769</v>
      </c>
      <c r="U32">
        <v>538002.94904600002</v>
      </c>
      <c r="V32">
        <v>132608</v>
      </c>
      <c r="W32">
        <v>10313727</v>
      </c>
      <c r="X32">
        <v>837631</v>
      </c>
      <c r="Y32">
        <v>3172351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>
        <v>43233.964305555557</v>
      </c>
      <c r="B33" t="s">
        <v>37</v>
      </c>
      <c r="C33" t="s">
        <v>39</v>
      </c>
      <c r="D33">
        <v>1</v>
      </c>
      <c r="E33">
        <v>57</v>
      </c>
      <c r="F33">
        <v>60</v>
      </c>
      <c r="G33">
        <v>262.53413899999998</v>
      </c>
      <c r="H33">
        <v>15072</v>
      </c>
      <c r="I33">
        <v>194632.04166700001</v>
      </c>
      <c r="J33">
        <v>170</v>
      </c>
      <c r="K33">
        <v>1132543</v>
      </c>
      <c r="L33">
        <v>560127</v>
      </c>
      <c r="M33">
        <v>714239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789</v>
      </c>
      <c r="U33">
        <v>615043.81242099998</v>
      </c>
      <c r="V33">
        <v>252288</v>
      </c>
      <c r="W33">
        <v>1319935</v>
      </c>
      <c r="X33">
        <v>977919</v>
      </c>
      <c r="Y33">
        <v>1137663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43233.966215277775</v>
      </c>
      <c r="B34" t="s">
        <v>37</v>
      </c>
      <c r="C34" t="s">
        <v>40</v>
      </c>
      <c r="D34">
        <v>1</v>
      </c>
      <c r="E34">
        <v>57</v>
      </c>
      <c r="F34">
        <v>60</v>
      </c>
      <c r="G34">
        <v>350.369438</v>
      </c>
      <c r="H34">
        <v>21149</v>
      </c>
      <c r="I34">
        <v>161745.42143799999</v>
      </c>
      <c r="J34">
        <v>160</v>
      </c>
      <c r="K34">
        <v>1268735</v>
      </c>
      <c r="L34">
        <v>544767</v>
      </c>
      <c r="M34">
        <v>728575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1">
        <v>43233.968113425923</v>
      </c>
      <c r="B35" t="s">
        <v>37</v>
      </c>
      <c r="C35" t="s">
        <v>41</v>
      </c>
      <c r="D35">
        <v>1</v>
      </c>
      <c r="E35">
        <v>57</v>
      </c>
      <c r="F35">
        <v>60</v>
      </c>
      <c r="G35">
        <v>228.84017700000001</v>
      </c>
      <c r="H35">
        <v>13989</v>
      </c>
      <c r="I35">
        <v>56267.520981000001</v>
      </c>
      <c r="J35">
        <v>226</v>
      </c>
      <c r="K35">
        <v>501247</v>
      </c>
      <c r="L35">
        <v>213247</v>
      </c>
      <c r="M35">
        <v>289791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7048</v>
      </c>
      <c r="U35">
        <v>375151.48013600003</v>
      </c>
      <c r="V35">
        <v>60480</v>
      </c>
      <c r="W35">
        <v>36143103</v>
      </c>
      <c r="X35">
        <v>442367</v>
      </c>
      <c r="Y35">
        <v>5242879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7048</v>
      </c>
      <c r="AG35">
        <v>432090.10215699999</v>
      </c>
      <c r="AH35">
        <v>86592</v>
      </c>
      <c r="AI35">
        <v>36143103</v>
      </c>
      <c r="AJ35">
        <v>532991</v>
      </c>
      <c r="AK35">
        <v>5242879</v>
      </c>
    </row>
    <row r="36" spans="1:37" x14ac:dyDescent="0.25">
      <c r="A36" s="1">
        <v>43233.970023148147</v>
      </c>
      <c r="B36" t="s">
        <v>37</v>
      </c>
      <c r="C36" t="s">
        <v>42</v>
      </c>
      <c r="D36">
        <v>1</v>
      </c>
      <c r="E36">
        <v>57</v>
      </c>
      <c r="F36">
        <v>60</v>
      </c>
      <c r="G36">
        <v>1328.8537160000001</v>
      </c>
      <c r="H36">
        <v>76123</v>
      </c>
      <c r="I36">
        <v>25691.018851000001</v>
      </c>
      <c r="J36">
        <v>128</v>
      </c>
      <c r="K36">
        <v>816127</v>
      </c>
      <c r="L36">
        <v>198911</v>
      </c>
      <c r="M36">
        <v>310271</v>
      </c>
      <c r="N36">
        <v>3971</v>
      </c>
      <c r="O36">
        <v>367351.28078600002</v>
      </c>
      <c r="P36">
        <v>152448</v>
      </c>
      <c r="Q36">
        <v>1169407</v>
      </c>
      <c r="R36">
        <v>551423</v>
      </c>
      <c r="S36">
        <v>734719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1">
        <v>43233.973761574074</v>
      </c>
      <c r="B37" t="s">
        <v>37</v>
      </c>
      <c r="C37" t="s">
        <v>38</v>
      </c>
      <c r="D37">
        <v>1</v>
      </c>
      <c r="E37">
        <v>66</v>
      </c>
      <c r="F37">
        <v>60</v>
      </c>
      <c r="G37">
        <v>155.95351400000001</v>
      </c>
      <c r="H37">
        <v>4729</v>
      </c>
      <c r="I37">
        <v>170172.75851099999</v>
      </c>
      <c r="J37">
        <v>235</v>
      </c>
      <c r="K37">
        <v>923135</v>
      </c>
      <c r="L37">
        <v>406783</v>
      </c>
      <c r="M37">
        <v>523263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4772</v>
      </c>
      <c r="U37">
        <v>655588.96227999998</v>
      </c>
      <c r="V37">
        <v>139008</v>
      </c>
      <c r="W37">
        <v>26705919</v>
      </c>
      <c r="X37">
        <v>1015295</v>
      </c>
      <c r="Y37">
        <v>6500351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1">
        <v>43233.975682870368</v>
      </c>
      <c r="B38" t="s">
        <v>37</v>
      </c>
      <c r="C38" t="s">
        <v>39</v>
      </c>
      <c r="D38">
        <v>1</v>
      </c>
      <c r="E38">
        <v>66</v>
      </c>
      <c r="F38">
        <v>60</v>
      </c>
      <c r="G38">
        <v>258.48451799999998</v>
      </c>
      <c r="H38">
        <v>14841</v>
      </c>
      <c r="I38">
        <v>228822.498349</v>
      </c>
      <c r="J38">
        <v>154</v>
      </c>
      <c r="K38">
        <v>1348607</v>
      </c>
      <c r="L38">
        <v>648191</v>
      </c>
      <c r="M38">
        <v>841727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803</v>
      </c>
      <c r="U38">
        <v>666324.96139499999</v>
      </c>
      <c r="V38">
        <v>242816</v>
      </c>
      <c r="W38">
        <v>1655807</v>
      </c>
      <c r="X38">
        <v>1075199</v>
      </c>
      <c r="Y38">
        <v>1305599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1">
        <v>43233.977592592593</v>
      </c>
      <c r="B39" t="s">
        <v>37</v>
      </c>
      <c r="C39" t="s">
        <v>40</v>
      </c>
      <c r="D39">
        <v>1</v>
      </c>
      <c r="E39">
        <v>66</v>
      </c>
      <c r="F39">
        <v>60</v>
      </c>
      <c r="G39">
        <v>340.042373</v>
      </c>
      <c r="H39">
        <v>20544</v>
      </c>
      <c r="I39">
        <v>192509.71485600001</v>
      </c>
      <c r="J39">
        <v>145</v>
      </c>
      <c r="K39">
        <v>1489919</v>
      </c>
      <c r="L39">
        <v>643583</v>
      </c>
      <c r="M39">
        <v>865279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>
        <v>43233.979490740741</v>
      </c>
      <c r="B40" t="s">
        <v>37</v>
      </c>
      <c r="C40" t="s">
        <v>41</v>
      </c>
      <c r="D40">
        <v>1</v>
      </c>
      <c r="E40">
        <v>66</v>
      </c>
      <c r="F40">
        <v>60</v>
      </c>
      <c r="G40">
        <v>223.52273600000001</v>
      </c>
      <c r="H40">
        <v>13788</v>
      </c>
      <c r="I40">
        <v>57376.20895</v>
      </c>
      <c r="J40">
        <v>225</v>
      </c>
      <c r="K40">
        <v>440063</v>
      </c>
      <c r="L40">
        <v>221951</v>
      </c>
      <c r="M40">
        <v>310783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6898</v>
      </c>
      <c r="U40">
        <v>462990.91910699999</v>
      </c>
      <c r="V40">
        <v>76608</v>
      </c>
      <c r="W40">
        <v>33849343</v>
      </c>
      <c r="X40">
        <v>535039</v>
      </c>
      <c r="Y40">
        <v>7389183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6898</v>
      </c>
      <c r="AG40">
        <v>520220.97071600001</v>
      </c>
      <c r="AH40">
        <v>102848</v>
      </c>
      <c r="AI40">
        <v>33849343</v>
      </c>
      <c r="AJ40">
        <v>630783</v>
      </c>
      <c r="AK40">
        <v>7389183</v>
      </c>
    </row>
    <row r="41" spans="1:37" x14ac:dyDescent="0.25">
      <c r="A41" s="1">
        <v>43233.981412037036</v>
      </c>
      <c r="B41" t="s">
        <v>37</v>
      </c>
      <c r="C41" t="s">
        <v>42</v>
      </c>
      <c r="D41">
        <v>1</v>
      </c>
      <c r="E41">
        <v>66</v>
      </c>
      <c r="F41">
        <v>60</v>
      </c>
      <c r="G41">
        <v>1432.27422</v>
      </c>
      <c r="H41">
        <v>82052</v>
      </c>
      <c r="I41">
        <v>27139.666089999999</v>
      </c>
      <c r="J41">
        <v>131</v>
      </c>
      <c r="K41">
        <v>1078271</v>
      </c>
      <c r="L41">
        <v>209663</v>
      </c>
      <c r="M41">
        <v>347903</v>
      </c>
      <c r="N41">
        <v>4317</v>
      </c>
      <c r="O41">
        <v>396964.64767199999</v>
      </c>
      <c r="P41">
        <v>152064</v>
      </c>
      <c r="Q41">
        <v>1170431</v>
      </c>
      <c r="R41">
        <v>584191</v>
      </c>
      <c r="S41">
        <v>738303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1">
        <v>43233.985231481478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107.24995</v>
      </c>
      <c r="H42">
        <v>3257</v>
      </c>
      <c r="I42">
        <v>14560.490021</v>
      </c>
      <c r="J42">
        <v>916</v>
      </c>
      <c r="K42">
        <v>962047</v>
      </c>
      <c r="L42">
        <v>54879</v>
      </c>
      <c r="M42">
        <v>91391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3181</v>
      </c>
      <c r="U42">
        <v>41454.373782000002</v>
      </c>
      <c r="V42">
        <v>2684</v>
      </c>
      <c r="W42">
        <v>1549311</v>
      </c>
      <c r="X42">
        <v>106367</v>
      </c>
      <c r="Y42">
        <v>200575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1">
        <v>43233.987222222226</v>
      </c>
      <c r="B43" t="s">
        <v>37</v>
      </c>
      <c r="C43" t="s">
        <v>39</v>
      </c>
      <c r="D43">
        <v>3</v>
      </c>
      <c r="E43">
        <v>3</v>
      </c>
      <c r="F43">
        <v>60</v>
      </c>
      <c r="G43">
        <v>221.31806499999999</v>
      </c>
      <c r="H43">
        <v>12770</v>
      </c>
      <c r="I43">
        <v>11726.17964</v>
      </c>
      <c r="J43">
        <v>826</v>
      </c>
      <c r="K43">
        <v>496895</v>
      </c>
      <c r="L43">
        <v>50751</v>
      </c>
      <c r="M43">
        <v>79935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720</v>
      </c>
      <c r="U43">
        <v>42597.629166999999</v>
      </c>
      <c r="V43">
        <v>3930</v>
      </c>
      <c r="W43">
        <v>1130495</v>
      </c>
      <c r="X43">
        <v>103615</v>
      </c>
      <c r="Y43">
        <v>178687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1">
        <v>43233.989282407405</v>
      </c>
      <c r="B44" t="s">
        <v>37</v>
      </c>
      <c r="C44" t="s">
        <v>40</v>
      </c>
      <c r="D44">
        <v>3</v>
      </c>
      <c r="E44">
        <v>3</v>
      </c>
      <c r="F44">
        <v>60</v>
      </c>
      <c r="G44">
        <v>277.604782</v>
      </c>
      <c r="H44">
        <v>16671</v>
      </c>
      <c r="I44">
        <v>10771.482395000001</v>
      </c>
      <c r="J44">
        <v>822</v>
      </c>
      <c r="K44">
        <v>538623</v>
      </c>
      <c r="L44">
        <v>49247</v>
      </c>
      <c r="M44">
        <v>81535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1">
        <v>43233.991319444445</v>
      </c>
      <c r="B45" t="s">
        <v>37</v>
      </c>
      <c r="C45" t="s">
        <v>41</v>
      </c>
      <c r="D45">
        <v>3</v>
      </c>
      <c r="E45">
        <v>3</v>
      </c>
      <c r="F45">
        <v>60</v>
      </c>
      <c r="G45">
        <v>149.19852</v>
      </c>
      <c r="H45">
        <v>8954</v>
      </c>
      <c r="I45">
        <v>8071.4154570000001</v>
      </c>
      <c r="J45">
        <v>841</v>
      </c>
      <c r="K45">
        <v>304895</v>
      </c>
      <c r="L45">
        <v>37311</v>
      </c>
      <c r="M45">
        <v>61855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4460</v>
      </c>
      <c r="U45">
        <v>24001.413453000001</v>
      </c>
      <c r="V45">
        <v>2582</v>
      </c>
      <c r="W45">
        <v>1470463</v>
      </c>
      <c r="X45">
        <v>55647</v>
      </c>
      <c r="Y45">
        <v>136191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4460</v>
      </c>
      <c r="AG45">
        <v>31944.24843</v>
      </c>
      <c r="AH45">
        <v>3790</v>
      </c>
      <c r="AI45">
        <v>1604607</v>
      </c>
      <c r="AJ45">
        <v>77631</v>
      </c>
      <c r="AK45">
        <v>178687</v>
      </c>
    </row>
    <row r="46" spans="1:37" x14ac:dyDescent="0.25">
      <c r="A46" s="1">
        <v>43233.993368055555</v>
      </c>
      <c r="B46" t="s">
        <v>37</v>
      </c>
      <c r="C46" t="s">
        <v>42</v>
      </c>
      <c r="D46">
        <v>3</v>
      </c>
      <c r="E46">
        <v>3</v>
      </c>
      <c r="F46">
        <v>60</v>
      </c>
      <c r="G46">
        <v>544.45737099999997</v>
      </c>
      <c r="H46">
        <v>31163</v>
      </c>
      <c r="I46">
        <v>4317.8039980000003</v>
      </c>
      <c r="J46">
        <v>751</v>
      </c>
      <c r="K46">
        <v>200831</v>
      </c>
      <c r="L46">
        <v>21727</v>
      </c>
      <c r="M46">
        <v>46079</v>
      </c>
      <c r="N46">
        <v>1597</v>
      </c>
      <c r="O46">
        <v>28216.335629000001</v>
      </c>
      <c r="P46">
        <v>2680</v>
      </c>
      <c r="Q46">
        <v>1216511</v>
      </c>
      <c r="R46">
        <v>67391</v>
      </c>
      <c r="S46">
        <v>184191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1">
        <v>43233.997175925928</v>
      </c>
      <c r="B47" t="s">
        <v>37</v>
      </c>
      <c r="C47" t="s">
        <v>38</v>
      </c>
      <c r="D47">
        <v>3</v>
      </c>
      <c r="E47">
        <v>12</v>
      </c>
      <c r="F47">
        <v>60</v>
      </c>
      <c r="G47">
        <v>251.87244100000001</v>
      </c>
      <c r="H47">
        <v>3581</v>
      </c>
      <c r="I47">
        <v>33853.817648999997</v>
      </c>
      <c r="J47">
        <v>852</v>
      </c>
      <c r="K47">
        <v>1540095</v>
      </c>
      <c r="L47">
        <v>125951</v>
      </c>
      <c r="M47">
        <v>218623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3717</v>
      </c>
      <c r="U47">
        <v>156488.52945900001</v>
      </c>
      <c r="V47">
        <v>15304</v>
      </c>
      <c r="W47">
        <v>1717247</v>
      </c>
      <c r="X47">
        <v>312319</v>
      </c>
      <c r="Y47">
        <v>456447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1">
        <v>43233.999201388891</v>
      </c>
      <c r="B48" t="s">
        <v>37</v>
      </c>
      <c r="C48" t="s">
        <v>39</v>
      </c>
      <c r="D48">
        <v>3</v>
      </c>
      <c r="E48">
        <v>12</v>
      </c>
      <c r="F48">
        <v>60</v>
      </c>
      <c r="G48">
        <v>446.56147700000002</v>
      </c>
      <c r="H48">
        <v>12311</v>
      </c>
      <c r="I48">
        <v>35082.380960000002</v>
      </c>
      <c r="J48">
        <v>745</v>
      </c>
      <c r="K48">
        <v>563199</v>
      </c>
      <c r="L48">
        <v>164735</v>
      </c>
      <c r="M48">
        <v>254591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651</v>
      </c>
      <c r="U48">
        <v>420633.95391699998</v>
      </c>
      <c r="V48">
        <v>75136</v>
      </c>
      <c r="W48">
        <v>1864703</v>
      </c>
      <c r="X48">
        <v>777727</v>
      </c>
      <c r="Y48">
        <v>1646591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43234.001180555555</v>
      </c>
      <c r="B49" t="s">
        <v>37</v>
      </c>
      <c r="C49" t="s">
        <v>40</v>
      </c>
      <c r="D49">
        <v>3</v>
      </c>
      <c r="E49">
        <v>12</v>
      </c>
      <c r="F49">
        <v>60</v>
      </c>
      <c r="G49">
        <v>601.43495399999995</v>
      </c>
      <c r="H49">
        <v>17483</v>
      </c>
      <c r="I49">
        <v>40119.549334000003</v>
      </c>
      <c r="J49">
        <v>670</v>
      </c>
      <c r="K49">
        <v>1222655</v>
      </c>
      <c r="L49">
        <v>197503</v>
      </c>
      <c r="M49">
        <v>374271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43234.003159722219</v>
      </c>
      <c r="B50" t="s">
        <v>37</v>
      </c>
      <c r="C50" t="s">
        <v>41</v>
      </c>
      <c r="D50">
        <v>3</v>
      </c>
      <c r="E50">
        <v>12</v>
      </c>
      <c r="F50">
        <v>60</v>
      </c>
      <c r="G50">
        <v>483.20752800000002</v>
      </c>
      <c r="H50">
        <v>14036</v>
      </c>
      <c r="I50">
        <v>10297.546807999999</v>
      </c>
      <c r="J50">
        <v>697</v>
      </c>
      <c r="K50">
        <v>325119</v>
      </c>
      <c r="L50">
        <v>49151</v>
      </c>
      <c r="M50">
        <v>83071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7055</v>
      </c>
      <c r="U50">
        <v>78454.041673</v>
      </c>
      <c r="V50">
        <v>8504</v>
      </c>
      <c r="W50">
        <v>1592319</v>
      </c>
      <c r="X50">
        <v>155263</v>
      </c>
      <c r="Y50">
        <v>479231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14533</v>
      </c>
      <c r="AG50">
        <v>44109.684441999998</v>
      </c>
      <c r="AH50">
        <v>1062</v>
      </c>
      <c r="AI50">
        <v>1812479</v>
      </c>
      <c r="AJ50">
        <v>129343</v>
      </c>
      <c r="AK50">
        <v>267775</v>
      </c>
    </row>
    <row r="51" spans="1:37" x14ac:dyDescent="0.25">
      <c r="A51" s="1">
        <v>43234.005150462966</v>
      </c>
      <c r="B51" t="s">
        <v>37</v>
      </c>
      <c r="C51" t="s">
        <v>42</v>
      </c>
      <c r="D51">
        <v>3</v>
      </c>
      <c r="E51">
        <v>12</v>
      </c>
      <c r="F51">
        <v>60</v>
      </c>
      <c r="G51">
        <v>1434.2781150000001</v>
      </c>
      <c r="H51">
        <v>40450</v>
      </c>
      <c r="I51">
        <v>6395.9207660000002</v>
      </c>
      <c r="J51">
        <v>536</v>
      </c>
      <c r="K51">
        <v>664575</v>
      </c>
      <c r="L51">
        <v>40895</v>
      </c>
      <c r="M51">
        <v>78911</v>
      </c>
      <c r="N51">
        <v>2225</v>
      </c>
      <c r="O51">
        <v>191127.690787</v>
      </c>
      <c r="P51">
        <v>4268</v>
      </c>
      <c r="Q51">
        <v>1985535</v>
      </c>
      <c r="R51">
        <v>503807</v>
      </c>
      <c r="S51">
        <v>906751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1">
        <v>43234.008993055555</v>
      </c>
      <c r="B52" t="s">
        <v>37</v>
      </c>
      <c r="C52" t="s">
        <v>38</v>
      </c>
      <c r="D52">
        <v>3</v>
      </c>
      <c r="E52">
        <v>21</v>
      </c>
      <c r="F52">
        <v>60</v>
      </c>
      <c r="G52">
        <v>279.624326</v>
      </c>
      <c r="H52">
        <v>4014</v>
      </c>
      <c r="I52">
        <v>46474.081215999999</v>
      </c>
      <c r="J52">
        <v>773</v>
      </c>
      <c r="K52">
        <v>1593343</v>
      </c>
      <c r="L52">
        <v>188031</v>
      </c>
      <c r="M52">
        <v>277759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4023</v>
      </c>
      <c r="U52">
        <v>261085.153368</v>
      </c>
      <c r="V52">
        <v>16112</v>
      </c>
      <c r="W52">
        <v>1982463</v>
      </c>
      <c r="X52">
        <v>469759</v>
      </c>
      <c r="Y52">
        <v>679423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1">
        <v>43234.010972222219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474.622657</v>
      </c>
      <c r="H53">
        <v>13059</v>
      </c>
      <c r="I53">
        <v>59761.847002000002</v>
      </c>
      <c r="J53">
        <v>664</v>
      </c>
      <c r="K53">
        <v>1120255</v>
      </c>
      <c r="L53">
        <v>306943</v>
      </c>
      <c r="M53">
        <v>478207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686</v>
      </c>
      <c r="U53">
        <v>677303.790087</v>
      </c>
      <c r="V53">
        <v>163584</v>
      </c>
      <c r="W53">
        <v>2783231</v>
      </c>
      <c r="X53">
        <v>1502207</v>
      </c>
      <c r="Y53">
        <v>2144255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1">
        <v>43234.012962962966</v>
      </c>
      <c r="B54" t="s">
        <v>37</v>
      </c>
      <c r="C54" t="s">
        <v>40</v>
      </c>
      <c r="D54">
        <v>3</v>
      </c>
      <c r="E54">
        <v>21</v>
      </c>
      <c r="F54">
        <v>60</v>
      </c>
      <c r="G54">
        <v>660.07289600000001</v>
      </c>
      <c r="H54">
        <v>19162</v>
      </c>
      <c r="I54">
        <v>64757.239693000003</v>
      </c>
      <c r="J54">
        <v>716</v>
      </c>
      <c r="K54">
        <v>4345855</v>
      </c>
      <c r="L54">
        <v>333311</v>
      </c>
      <c r="M54">
        <v>627711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1">
        <v>43234.014953703707</v>
      </c>
      <c r="B55" t="s">
        <v>37</v>
      </c>
      <c r="C55" t="s">
        <v>41</v>
      </c>
      <c r="D55">
        <v>3</v>
      </c>
      <c r="E55">
        <v>21</v>
      </c>
      <c r="F55">
        <v>60</v>
      </c>
      <c r="G55">
        <v>552.38602200000003</v>
      </c>
      <c r="H55">
        <v>16062</v>
      </c>
      <c r="I55">
        <v>14168.224630000001</v>
      </c>
      <c r="J55">
        <v>656</v>
      </c>
      <c r="K55">
        <v>345343</v>
      </c>
      <c r="L55">
        <v>70399</v>
      </c>
      <c r="M55">
        <v>113791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8107</v>
      </c>
      <c r="U55">
        <v>123812.686814</v>
      </c>
      <c r="V55">
        <v>10576</v>
      </c>
      <c r="W55">
        <v>1343487</v>
      </c>
      <c r="X55">
        <v>286463</v>
      </c>
      <c r="Y55">
        <v>560127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16708</v>
      </c>
      <c r="AG55">
        <v>67949.754608999996</v>
      </c>
      <c r="AH55">
        <v>997</v>
      </c>
      <c r="AI55">
        <v>1351679</v>
      </c>
      <c r="AJ55">
        <v>201983</v>
      </c>
      <c r="AK55">
        <v>507647</v>
      </c>
    </row>
    <row r="56" spans="1:37" x14ac:dyDescent="0.25">
      <c r="A56" s="1">
        <v>43234.016932870371</v>
      </c>
      <c r="B56" t="s">
        <v>37</v>
      </c>
      <c r="C56" t="s">
        <v>42</v>
      </c>
      <c r="D56">
        <v>3</v>
      </c>
      <c r="E56">
        <v>21</v>
      </c>
      <c r="F56">
        <v>60</v>
      </c>
      <c r="G56">
        <v>1425.3631230000001</v>
      </c>
      <c r="H56">
        <v>40494</v>
      </c>
      <c r="I56">
        <v>10194.266632000001</v>
      </c>
      <c r="J56">
        <v>574</v>
      </c>
      <c r="K56">
        <v>771071</v>
      </c>
      <c r="L56">
        <v>67455</v>
      </c>
      <c r="M56">
        <v>136831</v>
      </c>
      <c r="N56">
        <v>2261</v>
      </c>
      <c r="O56">
        <v>354778.602388</v>
      </c>
      <c r="P56">
        <v>8232</v>
      </c>
      <c r="Q56">
        <v>1521663</v>
      </c>
      <c r="R56">
        <v>831999</v>
      </c>
      <c r="S56">
        <v>1077247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43234.020752314813</v>
      </c>
      <c r="B57" t="s">
        <v>37</v>
      </c>
      <c r="C57" t="s">
        <v>38</v>
      </c>
      <c r="D57">
        <v>3</v>
      </c>
      <c r="E57">
        <v>30</v>
      </c>
      <c r="F57">
        <v>60</v>
      </c>
      <c r="G57">
        <v>316.37517200000002</v>
      </c>
      <c r="H57">
        <v>4549</v>
      </c>
      <c r="I57">
        <v>48742.456363999998</v>
      </c>
      <c r="J57">
        <v>696</v>
      </c>
      <c r="K57">
        <v>1540095</v>
      </c>
      <c r="L57">
        <v>208511</v>
      </c>
      <c r="M57">
        <v>358911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4689</v>
      </c>
      <c r="U57">
        <v>329023.91298800003</v>
      </c>
      <c r="V57">
        <v>25344</v>
      </c>
      <c r="W57">
        <v>3659775</v>
      </c>
      <c r="X57">
        <v>626175</v>
      </c>
      <c r="Y57">
        <v>1095679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43234.022731481484</v>
      </c>
      <c r="B58" t="s">
        <v>37</v>
      </c>
      <c r="C58" t="s">
        <v>39</v>
      </c>
      <c r="D58">
        <v>3</v>
      </c>
      <c r="E58">
        <v>30</v>
      </c>
      <c r="F58">
        <v>60</v>
      </c>
      <c r="G58">
        <v>512.04689199999996</v>
      </c>
      <c r="H58">
        <v>14258</v>
      </c>
      <c r="I58">
        <v>80115.278088999999</v>
      </c>
      <c r="J58">
        <v>683</v>
      </c>
      <c r="K58">
        <v>1457151</v>
      </c>
      <c r="L58">
        <v>439295</v>
      </c>
      <c r="M58">
        <v>674815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691</v>
      </c>
      <c r="U58">
        <v>923395.01012999995</v>
      </c>
      <c r="V58">
        <v>99328</v>
      </c>
      <c r="W58">
        <v>3979263</v>
      </c>
      <c r="X58">
        <v>2521087</v>
      </c>
      <c r="Y58">
        <v>3284991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1">
        <v>43234.024722222224</v>
      </c>
      <c r="B59" t="s">
        <v>37</v>
      </c>
      <c r="C59" t="s">
        <v>40</v>
      </c>
      <c r="D59">
        <v>3</v>
      </c>
      <c r="E59">
        <v>30</v>
      </c>
      <c r="F59">
        <v>60</v>
      </c>
      <c r="G59">
        <v>644.77103099999999</v>
      </c>
      <c r="H59">
        <v>18934</v>
      </c>
      <c r="I59">
        <v>94079.101775000003</v>
      </c>
      <c r="J59">
        <v>683</v>
      </c>
      <c r="K59">
        <v>2715647</v>
      </c>
      <c r="L59">
        <v>536063</v>
      </c>
      <c r="M59">
        <v>953343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1">
        <v>43234.026712962965</v>
      </c>
      <c r="B60" t="s">
        <v>37</v>
      </c>
      <c r="C60" t="s">
        <v>41</v>
      </c>
      <c r="D60">
        <v>3</v>
      </c>
      <c r="E60">
        <v>30</v>
      </c>
      <c r="F60">
        <v>60</v>
      </c>
      <c r="G60">
        <v>555.58126800000002</v>
      </c>
      <c r="H60">
        <v>16235</v>
      </c>
      <c r="I60">
        <v>19121.181645000001</v>
      </c>
      <c r="J60">
        <v>655</v>
      </c>
      <c r="K60">
        <v>461055</v>
      </c>
      <c r="L60">
        <v>96319</v>
      </c>
      <c r="M60">
        <v>144383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8210</v>
      </c>
      <c r="U60">
        <v>178261.89378799999</v>
      </c>
      <c r="V60">
        <v>12888</v>
      </c>
      <c r="W60">
        <v>1892351</v>
      </c>
      <c r="X60">
        <v>485887</v>
      </c>
      <c r="Y60">
        <v>742911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16955</v>
      </c>
      <c r="AG60">
        <v>96697.211500999998</v>
      </c>
      <c r="AH60">
        <v>1066</v>
      </c>
      <c r="AI60">
        <v>1893375</v>
      </c>
      <c r="AJ60">
        <v>323071</v>
      </c>
      <c r="AK60">
        <v>657407</v>
      </c>
    </row>
    <row r="61" spans="1:37" x14ac:dyDescent="0.25">
      <c r="A61" s="1">
        <v>43234.028807870367</v>
      </c>
      <c r="B61" t="s">
        <v>37</v>
      </c>
      <c r="C61" t="s">
        <v>42</v>
      </c>
      <c r="D61">
        <v>3</v>
      </c>
      <c r="E61">
        <v>30</v>
      </c>
      <c r="F61">
        <v>60</v>
      </c>
      <c r="G61">
        <v>1383.307881</v>
      </c>
      <c r="H61">
        <v>39115</v>
      </c>
      <c r="I61">
        <v>15288.849443999999</v>
      </c>
      <c r="J61">
        <v>568</v>
      </c>
      <c r="K61">
        <v>765951</v>
      </c>
      <c r="L61">
        <v>105599</v>
      </c>
      <c r="M61">
        <v>224127</v>
      </c>
      <c r="N61">
        <v>2126</v>
      </c>
      <c r="O61">
        <v>542560.27093100001</v>
      </c>
      <c r="P61">
        <v>9816</v>
      </c>
      <c r="Q61">
        <v>1727487</v>
      </c>
      <c r="R61">
        <v>1213439</v>
      </c>
      <c r="S61">
        <v>1512447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1">
        <v>43234.032673611109</v>
      </c>
      <c r="B62" t="s">
        <v>37</v>
      </c>
      <c r="C62" t="s">
        <v>38</v>
      </c>
      <c r="D62">
        <v>3</v>
      </c>
      <c r="E62">
        <v>39</v>
      </c>
      <c r="F62">
        <v>60</v>
      </c>
      <c r="G62">
        <v>302.23160799999999</v>
      </c>
      <c r="H62">
        <v>4383</v>
      </c>
      <c r="I62">
        <v>68586.779831000007</v>
      </c>
      <c r="J62">
        <v>731</v>
      </c>
      <c r="K62">
        <v>2471935</v>
      </c>
      <c r="L62">
        <v>285183</v>
      </c>
      <c r="M62">
        <v>444927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4373</v>
      </c>
      <c r="U62">
        <v>456638.55110899999</v>
      </c>
      <c r="V62">
        <v>25664</v>
      </c>
      <c r="W62">
        <v>6750207</v>
      </c>
      <c r="X62">
        <v>774655</v>
      </c>
      <c r="Y62">
        <v>1965055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1">
        <v>43234.034722222219</v>
      </c>
      <c r="B63" t="s">
        <v>37</v>
      </c>
      <c r="C63" t="s">
        <v>39</v>
      </c>
      <c r="D63">
        <v>3</v>
      </c>
      <c r="E63">
        <v>39</v>
      </c>
      <c r="F63">
        <v>60</v>
      </c>
      <c r="G63">
        <v>463.37545699999998</v>
      </c>
      <c r="H63">
        <v>12993</v>
      </c>
      <c r="I63">
        <v>128175.865235</v>
      </c>
      <c r="J63">
        <v>617</v>
      </c>
      <c r="K63">
        <v>1945599</v>
      </c>
      <c r="L63">
        <v>696831</v>
      </c>
      <c r="M63">
        <v>1044991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669</v>
      </c>
      <c r="U63">
        <v>987461.07025400002</v>
      </c>
      <c r="V63">
        <v>131840</v>
      </c>
      <c r="W63">
        <v>5599231</v>
      </c>
      <c r="X63">
        <v>2850815</v>
      </c>
      <c r="Y63">
        <v>3846143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1">
        <v>43234.036724537036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645.71844899999996</v>
      </c>
      <c r="H64">
        <v>18907</v>
      </c>
      <c r="I64">
        <v>122692.470831</v>
      </c>
      <c r="J64">
        <v>637</v>
      </c>
      <c r="K64">
        <v>3815423</v>
      </c>
      <c r="L64">
        <v>741375</v>
      </c>
      <c r="M64">
        <v>1258495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1">
        <v>43234.038703703707</v>
      </c>
      <c r="B65" t="s">
        <v>37</v>
      </c>
      <c r="C65" t="s">
        <v>41</v>
      </c>
      <c r="D65">
        <v>3</v>
      </c>
      <c r="E65">
        <v>39</v>
      </c>
      <c r="F65">
        <v>60</v>
      </c>
      <c r="G65">
        <v>545.73285499999997</v>
      </c>
      <c r="H65">
        <v>16191</v>
      </c>
      <c r="I65">
        <v>22614.075042</v>
      </c>
      <c r="J65">
        <v>650</v>
      </c>
      <c r="K65">
        <v>736767</v>
      </c>
      <c r="L65">
        <v>114559</v>
      </c>
      <c r="M65">
        <v>178303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8078</v>
      </c>
      <c r="U65">
        <v>241033.306759</v>
      </c>
      <c r="V65">
        <v>15944</v>
      </c>
      <c r="W65">
        <v>4878335</v>
      </c>
      <c r="X65">
        <v>595455</v>
      </c>
      <c r="Y65">
        <v>1378303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16736</v>
      </c>
      <c r="AG65">
        <v>128715.47532300001</v>
      </c>
      <c r="AH65">
        <v>1056</v>
      </c>
      <c r="AI65">
        <v>4878335</v>
      </c>
      <c r="AJ65">
        <v>434943</v>
      </c>
      <c r="AK65">
        <v>1118207</v>
      </c>
    </row>
    <row r="66" spans="1:37" x14ac:dyDescent="0.25">
      <c r="A66" s="1">
        <v>43234.040694444448</v>
      </c>
      <c r="B66" t="s">
        <v>37</v>
      </c>
      <c r="C66" t="s">
        <v>42</v>
      </c>
      <c r="D66">
        <v>3</v>
      </c>
      <c r="E66">
        <v>39</v>
      </c>
      <c r="F66">
        <v>60</v>
      </c>
      <c r="G66">
        <v>1393.8498609999999</v>
      </c>
      <c r="H66">
        <v>39860</v>
      </c>
      <c r="I66">
        <v>21339.124787000001</v>
      </c>
      <c r="J66">
        <v>560</v>
      </c>
      <c r="K66">
        <v>933375</v>
      </c>
      <c r="L66">
        <v>156159</v>
      </c>
      <c r="M66">
        <v>326655</v>
      </c>
      <c r="N66">
        <v>2192</v>
      </c>
      <c r="O66">
        <v>662256.95073000004</v>
      </c>
      <c r="P66">
        <v>11984</v>
      </c>
      <c r="Q66">
        <v>2085887</v>
      </c>
      <c r="R66">
        <v>1498111</v>
      </c>
      <c r="S66">
        <v>1839103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1">
        <v>43234.044525462959</v>
      </c>
      <c r="B67" t="s">
        <v>37</v>
      </c>
      <c r="C67" t="s">
        <v>38</v>
      </c>
      <c r="D67">
        <v>3</v>
      </c>
      <c r="E67">
        <v>48</v>
      </c>
      <c r="F67">
        <v>60</v>
      </c>
      <c r="G67">
        <v>308.12942099999998</v>
      </c>
      <c r="H67">
        <v>4508</v>
      </c>
      <c r="I67">
        <v>67656.127550999998</v>
      </c>
      <c r="J67">
        <v>762</v>
      </c>
      <c r="K67">
        <v>1853439</v>
      </c>
      <c r="L67">
        <v>293375</v>
      </c>
      <c r="M67">
        <v>466687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4486</v>
      </c>
      <c r="U67">
        <v>564199.90370000002</v>
      </c>
      <c r="V67">
        <v>35936</v>
      </c>
      <c r="W67">
        <v>15114239</v>
      </c>
      <c r="X67">
        <v>940543</v>
      </c>
      <c r="Y67">
        <v>4048895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1">
        <v>43234.046516203707</v>
      </c>
      <c r="B68" t="s">
        <v>37</v>
      </c>
      <c r="C68" t="s">
        <v>39</v>
      </c>
      <c r="D68">
        <v>3</v>
      </c>
      <c r="E68">
        <v>48</v>
      </c>
      <c r="F68">
        <v>60</v>
      </c>
      <c r="G68">
        <v>468.467579</v>
      </c>
      <c r="H68">
        <v>13185</v>
      </c>
      <c r="I68">
        <v>155107.646113</v>
      </c>
      <c r="J68">
        <v>724</v>
      </c>
      <c r="K68">
        <v>2584575</v>
      </c>
      <c r="L68">
        <v>863231</v>
      </c>
      <c r="M68">
        <v>1279999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689</v>
      </c>
      <c r="U68">
        <v>1201381.4339620001</v>
      </c>
      <c r="V68">
        <v>200448</v>
      </c>
      <c r="W68">
        <v>6766591</v>
      </c>
      <c r="X68">
        <v>4071423</v>
      </c>
      <c r="Y68">
        <v>6098943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1">
        <v>43234.048518518517</v>
      </c>
      <c r="B69" t="s">
        <v>37</v>
      </c>
      <c r="C69" t="s">
        <v>40</v>
      </c>
      <c r="D69">
        <v>3</v>
      </c>
      <c r="E69">
        <v>48</v>
      </c>
      <c r="F69">
        <v>60</v>
      </c>
      <c r="G69">
        <v>623.79662599999995</v>
      </c>
      <c r="H69">
        <v>18509</v>
      </c>
      <c r="I69">
        <v>154858.046194</v>
      </c>
      <c r="J69">
        <v>641</v>
      </c>
      <c r="K69">
        <v>4939775</v>
      </c>
      <c r="L69">
        <v>912383</v>
      </c>
      <c r="M69">
        <v>1417215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1">
        <v>43234.050509259258</v>
      </c>
      <c r="B70" t="s">
        <v>37</v>
      </c>
      <c r="C70" t="s">
        <v>41</v>
      </c>
      <c r="D70">
        <v>3</v>
      </c>
      <c r="E70">
        <v>48</v>
      </c>
      <c r="F70">
        <v>60</v>
      </c>
      <c r="G70">
        <v>546.20156799999995</v>
      </c>
      <c r="H70">
        <v>16126</v>
      </c>
      <c r="I70">
        <v>24539.590971000001</v>
      </c>
      <c r="J70">
        <v>662</v>
      </c>
      <c r="K70">
        <v>910335</v>
      </c>
      <c r="L70">
        <v>125631</v>
      </c>
      <c r="M70">
        <v>202751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7951</v>
      </c>
      <c r="U70">
        <v>308369.60986000003</v>
      </c>
      <c r="V70">
        <v>16480</v>
      </c>
      <c r="W70">
        <v>10960895</v>
      </c>
      <c r="X70">
        <v>653311</v>
      </c>
      <c r="Y70">
        <v>3293183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16558</v>
      </c>
      <c r="AG70">
        <v>161405.32111399999</v>
      </c>
      <c r="AH70">
        <v>1017</v>
      </c>
      <c r="AI70">
        <v>10960895</v>
      </c>
      <c r="AJ70">
        <v>443903</v>
      </c>
      <c r="AK70">
        <v>1994751</v>
      </c>
    </row>
    <row r="71" spans="1:37" x14ac:dyDescent="0.25">
      <c r="A71" s="1">
        <v>43234.052499999998</v>
      </c>
      <c r="B71" t="s">
        <v>37</v>
      </c>
      <c r="C71" t="s">
        <v>42</v>
      </c>
      <c r="D71">
        <v>3</v>
      </c>
      <c r="E71">
        <v>48</v>
      </c>
      <c r="F71">
        <v>60</v>
      </c>
      <c r="G71">
        <v>1452.5429590000001</v>
      </c>
      <c r="H71">
        <v>42083</v>
      </c>
      <c r="I71">
        <v>22598.473826000001</v>
      </c>
      <c r="J71">
        <v>535</v>
      </c>
      <c r="K71">
        <v>1220607</v>
      </c>
      <c r="L71">
        <v>165119</v>
      </c>
      <c r="M71">
        <v>355839</v>
      </c>
      <c r="N71">
        <v>2319</v>
      </c>
      <c r="O71">
        <v>816115.13928400003</v>
      </c>
      <c r="P71">
        <v>142848</v>
      </c>
      <c r="Q71">
        <v>3246079</v>
      </c>
      <c r="R71">
        <v>1862655</v>
      </c>
      <c r="S71">
        <v>2928639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1">
        <v>43234.056342592594</v>
      </c>
      <c r="B72" t="s">
        <v>37</v>
      </c>
      <c r="C72" t="s">
        <v>38</v>
      </c>
      <c r="D72">
        <v>3</v>
      </c>
      <c r="E72">
        <v>57</v>
      </c>
      <c r="F72">
        <v>60</v>
      </c>
      <c r="G72">
        <v>332.29223500000001</v>
      </c>
      <c r="H72">
        <v>4871</v>
      </c>
      <c r="I72">
        <v>78552.645657999994</v>
      </c>
      <c r="J72">
        <v>749</v>
      </c>
      <c r="K72">
        <v>1875967</v>
      </c>
      <c r="L72">
        <v>346367</v>
      </c>
      <c r="M72">
        <v>589311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4899</v>
      </c>
      <c r="U72">
        <v>609400.02939399995</v>
      </c>
      <c r="V72">
        <v>24336</v>
      </c>
      <c r="W72">
        <v>17498111</v>
      </c>
      <c r="X72">
        <v>1000959</v>
      </c>
      <c r="Y72">
        <v>5218303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1">
        <v>43234.058333333334</v>
      </c>
      <c r="B73" t="s">
        <v>37</v>
      </c>
      <c r="C73" t="s">
        <v>39</v>
      </c>
      <c r="D73">
        <v>3</v>
      </c>
      <c r="E73">
        <v>57</v>
      </c>
      <c r="F73">
        <v>60</v>
      </c>
      <c r="G73">
        <v>464.20439800000003</v>
      </c>
      <c r="H73">
        <v>13206</v>
      </c>
      <c r="I73">
        <v>179151.11517500001</v>
      </c>
      <c r="J73">
        <v>696</v>
      </c>
      <c r="K73">
        <v>2654207</v>
      </c>
      <c r="L73">
        <v>1004031</v>
      </c>
      <c r="M73">
        <v>1502207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719</v>
      </c>
      <c r="U73">
        <v>1475055.8442279999</v>
      </c>
      <c r="V73">
        <v>99584</v>
      </c>
      <c r="W73">
        <v>7835647</v>
      </c>
      <c r="X73">
        <v>5177343</v>
      </c>
      <c r="Y73">
        <v>6148095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1">
        <v>43234.060381944444</v>
      </c>
      <c r="B74" t="s">
        <v>37</v>
      </c>
      <c r="C74" t="s">
        <v>40</v>
      </c>
      <c r="D74">
        <v>3</v>
      </c>
      <c r="E74">
        <v>57</v>
      </c>
      <c r="F74">
        <v>60</v>
      </c>
      <c r="G74">
        <v>629.83012299999996</v>
      </c>
      <c r="H74">
        <v>18688</v>
      </c>
      <c r="I74">
        <v>182467.865529</v>
      </c>
      <c r="J74">
        <v>648</v>
      </c>
      <c r="K74">
        <v>6541311</v>
      </c>
      <c r="L74">
        <v>1088511</v>
      </c>
      <c r="M74">
        <v>1597439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1">
        <v>43234.062384259261</v>
      </c>
      <c r="B75" t="s">
        <v>37</v>
      </c>
      <c r="C75" t="s">
        <v>41</v>
      </c>
      <c r="D75">
        <v>3</v>
      </c>
      <c r="E75">
        <v>57</v>
      </c>
      <c r="F75">
        <v>60</v>
      </c>
      <c r="G75">
        <v>552.27343800000006</v>
      </c>
      <c r="H75">
        <v>16243</v>
      </c>
      <c r="I75">
        <v>27440.847811</v>
      </c>
      <c r="J75">
        <v>666</v>
      </c>
      <c r="K75">
        <v>873471</v>
      </c>
      <c r="L75">
        <v>141311</v>
      </c>
      <c r="M75">
        <v>220159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8123</v>
      </c>
      <c r="U75">
        <v>363170.518774</v>
      </c>
      <c r="V75">
        <v>16112</v>
      </c>
      <c r="W75">
        <v>22396927</v>
      </c>
      <c r="X75">
        <v>749055</v>
      </c>
      <c r="Y75">
        <v>4460543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16899</v>
      </c>
      <c r="AG75">
        <v>189049.968223</v>
      </c>
      <c r="AH75">
        <v>1085</v>
      </c>
      <c r="AI75">
        <v>22396927</v>
      </c>
      <c r="AJ75">
        <v>515583</v>
      </c>
      <c r="AK75">
        <v>1919999</v>
      </c>
    </row>
    <row r="76" spans="1:37" x14ac:dyDescent="0.25">
      <c r="A76" s="1">
        <v>43234.064386574071</v>
      </c>
      <c r="B76" t="s">
        <v>37</v>
      </c>
      <c r="C76" t="s">
        <v>42</v>
      </c>
      <c r="D76">
        <v>3</v>
      </c>
      <c r="E76">
        <v>57</v>
      </c>
      <c r="F76">
        <v>60</v>
      </c>
      <c r="G76">
        <v>1298.3124029999999</v>
      </c>
      <c r="H76">
        <v>37434</v>
      </c>
      <c r="I76">
        <v>39383.232755999998</v>
      </c>
      <c r="J76">
        <v>554</v>
      </c>
      <c r="K76">
        <v>1740799</v>
      </c>
      <c r="L76">
        <v>293119</v>
      </c>
      <c r="M76">
        <v>609791</v>
      </c>
      <c r="N76">
        <v>2071</v>
      </c>
      <c r="O76">
        <v>922251.99034300004</v>
      </c>
      <c r="P76">
        <v>99712</v>
      </c>
      <c r="Q76">
        <v>3661823</v>
      </c>
      <c r="R76">
        <v>2553855</v>
      </c>
      <c r="S76">
        <v>3385343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1">
        <v>43234.068356481483</v>
      </c>
      <c r="B77" t="s">
        <v>37</v>
      </c>
      <c r="C77" t="s">
        <v>38</v>
      </c>
      <c r="D77">
        <v>3</v>
      </c>
      <c r="E77">
        <v>66</v>
      </c>
      <c r="F77">
        <v>60</v>
      </c>
      <c r="G77">
        <v>324.45312200000001</v>
      </c>
      <c r="H77">
        <v>4722</v>
      </c>
      <c r="I77">
        <v>90092.622193999996</v>
      </c>
      <c r="J77">
        <v>776</v>
      </c>
      <c r="K77">
        <v>2383871</v>
      </c>
      <c r="L77">
        <v>392191</v>
      </c>
      <c r="M77">
        <v>649215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4756</v>
      </c>
      <c r="U77">
        <v>728729.77964700002</v>
      </c>
      <c r="V77">
        <v>37216</v>
      </c>
      <c r="W77">
        <v>36569087</v>
      </c>
      <c r="X77">
        <v>1105919</v>
      </c>
      <c r="Y77">
        <v>5500927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1">
        <v>43234.070335648146</v>
      </c>
      <c r="B78" t="s">
        <v>37</v>
      </c>
      <c r="C78" t="s">
        <v>39</v>
      </c>
      <c r="D78">
        <v>3</v>
      </c>
      <c r="E78">
        <v>66</v>
      </c>
      <c r="F78">
        <v>60</v>
      </c>
      <c r="G78">
        <v>476.59034700000001</v>
      </c>
      <c r="H78">
        <v>13501</v>
      </c>
      <c r="I78">
        <v>219440.00540699999</v>
      </c>
      <c r="J78">
        <v>699</v>
      </c>
      <c r="K78">
        <v>3647487</v>
      </c>
      <c r="L78">
        <v>1229823</v>
      </c>
      <c r="M78">
        <v>1889279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695</v>
      </c>
      <c r="U78">
        <v>1499584.7366909999</v>
      </c>
      <c r="V78">
        <v>198656</v>
      </c>
      <c r="W78">
        <v>8667135</v>
      </c>
      <c r="X78">
        <v>5865471</v>
      </c>
      <c r="Y78">
        <v>6885375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1">
        <v>43234.07240740741</v>
      </c>
      <c r="B79" t="s">
        <v>37</v>
      </c>
      <c r="C79" t="s">
        <v>40</v>
      </c>
      <c r="D79">
        <v>3</v>
      </c>
      <c r="E79">
        <v>66</v>
      </c>
      <c r="F79">
        <v>60</v>
      </c>
      <c r="G79">
        <v>622.57906700000001</v>
      </c>
      <c r="H79">
        <v>18384</v>
      </c>
      <c r="I79">
        <v>215251.62837200001</v>
      </c>
      <c r="J79">
        <v>648</v>
      </c>
      <c r="K79">
        <v>5853183</v>
      </c>
      <c r="L79">
        <v>1313791</v>
      </c>
      <c r="M79">
        <v>2015231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43234.07440972222</v>
      </c>
      <c r="B80" t="s">
        <v>37</v>
      </c>
      <c r="C80" t="s">
        <v>41</v>
      </c>
      <c r="D80">
        <v>3</v>
      </c>
      <c r="E80">
        <v>66</v>
      </c>
      <c r="F80">
        <v>60</v>
      </c>
      <c r="G80">
        <v>532.76708699999995</v>
      </c>
      <c r="H80">
        <v>16041</v>
      </c>
      <c r="I80">
        <v>30127.424163</v>
      </c>
      <c r="J80">
        <v>641</v>
      </c>
      <c r="K80">
        <v>705535</v>
      </c>
      <c r="L80">
        <v>155903</v>
      </c>
      <c r="M80">
        <v>251263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7978</v>
      </c>
      <c r="U80">
        <v>437754.95312100003</v>
      </c>
      <c r="V80">
        <v>16736</v>
      </c>
      <c r="W80">
        <v>23937023</v>
      </c>
      <c r="X80">
        <v>744959</v>
      </c>
      <c r="Y80">
        <v>6406143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16597</v>
      </c>
      <c r="AG80">
        <v>226861.848768</v>
      </c>
      <c r="AH80">
        <v>1063</v>
      </c>
      <c r="AI80">
        <v>23937023</v>
      </c>
      <c r="AJ80">
        <v>567295</v>
      </c>
      <c r="AK80">
        <v>2652159</v>
      </c>
    </row>
    <row r="81" spans="1:37" x14ac:dyDescent="0.25">
      <c r="A81" s="1">
        <v>43234.076435185183</v>
      </c>
      <c r="B81" t="s">
        <v>37</v>
      </c>
      <c r="C81" t="s">
        <v>42</v>
      </c>
      <c r="D81">
        <v>3</v>
      </c>
      <c r="E81">
        <v>66</v>
      </c>
      <c r="F81">
        <v>60</v>
      </c>
      <c r="G81">
        <v>1235.730622</v>
      </c>
      <c r="H81">
        <v>35295</v>
      </c>
      <c r="I81">
        <v>50667.258591999998</v>
      </c>
      <c r="J81">
        <v>576</v>
      </c>
      <c r="K81">
        <v>2406399</v>
      </c>
      <c r="L81">
        <v>386047</v>
      </c>
      <c r="M81">
        <v>784383</v>
      </c>
      <c r="N81">
        <v>1987</v>
      </c>
      <c r="O81">
        <v>1071643.45848</v>
      </c>
      <c r="P81">
        <v>92864</v>
      </c>
      <c r="Q81">
        <v>5029887</v>
      </c>
      <c r="R81">
        <v>2910207</v>
      </c>
      <c r="S81">
        <v>3276799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1">
        <v>43234.080104166664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30.117373000000001</v>
      </c>
      <c r="H82">
        <v>880</v>
      </c>
      <c r="I82">
        <v>34940.811364000001</v>
      </c>
      <c r="J82">
        <v>669</v>
      </c>
      <c r="K82">
        <v>508415</v>
      </c>
      <c r="L82">
        <v>76991</v>
      </c>
      <c r="M82">
        <v>229375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929</v>
      </c>
      <c r="U82">
        <v>160231.45748099999</v>
      </c>
      <c r="V82">
        <v>50592</v>
      </c>
      <c r="W82">
        <v>694271</v>
      </c>
      <c r="X82">
        <v>250495</v>
      </c>
      <c r="Y82">
        <v>332031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1">
        <v>43234.082025462965</v>
      </c>
      <c r="B83" t="s">
        <v>43</v>
      </c>
      <c r="C83" t="s">
        <v>39</v>
      </c>
      <c r="D83">
        <v>1</v>
      </c>
      <c r="E83">
        <v>3</v>
      </c>
      <c r="F83">
        <v>60</v>
      </c>
      <c r="G83">
        <v>101.732719</v>
      </c>
      <c r="H83">
        <v>5807</v>
      </c>
      <c r="I83">
        <v>21815.404684000001</v>
      </c>
      <c r="J83">
        <v>595</v>
      </c>
      <c r="K83">
        <v>565759</v>
      </c>
      <c r="L83">
        <v>77183</v>
      </c>
      <c r="M83">
        <v>107263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305</v>
      </c>
      <c r="U83">
        <v>173674.22950799999</v>
      </c>
      <c r="V83">
        <v>55520</v>
      </c>
      <c r="W83">
        <v>840703</v>
      </c>
      <c r="X83">
        <v>281599</v>
      </c>
      <c r="Y83">
        <v>349951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1">
        <v>43234.083923611113</v>
      </c>
      <c r="B84" t="s">
        <v>43</v>
      </c>
      <c r="C84" t="s">
        <v>40</v>
      </c>
      <c r="D84">
        <v>1</v>
      </c>
      <c r="E84">
        <v>3</v>
      </c>
      <c r="F84">
        <v>60</v>
      </c>
      <c r="G84">
        <v>259.89303000000001</v>
      </c>
      <c r="H84">
        <v>15598</v>
      </c>
      <c r="I84">
        <v>11507.546415999999</v>
      </c>
      <c r="J84">
        <v>341</v>
      </c>
      <c r="K84">
        <v>648703</v>
      </c>
      <c r="L84">
        <v>42975</v>
      </c>
      <c r="M84">
        <v>82047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1">
        <v>43234.085833333331</v>
      </c>
      <c r="B85" t="s">
        <v>43</v>
      </c>
      <c r="C85" t="s">
        <v>41</v>
      </c>
      <c r="D85">
        <v>1</v>
      </c>
      <c r="E85">
        <v>3</v>
      </c>
      <c r="F85">
        <v>60</v>
      </c>
      <c r="G85">
        <v>33.826954999999998</v>
      </c>
      <c r="H85">
        <v>2033</v>
      </c>
      <c r="I85">
        <v>26591.757501</v>
      </c>
      <c r="J85">
        <v>666</v>
      </c>
      <c r="K85">
        <v>312319</v>
      </c>
      <c r="L85">
        <v>78911</v>
      </c>
      <c r="M85">
        <v>114751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1037</v>
      </c>
      <c r="U85">
        <v>121139.78784999999</v>
      </c>
      <c r="V85">
        <v>23264</v>
      </c>
      <c r="W85">
        <v>282111</v>
      </c>
      <c r="X85">
        <v>201599</v>
      </c>
      <c r="Y85">
        <v>248319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1037</v>
      </c>
      <c r="AG85">
        <v>147288.324012</v>
      </c>
      <c r="AH85">
        <v>32432</v>
      </c>
      <c r="AI85">
        <v>364799</v>
      </c>
      <c r="AJ85">
        <v>241151</v>
      </c>
      <c r="AK85">
        <v>301311</v>
      </c>
    </row>
    <row r="86" spans="1:37" x14ac:dyDescent="0.25">
      <c r="A86" s="1">
        <v>43234.087731481479</v>
      </c>
      <c r="B86" t="s">
        <v>43</v>
      </c>
      <c r="C86" t="s">
        <v>42</v>
      </c>
      <c r="D86">
        <v>1</v>
      </c>
      <c r="E86">
        <v>3</v>
      </c>
      <c r="F86">
        <v>60</v>
      </c>
      <c r="G86">
        <v>108.040201</v>
      </c>
      <c r="H86">
        <v>6153</v>
      </c>
      <c r="I86">
        <v>19245.202665000001</v>
      </c>
      <c r="J86">
        <v>514</v>
      </c>
      <c r="K86">
        <v>490495</v>
      </c>
      <c r="L86">
        <v>77183</v>
      </c>
      <c r="M86">
        <v>129727</v>
      </c>
      <c r="N86">
        <v>340</v>
      </c>
      <c r="O86">
        <v>179674.72941199999</v>
      </c>
      <c r="P86">
        <v>67712</v>
      </c>
      <c r="Q86">
        <v>482047</v>
      </c>
      <c r="R86">
        <v>295935</v>
      </c>
      <c r="S86">
        <v>381695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1">
        <v>43234.091377314813</v>
      </c>
      <c r="B87" t="s">
        <v>43</v>
      </c>
      <c r="C87" t="s">
        <v>38</v>
      </c>
      <c r="D87">
        <v>1</v>
      </c>
      <c r="E87">
        <v>12</v>
      </c>
      <c r="F87">
        <v>60</v>
      </c>
      <c r="G87">
        <v>56.106423999999997</v>
      </c>
      <c r="H87">
        <v>1839</v>
      </c>
      <c r="I87">
        <v>48492.952691999999</v>
      </c>
      <c r="J87">
        <v>642</v>
      </c>
      <c r="K87">
        <v>1423359</v>
      </c>
      <c r="L87">
        <v>119423</v>
      </c>
      <c r="M87">
        <v>480255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1805</v>
      </c>
      <c r="U87">
        <v>369021.58892000001</v>
      </c>
      <c r="V87">
        <v>49024</v>
      </c>
      <c r="W87">
        <v>21004287</v>
      </c>
      <c r="X87">
        <v>450559</v>
      </c>
      <c r="Y87">
        <v>970751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1">
        <v>43234.093333333331</v>
      </c>
      <c r="B88" t="s">
        <v>43</v>
      </c>
      <c r="C88" t="s">
        <v>39</v>
      </c>
      <c r="D88">
        <v>1</v>
      </c>
      <c r="E88">
        <v>12</v>
      </c>
      <c r="F88">
        <v>60</v>
      </c>
      <c r="G88">
        <v>154.619642</v>
      </c>
      <c r="H88">
        <v>8835</v>
      </c>
      <c r="I88">
        <v>60691.815733000003</v>
      </c>
      <c r="J88">
        <v>520</v>
      </c>
      <c r="K88">
        <v>892415</v>
      </c>
      <c r="L88">
        <v>152063</v>
      </c>
      <c r="M88">
        <v>236671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468</v>
      </c>
      <c r="U88">
        <v>391555.008547</v>
      </c>
      <c r="V88">
        <v>184704</v>
      </c>
      <c r="W88">
        <v>1048063</v>
      </c>
      <c r="X88">
        <v>553471</v>
      </c>
      <c r="Y88">
        <v>719359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43234.095358796294</v>
      </c>
      <c r="B89" t="s">
        <v>43</v>
      </c>
      <c r="C89" t="s">
        <v>40</v>
      </c>
      <c r="D89">
        <v>1</v>
      </c>
      <c r="E89">
        <v>12</v>
      </c>
      <c r="F89">
        <v>60</v>
      </c>
      <c r="G89">
        <v>378.95980300000002</v>
      </c>
      <c r="H89">
        <v>22777</v>
      </c>
      <c r="I89">
        <v>31552.850639</v>
      </c>
      <c r="J89">
        <v>472</v>
      </c>
      <c r="K89">
        <v>1605631</v>
      </c>
      <c r="L89">
        <v>136575</v>
      </c>
      <c r="M89">
        <v>245887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s="1">
        <v>43234.097256944442</v>
      </c>
      <c r="B90" t="s">
        <v>43</v>
      </c>
      <c r="C90" t="s">
        <v>41</v>
      </c>
      <c r="D90">
        <v>1</v>
      </c>
      <c r="E90">
        <v>12</v>
      </c>
      <c r="F90">
        <v>60</v>
      </c>
      <c r="G90">
        <v>45.769469999999998</v>
      </c>
      <c r="H90">
        <v>3237</v>
      </c>
      <c r="I90">
        <v>42091.322829999997</v>
      </c>
      <c r="J90">
        <v>640</v>
      </c>
      <c r="K90">
        <v>2981887</v>
      </c>
      <c r="L90">
        <v>115711</v>
      </c>
      <c r="M90">
        <v>407807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1620</v>
      </c>
      <c r="U90">
        <v>421587.28888900002</v>
      </c>
      <c r="V90">
        <v>46016</v>
      </c>
      <c r="W90">
        <v>37781503</v>
      </c>
      <c r="X90">
        <v>332287</v>
      </c>
      <c r="Y90">
        <v>1847295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1620</v>
      </c>
      <c r="AG90">
        <v>466380.72098799999</v>
      </c>
      <c r="AH90">
        <v>46816</v>
      </c>
      <c r="AI90">
        <v>38469631</v>
      </c>
      <c r="AJ90">
        <v>390143</v>
      </c>
      <c r="AK90">
        <v>2095103</v>
      </c>
    </row>
    <row r="91" spans="1:37" x14ac:dyDescent="0.25">
      <c r="A91" s="1">
        <v>43234.099293981482</v>
      </c>
      <c r="B91" t="s">
        <v>43</v>
      </c>
      <c r="C91" t="s">
        <v>42</v>
      </c>
      <c r="D91">
        <v>1</v>
      </c>
      <c r="E91">
        <v>12</v>
      </c>
      <c r="F91">
        <v>60</v>
      </c>
      <c r="G91">
        <v>193.054239</v>
      </c>
      <c r="H91">
        <v>11013</v>
      </c>
      <c r="I91">
        <v>44079.007809000002</v>
      </c>
      <c r="J91">
        <v>519</v>
      </c>
      <c r="K91">
        <v>978431</v>
      </c>
      <c r="L91">
        <v>141439</v>
      </c>
      <c r="M91">
        <v>226943</v>
      </c>
      <c r="N91">
        <v>594</v>
      </c>
      <c r="O91">
        <v>393270.84175100003</v>
      </c>
      <c r="P91">
        <v>121856</v>
      </c>
      <c r="Q91">
        <v>1059839</v>
      </c>
      <c r="R91">
        <v>525311</v>
      </c>
      <c r="S91">
        <v>782335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s="1">
        <v>43234.10297453704</v>
      </c>
      <c r="B92" t="s">
        <v>43</v>
      </c>
      <c r="C92" t="s">
        <v>38</v>
      </c>
      <c r="D92">
        <v>1</v>
      </c>
      <c r="E92">
        <v>21</v>
      </c>
      <c r="F92">
        <v>60</v>
      </c>
      <c r="G92">
        <v>8.2523090000000003</v>
      </c>
      <c r="H92">
        <v>725</v>
      </c>
      <c r="I92">
        <v>272078.96689699998</v>
      </c>
      <c r="J92">
        <v>711</v>
      </c>
      <c r="K92">
        <v>21315583</v>
      </c>
      <c r="L92">
        <v>509439</v>
      </c>
      <c r="M92">
        <v>9805823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734</v>
      </c>
      <c r="U92">
        <v>4056178.365123</v>
      </c>
      <c r="V92">
        <v>25072</v>
      </c>
      <c r="W92">
        <v>168689663</v>
      </c>
      <c r="X92">
        <v>902143</v>
      </c>
      <c r="Y92">
        <v>159907839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1">
        <v>43234.106238425928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56.831862999999998</v>
      </c>
      <c r="H93">
        <v>3257</v>
      </c>
      <c r="I93">
        <v>285100.408658</v>
      </c>
      <c r="J93">
        <v>392</v>
      </c>
      <c r="K93">
        <v>9084927</v>
      </c>
      <c r="L93">
        <v>710143</v>
      </c>
      <c r="M93">
        <v>1053695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189</v>
      </c>
      <c r="U93">
        <v>1769409.693122</v>
      </c>
      <c r="V93">
        <v>302848</v>
      </c>
      <c r="W93">
        <v>8749055</v>
      </c>
      <c r="X93">
        <v>2596863</v>
      </c>
      <c r="Y93">
        <v>4923391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1">
        <v>43234.108148148145</v>
      </c>
      <c r="B94" t="s">
        <v>43</v>
      </c>
      <c r="C94" t="s">
        <v>40</v>
      </c>
      <c r="D94">
        <v>1</v>
      </c>
      <c r="E94">
        <v>21</v>
      </c>
      <c r="F94">
        <v>60</v>
      </c>
      <c r="G94">
        <v>64.184004999999999</v>
      </c>
      <c r="H94">
        <v>3890</v>
      </c>
      <c r="I94">
        <v>324941.43676100002</v>
      </c>
      <c r="J94">
        <v>542</v>
      </c>
      <c r="K94">
        <v>3557375</v>
      </c>
      <c r="L94">
        <v>955903</v>
      </c>
      <c r="M94">
        <v>1528831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1">
        <v>43234.110069444447</v>
      </c>
      <c r="B95" t="s">
        <v>43</v>
      </c>
      <c r="C95" t="s">
        <v>41</v>
      </c>
      <c r="D95">
        <v>1</v>
      </c>
      <c r="E95">
        <v>21</v>
      </c>
      <c r="F95">
        <v>60</v>
      </c>
      <c r="G95">
        <v>12.498983000000001</v>
      </c>
      <c r="H95">
        <v>1536</v>
      </c>
      <c r="I95">
        <v>172065.74088500001</v>
      </c>
      <c r="J95">
        <v>702</v>
      </c>
      <c r="K95">
        <v>24199167</v>
      </c>
      <c r="L95">
        <v>212735</v>
      </c>
      <c r="M95">
        <v>3737599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769</v>
      </c>
      <c r="U95">
        <v>2446015.5630689999</v>
      </c>
      <c r="V95">
        <v>46016</v>
      </c>
      <c r="W95">
        <v>118030335</v>
      </c>
      <c r="X95">
        <v>600575</v>
      </c>
      <c r="Y95">
        <v>91422719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769</v>
      </c>
      <c r="AG95">
        <v>2597519.6462940001</v>
      </c>
      <c r="AH95">
        <v>46880</v>
      </c>
      <c r="AI95">
        <v>118358015</v>
      </c>
      <c r="AJ95">
        <v>686591</v>
      </c>
      <c r="AK95">
        <v>98697215</v>
      </c>
    </row>
    <row r="96" spans="1:37" x14ac:dyDescent="0.25">
      <c r="A96" s="1">
        <v>43234.112708333334</v>
      </c>
      <c r="B96" t="s">
        <v>43</v>
      </c>
      <c r="C96" t="s">
        <v>42</v>
      </c>
      <c r="D96">
        <v>1</v>
      </c>
      <c r="E96">
        <v>21</v>
      </c>
      <c r="F96">
        <v>60</v>
      </c>
      <c r="G96">
        <v>67.612082999999998</v>
      </c>
      <c r="H96">
        <v>3907</v>
      </c>
      <c r="I96">
        <v>230723.69567399999</v>
      </c>
      <c r="J96">
        <v>538</v>
      </c>
      <c r="K96">
        <v>3448831</v>
      </c>
      <c r="L96">
        <v>711167</v>
      </c>
      <c r="M96">
        <v>1096703</v>
      </c>
      <c r="N96">
        <v>198</v>
      </c>
      <c r="O96">
        <v>1827238.787879</v>
      </c>
      <c r="P96">
        <v>741376</v>
      </c>
      <c r="Q96">
        <v>4235263</v>
      </c>
      <c r="R96">
        <v>2936831</v>
      </c>
      <c r="S96">
        <v>3997695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1">
        <v>43234.117094907408</v>
      </c>
      <c r="B97" t="s">
        <v>43</v>
      </c>
      <c r="C97" t="s">
        <v>38</v>
      </c>
      <c r="D97">
        <v>1</v>
      </c>
      <c r="E97">
        <v>30</v>
      </c>
      <c r="F97">
        <v>60</v>
      </c>
      <c r="G97">
        <v>4.8519569999999996</v>
      </c>
      <c r="H97">
        <v>737</v>
      </c>
      <c r="I97">
        <v>528985.44640400005</v>
      </c>
      <c r="J97">
        <v>642</v>
      </c>
      <c r="K97">
        <v>39026687</v>
      </c>
      <c r="L97">
        <v>1570815</v>
      </c>
      <c r="M97">
        <v>17285119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708</v>
      </c>
      <c r="U97">
        <v>9101941.7175140008</v>
      </c>
      <c r="V97">
        <v>48288</v>
      </c>
      <c r="W97">
        <v>287309823</v>
      </c>
      <c r="X97">
        <v>2547711</v>
      </c>
      <c r="Y97">
        <v>264110079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1">
        <v>43234.121759259258</v>
      </c>
      <c r="B98" t="s">
        <v>43</v>
      </c>
      <c r="C98" t="s">
        <v>39</v>
      </c>
      <c r="D98">
        <v>1</v>
      </c>
      <c r="E98">
        <v>30</v>
      </c>
      <c r="F98">
        <v>60</v>
      </c>
      <c r="G98">
        <v>57.849473000000003</v>
      </c>
      <c r="H98">
        <v>3341</v>
      </c>
      <c r="I98">
        <v>404444.70847100002</v>
      </c>
      <c r="J98">
        <v>585</v>
      </c>
      <c r="K98">
        <v>4952063</v>
      </c>
      <c r="L98">
        <v>1057791</v>
      </c>
      <c r="M98">
        <v>1608703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177</v>
      </c>
      <c r="U98">
        <v>2571368.1355929999</v>
      </c>
      <c r="V98">
        <v>645632</v>
      </c>
      <c r="W98">
        <v>6094847</v>
      </c>
      <c r="X98">
        <v>3688447</v>
      </c>
      <c r="Y98">
        <v>5558271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1">
        <v>43234.123726851853</v>
      </c>
      <c r="B99" t="s">
        <v>43</v>
      </c>
      <c r="C99" t="s">
        <v>40</v>
      </c>
      <c r="D99">
        <v>1</v>
      </c>
      <c r="E99">
        <v>30</v>
      </c>
      <c r="F99">
        <v>60</v>
      </c>
      <c r="G99">
        <v>65.223096999999996</v>
      </c>
      <c r="H99">
        <v>3976</v>
      </c>
      <c r="I99">
        <v>455463.32972799998</v>
      </c>
      <c r="J99">
        <v>488</v>
      </c>
      <c r="K99">
        <v>7294975</v>
      </c>
      <c r="L99">
        <v>1262591</v>
      </c>
      <c r="M99">
        <v>1918975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1">
        <v>43234.125775462962</v>
      </c>
      <c r="B100" t="s">
        <v>43</v>
      </c>
      <c r="C100" t="s">
        <v>41</v>
      </c>
      <c r="D100">
        <v>1</v>
      </c>
      <c r="E100">
        <v>30</v>
      </c>
      <c r="F100">
        <v>60</v>
      </c>
      <c r="G100">
        <v>5.7204199999999998</v>
      </c>
      <c r="H100">
        <v>2531</v>
      </c>
      <c r="I100">
        <v>166217.41367000001</v>
      </c>
      <c r="J100">
        <v>611</v>
      </c>
      <c r="K100">
        <v>29048831</v>
      </c>
      <c r="L100">
        <v>260735</v>
      </c>
      <c r="M100">
        <v>3631103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1241</v>
      </c>
      <c r="U100">
        <v>8047752.2256239997</v>
      </c>
      <c r="V100">
        <v>37184</v>
      </c>
      <c r="W100">
        <v>430440447</v>
      </c>
      <c r="X100">
        <v>717311</v>
      </c>
      <c r="Y100">
        <v>378535935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1241</v>
      </c>
      <c r="AG100">
        <v>8245285.376309</v>
      </c>
      <c r="AH100">
        <v>47616</v>
      </c>
      <c r="AI100">
        <v>430702591</v>
      </c>
      <c r="AJ100">
        <v>913407</v>
      </c>
      <c r="AK100">
        <v>379322367</v>
      </c>
    </row>
    <row r="101" spans="1:37" x14ac:dyDescent="0.25">
      <c r="A101" s="1">
        <v>43234.132106481484</v>
      </c>
      <c r="B101" t="s">
        <v>43</v>
      </c>
      <c r="C101" t="s">
        <v>42</v>
      </c>
      <c r="D101">
        <v>1</v>
      </c>
      <c r="E101">
        <v>30</v>
      </c>
      <c r="F101">
        <v>60</v>
      </c>
      <c r="G101">
        <v>66.069264000000004</v>
      </c>
      <c r="H101">
        <v>3854</v>
      </c>
      <c r="I101">
        <v>353014.64400600002</v>
      </c>
      <c r="J101">
        <v>540</v>
      </c>
      <c r="K101">
        <v>4947967</v>
      </c>
      <c r="L101">
        <v>1108991</v>
      </c>
      <c r="M101">
        <v>1913855</v>
      </c>
      <c r="N101">
        <v>179</v>
      </c>
      <c r="O101">
        <v>2511670.3463690002</v>
      </c>
      <c r="P101">
        <v>794112</v>
      </c>
      <c r="Q101">
        <v>5423103</v>
      </c>
      <c r="R101">
        <v>3979263</v>
      </c>
      <c r="S101">
        <v>4612095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s="1">
        <v>43234.135879629626</v>
      </c>
      <c r="B102" t="s">
        <v>43</v>
      </c>
      <c r="C102" t="s">
        <v>38</v>
      </c>
      <c r="D102">
        <v>1</v>
      </c>
      <c r="E102">
        <v>39</v>
      </c>
      <c r="F102">
        <v>60</v>
      </c>
      <c r="G102">
        <v>7.8497839999999997</v>
      </c>
      <c r="H102">
        <v>996</v>
      </c>
      <c r="I102">
        <v>595613.09337300004</v>
      </c>
      <c r="J102">
        <v>674</v>
      </c>
      <c r="K102">
        <v>21069823</v>
      </c>
      <c r="L102">
        <v>2588671</v>
      </c>
      <c r="M102">
        <v>11706367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889</v>
      </c>
      <c r="U102">
        <v>6100530.0337460004</v>
      </c>
      <c r="V102">
        <v>49696</v>
      </c>
      <c r="W102">
        <v>221642751</v>
      </c>
      <c r="X102">
        <v>12328959</v>
      </c>
      <c r="Y102">
        <v>180355071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43234.139861111114</v>
      </c>
      <c r="B103" t="s">
        <v>43</v>
      </c>
      <c r="C103" t="s">
        <v>39</v>
      </c>
      <c r="D103">
        <v>1</v>
      </c>
      <c r="E103">
        <v>39</v>
      </c>
      <c r="F103">
        <v>60</v>
      </c>
      <c r="G103">
        <v>57.797806000000001</v>
      </c>
      <c r="H103">
        <v>3354</v>
      </c>
      <c r="I103">
        <v>535324.28711999999</v>
      </c>
      <c r="J103">
        <v>571</v>
      </c>
      <c r="K103">
        <v>5066751</v>
      </c>
      <c r="L103">
        <v>1524735</v>
      </c>
      <c r="M103">
        <v>2381823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186</v>
      </c>
      <c r="U103">
        <v>3051423.6559139998</v>
      </c>
      <c r="V103">
        <v>887808</v>
      </c>
      <c r="W103">
        <v>6135807</v>
      </c>
      <c r="X103">
        <v>4780031</v>
      </c>
      <c r="Y103">
        <v>5627903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1">
        <v>43234.141793981478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318.18030900000002</v>
      </c>
      <c r="H104">
        <v>19164</v>
      </c>
      <c r="I104">
        <v>121984.723127</v>
      </c>
      <c r="J104">
        <v>326</v>
      </c>
      <c r="K104">
        <v>5468159</v>
      </c>
      <c r="L104">
        <v>491775</v>
      </c>
      <c r="M104">
        <v>942079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1">
        <v>43234.143703703703</v>
      </c>
      <c r="B105" t="s">
        <v>43</v>
      </c>
      <c r="C105" t="s">
        <v>41</v>
      </c>
      <c r="D105">
        <v>1</v>
      </c>
      <c r="E105">
        <v>39</v>
      </c>
      <c r="F105">
        <v>60</v>
      </c>
      <c r="G105">
        <v>2.553382</v>
      </c>
      <c r="H105">
        <v>2438</v>
      </c>
      <c r="I105">
        <v>245856.26415100001</v>
      </c>
      <c r="J105">
        <v>550</v>
      </c>
      <c r="K105">
        <v>28000255</v>
      </c>
      <c r="L105">
        <v>244991</v>
      </c>
      <c r="M105">
        <v>6164479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1174</v>
      </c>
      <c r="U105">
        <v>19922299.557069998</v>
      </c>
      <c r="V105">
        <v>47520</v>
      </c>
      <c r="W105">
        <v>948961279</v>
      </c>
      <c r="X105">
        <v>797183</v>
      </c>
      <c r="Y105">
        <v>871366655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1176</v>
      </c>
      <c r="AG105">
        <v>20667479.673469</v>
      </c>
      <c r="AH105">
        <v>48480</v>
      </c>
      <c r="AI105">
        <v>950009855</v>
      </c>
      <c r="AJ105">
        <v>891391</v>
      </c>
      <c r="AK105">
        <v>877133823</v>
      </c>
    </row>
    <row r="106" spans="1:37" x14ac:dyDescent="0.25">
      <c r="A106" s="1">
        <v>43234.155960648146</v>
      </c>
      <c r="B106" t="s">
        <v>43</v>
      </c>
      <c r="C106" t="s">
        <v>42</v>
      </c>
      <c r="D106">
        <v>1</v>
      </c>
      <c r="E106">
        <v>39</v>
      </c>
      <c r="F106">
        <v>60</v>
      </c>
      <c r="G106">
        <v>74.268738999999997</v>
      </c>
      <c r="H106">
        <v>4317</v>
      </c>
      <c r="I106">
        <v>392659.81352800003</v>
      </c>
      <c r="J106">
        <v>540</v>
      </c>
      <c r="K106">
        <v>7569407</v>
      </c>
      <c r="L106">
        <v>1333247</v>
      </c>
      <c r="M106">
        <v>2209791</v>
      </c>
      <c r="N106">
        <v>233</v>
      </c>
      <c r="O106">
        <v>2859676.0171670001</v>
      </c>
      <c r="P106">
        <v>793088</v>
      </c>
      <c r="Q106">
        <v>7356415</v>
      </c>
      <c r="R106">
        <v>4984831</v>
      </c>
      <c r="S106">
        <v>5791743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1">
        <v>43234.160208333335</v>
      </c>
      <c r="B107" t="s">
        <v>43</v>
      </c>
      <c r="C107" t="s">
        <v>38</v>
      </c>
      <c r="D107">
        <v>1</v>
      </c>
      <c r="E107">
        <v>48</v>
      </c>
      <c r="F107">
        <v>60</v>
      </c>
      <c r="G107">
        <v>2.0897670000000002</v>
      </c>
      <c r="H107">
        <v>1469</v>
      </c>
      <c r="I107">
        <v>377810.77263399999</v>
      </c>
      <c r="J107">
        <v>585</v>
      </c>
      <c r="K107">
        <v>38371327</v>
      </c>
      <c r="L107">
        <v>559103</v>
      </c>
      <c r="M107">
        <v>7356415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1461</v>
      </c>
      <c r="U107">
        <v>31578581.377138998</v>
      </c>
      <c r="V107">
        <v>37728</v>
      </c>
      <c r="W107">
        <v>1393557503</v>
      </c>
      <c r="X107">
        <v>1159167</v>
      </c>
      <c r="Y107">
        <v>1344274431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1">
        <v>43234.177662037036</v>
      </c>
      <c r="B108" t="s">
        <v>43</v>
      </c>
      <c r="C108" t="s">
        <v>39</v>
      </c>
      <c r="D108">
        <v>1</v>
      </c>
      <c r="E108">
        <v>48</v>
      </c>
      <c r="F108">
        <v>60</v>
      </c>
      <c r="G108">
        <v>64.761842999999999</v>
      </c>
      <c r="H108">
        <v>3812</v>
      </c>
      <c r="I108">
        <v>602186.51101799996</v>
      </c>
      <c r="J108">
        <v>515</v>
      </c>
      <c r="K108">
        <v>16433151</v>
      </c>
      <c r="L108">
        <v>1738751</v>
      </c>
      <c r="M108">
        <v>4501503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184</v>
      </c>
      <c r="U108">
        <v>3334413.9130429998</v>
      </c>
      <c r="V108">
        <v>561664</v>
      </c>
      <c r="W108">
        <v>23805951</v>
      </c>
      <c r="X108">
        <v>5971967</v>
      </c>
      <c r="Y108">
        <v>6434815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s="1">
        <v>43234.1796412037</v>
      </c>
      <c r="B109" t="s">
        <v>43</v>
      </c>
      <c r="C109" t="s">
        <v>40</v>
      </c>
      <c r="D109">
        <v>1</v>
      </c>
      <c r="E109">
        <v>48</v>
      </c>
      <c r="F109">
        <v>60</v>
      </c>
      <c r="G109">
        <v>399.71147100000002</v>
      </c>
      <c r="H109">
        <v>24105</v>
      </c>
      <c r="I109">
        <v>119393.347687</v>
      </c>
      <c r="J109">
        <v>317</v>
      </c>
      <c r="K109">
        <v>2449407</v>
      </c>
      <c r="L109">
        <v>451839</v>
      </c>
      <c r="M109">
        <v>747007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s="1">
        <v>43234.181550925925</v>
      </c>
      <c r="B110" t="s">
        <v>43</v>
      </c>
      <c r="C110" t="s">
        <v>41</v>
      </c>
      <c r="D110">
        <v>1</v>
      </c>
      <c r="E110">
        <v>48</v>
      </c>
      <c r="F110">
        <v>60</v>
      </c>
      <c r="G110">
        <v>1.1422730000000001</v>
      </c>
      <c r="H110">
        <v>2431</v>
      </c>
      <c r="I110">
        <v>220094.320033</v>
      </c>
      <c r="J110">
        <v>586</v>
      </c>
      <c r="K110">
        <v>20430847</v>
      </c>
      <c r="L110">
        <v>257407</v>
      </c>
      <c r="M110">
        <v>5660671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1157</v>
      </c>
      <c r="U110">
        <v>75045870.091616005</v>
      </c>
      <c r="V110">
        <v>37984</v>
      </c>
      <c r="W110">
        <v>2124414975</v>
      </c>
      <c r="X110">
        <v>914431</v>
      </c>
      <c r="Y110">
        <v>2095054847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1157</v>
      </c>
      <c r="AG110">
        <v>75303338.025929004</v>
      </c>
      <c r="AH110">
        <v>45056</v>
      </c>
      <c r="AI110">
        <v>2124414975</v>
      </c>
      <c r="AJ110">
        <v>1069055</v>
      </c>
      <c r="AK110">
        <v>2098200575</v>
      </c>
    </row>
    <row r="111" spans="1:37" x14ac:dyDescent="0.25">
      <c r="A111" s="1">
        <v>43234.207395833335</v>
      </c>
      <c r="B111" t="s">
        <v>43</v>
      </c>
      <c r="C111" t="s">
        <v>42</v>
      </c>
      <c r="D111">
        <v>1</v>
      </c>
      <c r="E111">
        <v>48</v>
      </c>
      <c r="F111">
        <v>60</v>
      </c>
      <c r="G111">
        <v>77.626692000000006</v>
      </c>
      <c r="H111">
        <v>4505</v>
      </c>
      <c r="I111">
        <v>463806.63684799999</v>
      </c>
      <c r="J111">
        <v>529</v>
      </c>
      <c r="K111">
        <v>8781823</v>
      </c>
      <c r="L111">
        <v>1735679</v>
      </c>
      <c r="M111">
        <v>3012607</v>
      </c>
      <c r="N111">
        <v>239</v>
      </c>
      <c r="O111">
        <v>3411183.9330540001</v>
      </c>
      <c r="P111">
        <v>588288</v>
      </c>
      <c r="Q111">
        <v>8462335</v>
      </c>
      <c r="R111">
        <v>6053887</v>
      </c>
      <c r="S111">
        <v>8364031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43234.2108912037</v>
      </c>
      <c r="B112" t="s">
        <v>43</v>
      </c>
      <c r="C112" t="s">
        <v>38</v>
      </c>
      <c r="D112">
        <v>1</v>
      </c>
      <c r="E112">
        <v>57</v>
      </c>
      <c r="F112">
        <v>60</v>
      </c>
      <c r="G112">
        <v>2.3427720000000001</v>
      </c>
      <c r="H112">
        <v>1049</v>
      </c>
      <c r="I112">
        <v>299545.72450000001</v>
      </c>
      <c r="J112">
        <v>624</v>
      </c>
      <c r="K112">
        <v>20135935</v>
      </c>
      <c r="L112">
        <v>943103</v>
      </c>
      <c r="M112">
        <v>7213055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1077</v>
      </c>
      <c r="U112">
        <v>26449782.090994</v>
      </c>
      <c r="V112">
        <v>36512</v>
      </c>
      <c r="W112">
        <v>906493951</v>
      </c>
      <c r="X112">
        <v>79364095</v>
      </c>
      <c r="Y112">
        <v>851967999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43234.222604166665</v>
      </c>
      <c r="B113" t="s">
        <v>43</v>
      </c>
      <c r="C113" t="s">
        <v>39</v>
      </c>
      <c r="D113">
        <v>1</v>
      </c>
      <c r="E113">
        <v>57</v>
      </c>
      <c r="F113">
        <v>60</v>
      </c>
      <c r="G113">
        <v>179.50055900000001</v>
      </c>
      <c r="H113">
        <v>11441</v>
      </c>
      <c r="I113">
        <v>220763.416834</v>
      </c>
      <c r="J113">
        <v>396</v>
      </c>
      <c r="K113">
        <v>16031743</v>
      </c>
      <c r="L113">
        <v>550911</v>
      </c>
      <c r="M113">
        <v>2725887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599</v>
      </c>
      <c r="U113">
        <v>1602433.9232050001</v>
      </c>
      <c r="V113">
        <v>184960</v>
      </c>
      <c r="W113">
        <v>33193983</v>
      </c>
      <c r="X113">
        <v>2390015</v>
      </c>
      <c r="Y113">
        <v>20791295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43234.224594907406</v>
      </c>
      <c r="B114" t="s">
        <v>43</v>
      </c>
      <c r="C114" t="s">
        <v>40</v>
      </c>
      <c r="D114">
        <v>1</v>
      </c>
      <c r="E114">
        <v>57</v>
      </c>
      <c r="F114">
        <v>60</v>
      </c>
      <c r="G114">
        <v>449.36971</v>
      </c>
      <c r="H114">
        <v>27128</v>
      </c>
      <c r="I114">
        <v>126082.846321</v>
      </c>
      <c r="J114">
        <v>313</v>
      </c>
      <c r="K114">
        <v>4079615</v>
      </c>
      <c r="L114">
        <v>506879</v>
      </c>
      <c r="M114">
        <v>1089535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43234.226504629631</v>
      </c>
      <c r="B115" t="s">
        <v>43</v>
      </c>
      <c r="C115" t="s">
        <v>41</v>
      </c>
      <c r="D115">
        <v>1</v>
      </c>
      <c r="E115">
        <v>57</v>
      </c>
      <c r="F115">
        <v>60</v>
      </c>
      <c r="G115">
        <v>3.488083</v>
      </c>
      <c r="H115">
        <v>2830</v>
      </c>
      <c r="I115">
        <v>319890.580212</v>
      </c>
      <c r="J115">
        <v>466</v>
      </c>
      <c r="K115">
        <v>67567615</v>
      </c>
      <c r="L115">
        <v>393727</v>
      </c>
      <c r="M115">
        <v>6340607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1397</v>
      </c>
      <c r="U115">
        <v>15123169.385826999</v>
      </c>
      <c r="V115">
        <v>33056</v>
      </c>
      <c r="W115">
        <v>802684927</v>
      </c>
      <c r="X115">
        <v>889855</v>
      </c>
      <c r="Y115">
        <v>723517439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1397</v>
      </c>
      <c r="AG115">
        <v>15393811.275591001</v>
      </c>
      <c r="AH115">
        <v>33856</v>
      </c>
      <c r="AI115">
        <v>802684927</v>
      </c>
      <c r="AJ115">
        <v>1199103</v>
      </c>
      <c r="AK115">
        <v>727187455</v>
      </c>
    </row>
    <row r="116" spans="1:37" x14ac:dyDescent="0.25">
      <c r="A116" s="1">
        <v>43234.23710648148</v>
      </c>
      <c r="B116" t="s">
        <v>43</v>
      </c>
      <c r="C116" t="s">
        <v>42</v>
      </c>
      <c r="D116">
        <v>1</v>
      </c>
      <c r="E116">
        <v>57</v>
      </c>
      <c r="F116">
        <v>60</v>
      </c>
      <c r="G116">
        <v>232.293116</v>
      </c>
      <c r="H116">
        <v>13356</v>
      </c>
      <c r="I116">
        <v>154443.04162900001</v>
      </c>
      <c r="J116">
        <v>339</v>
      </c>
      <c r="K116">
        <v>4358143</v>
      </c>
      <c r="L116">
        <v>661503</v>
      </c>
      <c r="M116">
        <v>1086463</v>
      </c>
      <c r="N116">
        <v>668</v>
      </c>
      <c r="O116">
        <v>2033694.2754490001</v>
      </c>
      <c r="P116">
        <v>430336</v>
      </c>
      <c r="Q116">
        <v>6234111</v>
      </c>
      <c r="R116">
        <v>3629055</v>
      </c>
      <c r="S116">
        <v>4464639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43234.240844907406</v>
      </c>
      <c r="B117" t="s">
        <v>43</v>
      </c>
      <c r="C117" t="s">
        <v>38</v>
      </c>
      <c r="D117">
        <v>1</v>
      </c>
      <c r="E117">
        <v>66</v>
      </c>
      <c r="F117">
        <v>60</v>
      </c>
      <c r="G117">
        <v>1.53471</v>
      </c>
      <c r="H117">
        <v>1408</v>
      </c>
      <c r="I117">
        <v>355787.46377799998</v>
      </c>
      <c r="J117">
        <v>655</v>
      </c>
      <c r="K117">
        <v>49151999</v>
      </c>
      <c r="L117">
        <v>1051647</v>
      </c>
      <c r="M117">
        <v>6746111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1413</v>
      </c>
      <c r="U117">
        <v>52717890.423212998</v>
      </c>
      <c r="V117">
        <v>47424</v>
      </c>
      <c r="W117">
        <v>1833959423</v>
      </c>
      <c r="X117">
        <v>1904639</v>
      </c>
      <c r="Y117">
        <v>1796210687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43234.263368055559</v>
      </c>
      <c r="B118" t="s">
        <v>43</v>
      </c>
      <c r="C118" t="s">
        <v>39</v>
      </c>
      <c r="D118">
        <v>1</v>
      </c>
      <c r="E118">
        <v>66</v>
      </c>
      <c r="F118">
        <v>60</v>
      </c>
      <c r="G118">
        <v>76.466378000000006</v>
      </c>
      <c r="H118">
        <v>4478</v>
      </c>
      <c r="I118">
        <v>676905.15766000003</v>
      </c>
      <c r="J118">
        <v>510</v>
      </c>
      <c r="K118">
        <v>10919935</v>
      </c>
      <c r="L118">
        <v>2181119</v>
      </c>
      <c r="M118">
        <v>4050943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223</v>
      </c>
      <c r="U118">
        <v>4316543.4260090003</v>
      </c>
      <c r="V118">
        <v>965120</v>
      </c>
      <c r="W118">
        <v>10117119</v>
      </c>
      <c r="X118">
        <v>7397375</v>
      </c>
      <c r="Y118">
        <v>8716287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43234.265347222223</v>
      </c>
      <c r="B119" t="s">
        <v>43</v>
      </c>
      <c r="C119" t="s">
        <v>40</v>
      </c>
      <c r="D119">
        <v>1</v>
      </c>
      <c r="E119">
        <v>66</v>
      </c>
      <c r="F119">
        <v>60</v>
      </c>
      <c r="G119">
        <v>428.31321300000002</v>
      </c>
      <c r="H119">
        <v>25829</v>
      </c>
      <c r="I119">
        <v>153136.95613499999</v>
      </c>
      <c r="J119">
        <v>313</v>
      </c>
      <c r="K119">
        <v>3481599</v>
      </c>
      <c r="L119">
        <v>592895</v>
      </c>
      <c r="M119">
        <v>933887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43234.267256944448</v>
      </c>
      <c r="B120" t="s">
        <v>43</v>
      </c>
      <c r="C120" t="s">
        <v>41</v>
      </c>
      <c r="D120">
        <v>1</v>
      </c>
      <c r="E120">
        <v>66</v>
      </c>
      <c r="F120">
        <v>60</v>
      </c>
      <c r="G120">
        <v>1.5809500000000001</v>
      </c>
      <c r="H120">
        <v>2813</v>
      </c>
      <c r="I120">
        <v>479954.71098500001</v>
      </c>
      <c r="J120">
        <v>537</v>
      </c>
      <c r="K120">
        <v>78512127</v>
      </c>
      <c r="L120">
        <v>378367</v>
      </c>
      <c r="M120">
        <v>16719871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1367</v>
      </c>
      <c r="U120">
        <v>49379333.360643998</v>
      </c>
      <c r="V120">
        <v>47328</v>
      </c>
      <c r="W120">
        <v>1772093439</v>
      </c>
      <c r="X120">
        <v>2615295</v>
      </c>
      <c r="Y120">
        <v>1688207359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1368</v>
      </c>
      <c r="AG120">
        <v>50788696.128655002</v>
      </c>
      <c r="AH120">
        <v>48384</v>
      </c>
      <c r="AI120">
        <v>1777336319</v>
      </c>
      <c r="AJ120">
        <v>3082239</v>
      </c>
      <c r="AK120">
        <v>1717567487</v>
      </c>
    </row>
    <row r="121" spans="1:37" x14ac:dyDescent="0.25">
      <c r="A121" s="1">
        <v>43234.2890625</v>
      </c>
      <c r="B121" t="s">
        <v>43</v>
      </c>
      <c r="C121" t="s">
        <v>42</v>
      </c>
      <c r="D121">
        <v>1</v>
      </c>
      <c r="E121">
        <v>66</v>
      </c>
      <c r="F121">
        <v>60</v>
      </c>
      <c r="G121">
        <v>87.178901999999994</v>
      </c>
      <c r="H121">
        <v>5072</v>
      </c>
      <c r="I121">
        <v>550640.19597799995</v>
      </c>
      <c r="J121">
        <v>415</v>
      </c>
      <c r="K121">
        <v>13787135</v>
      </c>
      <c r="L121">
        <v>2105343</v>
      </c>
      <c r="M121">
        <v>4227071</v>
      </c>
      <c r="N121">
        <v>280</v>
      </c>
      <c r="O121">
        <v>4299840</v>
      </c>
      <c r="P121">
        <v>728576</v>
      </c>
      <c r="Q121">
        <v>9863167</v>
      </c>
      <c r="R121">
        <v>7962623</v>
      </c>
      <c r="S121">
        <v>9527295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43235.323553240742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6.7747520000000003</v>
      </c>
      <c r="H122">
        <v>180</v>
      </c>
      <c r="I122">
        <v>128145.516667</v>
      </c>
      <c r="J122">
        <v>746</v>
      </c>
      <c r="K122">
        <v>3389439</v>
      </c>
      <c r="L122">
        <v>386303</v>
      </c>
      <c r="M122">
        <v>518399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227</v>
      </c>
      <c r="U122">
        <v>161582.02643200001</v>
      </c>
      <c r="V122">
        <v>40768</v>
      </c>
      <c r="W122">
        <v>1509375</v>
      </c>
      <c r="X122">
        <v>475647</v>
      </c>
      <c r="Y122">
        <v>815615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43235.325578703705</v>
      </c>
      <c r="B123" t="s">
        <v>43</v>
      </c>
      <c r="C123" t="s">
        <v>39</v>
      </c>
      <c r="D123">
        <v>3</v>
      </c>
      <c r="E123">
        <v>3</v>
      </c>
      <c r="F123">
        <v>60</v>
      </c>
      <c r="G123">
        <v>33.125604000000003</v>
      </c>
      <c r="H123">
        <v>1906</v>
      </c>
      <c r="I123">
        <v>28171.695698</v>
      </c>
      <c r="J123">
        <v>602</v>
      </c>
      <c r="K123">
        <v>540671</v>
      </c>
      <c r="L123">
        <v>253823</v>
      </c>
      <c r="M123">
        <v>350207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82</v>
      </c>
      <c r="U123">
        <v>74798.243902000002</v>
      </c>
      <c r="V123">
        <v>35776</v>
      </c>
      <c r="W123">
        <v>888319</v>
      </c>
      <c r="X123">
        <v>100991</v>
      </c>
      <c r="Y123">
        <v>441855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43235.327557870369</v>
      </c>
      <c r="B124" t="s">
        <v>43</v>
      </c>
      <c r="C124" t="s">
        <v>40</v>
      </c>
      <c r="D124">
        <v>3</v>
      </c>
      <c r="E124">
        <v>3</v>
      </c>
      <c r="F124">
        <v>60</v>
      </c>
      <c r="G124">
        <v>46.245375000000003</v>
      </c>
      <c r="H124">
        <v>2775</v>
      </c>
      <c r="I124">
        <v>21557.370449999999</v>
      </c>
      <c r="J124">
        <v>659</v>
      </c>
      <c r="K124">
        <v>859135</v>
      </c>
      <c r="L124">
        <v>66175</v>
      </c>
      <c r="M124">
        <v>335615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s="1">
        <v>43235.329548611109</v>
      </c>
      <c r="B125" t="s">
        <v>43</v>
      </c>
      <c r="C125" t="s">
        <v>41</v>
      </c>
      <c r="D125">
        <v>3</v>
      </c>
      <c r="E125">
        <v>3</v>
      </c>
      <c r="F125">
        <v>60</v>
      </c>
      <c r="G125">
        <v>1.253495</v>
      </c>
      <c r="H125">
        <v>78</v>
      </c>
      <c r="I125">
        <v>758261.205128</v>
      </c>
      <c r="J125">
        <v>1067</v>
      </c>
      <c r="K125">
        <v>6868991</v>
      </c>
      <c r="L125">
        <v>4468735</v>
      </c>
      <c r="M125">
        <v>4931583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</v>
      </c>
      <c r="U125">
        <v>75212.888888999994</v>
      </c>
      <c r="V125">
        <v>37312</v>
      </c>
      <c r="W125">
        <v>273151</v>
      </c>
      <c r="X125">
        <v>251007</v>
      </c>
      <c r="Y125">
        <v>273151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36</v>
      </c>
      <c r="AG125">
        <v>1016900.444444</v>
      </c>
      <c r="AH125">
        <v>43328</v>
      </c>
      <c r="AI125">
        <v>6967295</v>
      </c>
      <c r="AJ125">
        <v>4263935</v>
      </c>
      <c r="AK125">
        <v>6967295</v>
      </c>
    </row>
    <row r="126" spans="1:37" x14ac:dyDescent="0.25">
      <c r="A126" s="1">
        <v>43235.331550925926</v>
      </c>
      <c r="B126" t="s">
        <v>43</v>
      </c>
      <c r="C126" t="s">
        <v>42</v>
      </c>
      <c r="D126">
        <v>3</v>
      </c>
      <c r="E126">
        <v>3</v>
      </c>
      <c r="F126">
        <v>60</v>
      </c>
      <c r="G126">
        <v>3.03478</v>
      </c>
      <c r="H126">
        <v>176</v>
      </c>
      <c r="I126">
        <v>250655.789773</v>
      </c>
      <c r="J126">
        <v>857</v>
      </c>
      <c r="K126">
        <v>5599231</v>
      </c>
      <c r="L126">
        <v>427519</v>
      </c>
      <c r="M126">
        <v>3651583</v>
      </c>
      <c r="N126">
        <v>13</v>
      </c>
      <c r="O126">
        <v>1384793.8461539999</v>
      </c>
      <c r="P126">
        <v>50336</v>
      </c>
      <c r="Q126">
        <v>5603327</v>
      </c>
      <c r="R126">
        <v>5066751</v>
      </c>
      <c r="S126">
        <v>5603327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43235.335439814815</v>
      </c>
      <c r="B127" t="s">
        <v>43</v>
      </c>
      <c r="C127" t="s">
        <v>38</v>
      </c>
      <c r="D127">
        <v>3</v>
      </c>
      <c r="E127">
        <v>12</v>
      </c>
      <c r="F127">
        <v>60</v>
      </c>
      <c r="G127">
        <v>19.616644000000001</v>
      </c>
      <c r="H127">
        <v>588</v>
      </c>
      <c r="I127">
        <v>142948.785714</v>
      </c>
      <c r="J127">
        <v>695</v>
      </c>
      <c r="K127">
        <v>4685823</v>
      </c>
      <c r="L127">
        <v>571391</v>
      </c>
      <c r="M127">
        <v>3606527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592</v>
      </c>
      <c r="U127">
        <v>262046.783784</v>
      </c>
      <c r="V127">
        <v>39520</v>
      </c>
      <c r="W127">
        <v>9920511</v>
      </c>
      <c r="X127">
        <v>708607</v>
      </c>
      <c r="Y127">
        <v>1740799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s="1">
        <v>43235.337430555555</v>
      </c>
      <c r="B128" t="s">
        <v>43</v>
      </c>
      <c r="C128" t="s">
        <v>39</v>
      </c>
      <c r="D128">
        <v>3</v>
      </c>
      <c r="E128">
        <v>12</v>
      </c>
      <c r="F128">
        <v>60</v>
      </c>
      <c r="G128">
        <v>55.022891999999999</v>
      </c>
      <c r="H128">
        <v>3181</v>
      </c>
      <c r="I128">
        <v>66472.277585999997</v>
      </c>
      <c r="J128">
        <v>536</v>
      </c>
      <c r="K128">
        <v>5169151</v>
      </c>
      <c r="L128">
        <v>237183</v>
      </c>
      <c r="M128">
        <v>654335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136</v>
      </c>
      <c r="U128">
        <v>209616.82352899999</v>
      </c>
      <c r="V128">
        <v>42624</v>
      </c>
      <c r="W128">
        <v>911359</v>
      </c>
      <c r="X128">
        <v>629247</v>
      </c>
      <c r="Y128">
        <v>858623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s="1">
        <v>43235.339421296296</v>
      </c>
      <c r="B129" t="s">
        <v>43</v>
      </c>
      <c r="C129" t="s">
        <v>40</v>
      </c>
      <c r="D129">
        <v>3</v>
      </c>
      <c r="E129">
        <v>12</v>
      </c>
      <c r="F129">
        <v>60</v>
      </c>
      <c r="G129">
        <v>84.019934000000006</v>
      </c>
      <c r="H129">
        <v>5058</v>
      </c>
      <c r="I129">
        <v>47438.597667000002</v>
      </c>
      <c r="J129">
        <v>581</v>
      </c>
      <c r="K129">
        <v>2494463</v>
      </c>
      <c r="L129">
        <v>217215</v>
      </c>
      <c r="M129">
        <v>591359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43235.341400462959</v>
      </c>
      <c r="B130" t="s">
        <v>43</v>
      </c>
      <c r="C130" t="s">
        <v>41</v>
      </c>
      <c r="D130">
        <v>3</v>
      </c>
      <c r="E130">
        <v>12</v>
      </c>
      <c r="F130">
        <v>60</v>
      </c>
      <c r="G130">
        <v>17.404036999999999</v>
      </c>
      <c r="H130">
        <v>1046</v>
      </c>
      <c r="I130">
        <v>171320.03919700001</v>
      </c>
      <c r="J130">
        <v>678</v>
      </c>
      <c r="K130">
        <v>6955007</v>
      </c>
      <c r="L130">
        <v>590847</v>
      </c>
      <c r="M130">
        <v>4198399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540</v>
      </c>
      <c r="U130">
        <v>111737.62963</v>
      </c>
      <c r="V130">
        <v>38336</v>
      </c>
      <c r="W130">
        <v>379903</v>
      </c>
      <c r="X130">
        <v>231295</v>
      </c>
      <c r="Y130">
        <v>287999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540</v>
      </c>
      <c r="AG130">
        <v>300370.014815</v>
      </c>
      <c r="AH130">
        <v>41568</v>
      </c>
      <c r="AI130">
        <v>7061503</v>
      </c>
      <c r="AJ130">
        <v>733695</v>
      </c>
      <c r="AK130">
        <v>4468735</v>
      </c>
    </row>
    <row r="131" spans="1:37" x14ac:dyDescent="0.25">
      <c r="A131" s="1">
        <v>43235.343391203707</v>
      </c>
      <c r="B131" t="s">
        <v>43</v>
      </c>
      <c r="C131" t="s">
        <v>42</v>
      </c>
      <c r="D131">
        <v>3</v>
      </c>
      <c r="E131">
        <v>12</v>
      </c>
      <c r="F131">
        <v>60</v>
      </c>
      <c r="G131">
        <v>21.522711000000001</v>
      </c>
      <c r="H131">
        <v>1223</v>
      </c>
      <c r="I131">
        <v>164664.05887199999</v>
      </c>
      <c r="J131">
        <v>642</v>
      </c>
      <c r="K131">
        <v>7380991</v>
      </c>
      <c r="L131">
        <v>542719</v>
      </c>
      <c r="M131">
        <v>4345855</v>
      </c>
      <c r="N131">
        <v>72</v>
      </c>
      <c r="O131">
        <v>531954.66666700004</v>
      </c>
      <c r="P131">
        <v>41664</v>
      </c>
      <c r="Q131">
        <v>5144575</v>
      </c>
      <c r="R131">
        <v>4163583</v>
      </c>
      <c r="S131">
        <v>5046271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1">
        <v>43235.347303240742</v>
      </c>
      <c r="B132" t="s">
        <v>43</v>
      </c>
      <c r="C132" t="s">
        <v>38</v>
      </c>
      <c r="D132">
        <v>3</v>
      </c>
      <c r="E132">
        <v>21</v>
      </c>
      <c r="F132">
        <v>60</v>
      </c>
      <c r="G132">
        <v>33.354384000000003</v>
      </c>
      <c r="H132">
        <v>1003</v>
      </c>
      <c r="I132">
        <v>108371.11066799999</v>
      </c>
      <c r="J132">
        <v>609</v>
      </c>
      <c r="K132">
        <v>4894719</v>
      </c>
      <c r="L132">
        <v>521471</v>
      </c>
      <c r="M132">
        <v>2539519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1004</v>
      </c>
      <c r="U132">
        <v>308697.354582</v>
      </c>
      <c r="V132">
        <v>44448</v>
      </c>
      <c r="W132">
        <v>5738495</v>
      </c>
      <c r="X132">
        <v>817151</v>
      </c>
      <c r="Y132">
        <v>4095999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1">
        <v>43235.349282407406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71.743819000000002</v>
      </c>
      <c r="H133">
        <v>4108</v>
      </c>
      <c r="I133">
        <v>83073.920155999993</v>
      </c>
      <c r="J133">
        <v>533</v>
      </c>
      <c r="K133">
        <v>6381567</v>
      </c>
      <c r="L133">
        <v>297727</v>
      </c>
      <c r="M133">
        <v>770559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216</v>
      </c>
      <c r="U133">
        <v>362810.37037000002</v>
      </c>
      <c r="V133">
        <v>40800</v>
      </c>
      <c r="W133">
        <v>5955583</v>
      </c>
      <c r="X133">
        <v>1134591</v>
      </c>
      <c r="Y133">
        <v>1553407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s="1">
        <v>43235.351354166669</v>
      </c>
      <c r="B134" t="s">
        <v>43</v>
      </c>
      <c r="C134" t="s">
        <v>40</v>
      </c>
      <c r="D134">
        <v>3</v>
      </c>
      <c r="E134">
        <v>21</v>
      </c>
      <c r="F134">
        <v>60</v>
      </c>
      <c r="G134">
        <v>99.621627000000004</v>
      </c>
      <c r="H134">
        <v>6003</v>
      </c>
      <c r="I134">
        <v>70027.201899000007</v>
      </c>
      <c r="J134">
        <v>496</v>
      </c>
      <c r="K134">
        <v>6778879</v>
      </c>
      <c r="L134">
        <v>335871</v>
      </c>
      <c r="M134">
        <v>738815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1">
        <v>43235.353333333333</v>
      </c>
      <c r="B135" t="s">
        <v>43</v>
      </c>
      <c r="C135" t="s">
        <v>41</v>
      </c>
      <c r="D135">
        <v>3</v>
      </c>
      <c r="E135">
        <v>21</v>
      </c>
      <c r="F135">
        <v>60</v>
      </c>
      <c r="G135">
        <v>35.232247000000001</v>
      </c>
      <c r="H135">
        <v>2117</v>
      </c>
      <c r="I135">
        <v>114823.43977300001</v>
      </c>
      <c r="J135">
        <v>612</v>
      </c>
      <c r="K135">
        <v>7061503</v>
      </c>
      <c r="L135">
        <v>444415</v>
      </c>
      <c r="M135">
        <v>3330047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1069</v>
      </c>
      <c r="U135">
        <v>164624.95790499999</v>
      </c>
      <c r="V135">
        <v>36896</v>
      </c>
      <c r="W135">
        <v>859135</v>
      </c>
      <c r="X135">
        <v>395007</v>
      </c>
      <c r="Y135">
        <v>543743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1069</v>
      </c>
      <c r="AG135">
        <v>265650.739008</v>
      </c>
      <c r="AH135">
        <v>44544</v>
      </c>
      <c r="AI135">
        <v>5849087</v>
      </c>
      <c r="AJ135">
        <v>609279</v>
      </c>
      <c r="AK135">
        <v>1711103</v>
      </c>
    </row>
    <row r="136" spans="1:37" x14ac:dyDescent="0.25">
      <c r="A136" s="1">
        <v>43235.355381944442</v>
      </c>
      <c r="B136" t="s">
        <v>43</v>
      </c>
      <c r="C136" t="s">
        <v>42</v>
      </c>
      <c r="D136">
        <v>3</v>
      </c>
      <c r="E136">
        <v>21</v>
      </c>
      <c r="F136">
        <v>60</v>
      </c>
      <c r="G136">
        <v>66.601371</v>
      </c>
      <c r="H136">
        <v>3803</v>
      </c>
      <c r="I136">
        <v>92076.450696999993</v>
      </c>
      <c r="J136">
        <v>486</v>
      </c>
      <c r="K136">
        <v>6295551</v>
      </c>
      <c r="L136">
        <v>303615</v>
      </c>
      <c r="M136">
        <v>965119</v>
      </c>
      <c r="N136">
        <v>209</v>
      </c>
      <c r="O136">
        <v>333190.277512</v>
      </c>
      <c r="P136">
        <v>37504</v>
      </c>
      <c r="Q136">
        <v>3153919</v>
      </c>
      <c r="R136">
        <v>1040895</v>
      </c>
      <c r="S136">
        <v>1593343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1">
        <v>43235.359259259261</v>
      </c>
      <c r="B137" t="s">
        <v>43</v>
      </c>
      <c r="C137" t="s">
        <v>38</v>
      </c>
      <c r="D137">
        <v>3</v>
      </c>
      <c r="E137">
        <v>30</v>
      </c>
      <c r="F137">
        <v>60</v>
      </c>
      <c r="G137">
        <v>47.163386000000003</v>
      </c>
      <c r="H137">
        <v>1421</v>
      </c>
      <c r="I137">
        <v>95127.177339999995</v>
      </c>
      <c r="J137">
        <v>565</v>
      </c>
      <c r="K137">
        <v>6541311</v>
      </c>
      <c r="L137">
        <v>379647</v>
      </c>
      <c r="M137">
        <v>1533951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1418</v>
      </c>
      <c r="U137">
        <v>326323.00141000003</v>
      </c>
      <c r="V137">
        <v>51424</v>
      </c>
      <c r="W137">
        <v>10510335</v>
      </c>
      <c r="X137">
        <v>804351</v>
      </c>
      <c r="Y137">
        <v>3143679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1">
        <v>43235.361238425925</v>
      </c>
      <c r="B138" t="s">
        <v>43</v>
      </c>
      <c r="C138" t="s">
        <v>39</v>
      </c>
      <c r="D138">
        <v>3</v>
      </c>
      <c r="E138">
        <v>30</v>
      </c>
      <c r="F138">
        <v>60</v>
      </c>
      <c r="G138">
        <v>102.60956</v>
      </c>
      <c r="H138">
        <v>5875</v>
      </c>
      <c r="I138">
        <v>78813.627573999998</v>
      </c>
      <c r="J138">
        <v>490</v>
      </c>
      <c r="K138">
        <v>6283263</v>
      </c>
      <c r="L138">
        <v>299263</v>
      </c>
      <c r="M138">
        <v>777215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318</v>
      </c>
      <c r="U138">
        <v>429541.13207499997</v>
      </c>
      <c r="V138">
        <v>43648</v>
      </c>
      <c r="W138">
        <v>5988351</v>
      </c>
      <c r="X138">
        <v>1498111</v>
      </c>
      <c r="Y138">
        <v>2121727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1">
        <v>43235.363229166665</v>
      </c>
      <c r="B139" t="s">
        <v>43</v>
      </c>
      <c r="C139" t="s">
        <v>40</v>
      </c>
      <c r="D139">
        <v>3</v>
      </c>
      <c r="E139">
        <v>30</v>
      </c>
      <c r="F139">
        <v>60</v>
      </c>
      <c r="G139">
        <v>106.38650699999999</v>
      </c>
      <c r="H139">
        <v>6415</v>
      </c>
      <c r="I139">
        <v>93530.161340999999</v>
      </c>
      <c r="J139">
        <v>547</v>
      </c>
      <c r="K139">
        <v>9535487</v>
      </c>
      <c r="L139">
        <v>380927</v>
      </c>
      <c r="M139">
        <v>773119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1">
        <v>43235.365266203706</v>
      </c>
      <c r="B140" t="s">
        <v>43</v>
      </c>
      <c r="C140" t="s">
        <v>41</v>
      </c>
      <c r="D140">
        <v>3</v>
      </c>
      <c r="E140">
        <v>30</v>
      </c>
      <c r="F140">
        <v>60</v>
      </c>
      <c r="G140">
        <v>56.035629</v>
      </c>
      <c r="H140">
        <v>3372</v>
      </c>
      <c r="I140">
        <v>87370.710558000006</v>
      </c>
      <c r="J140">
        <v>532</v>
      </c>
      <c r="K140">
        <v>9633791</v>
      </c>
      <c r="L140">
        <v>197759</v>
      </c>
      <c r="M140">
        <v>856575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1701</v>
      </c>
      <c r="U140">
        <v>178847.51087599999</v>
      </c>
      <c r="V140">
        <v>38080</v>
      </c>
      <c r="W140">
        <v>853503</v>
      </c>
      <c r="X140">
        <v>414719</v>
      </c>
      <c r="Y140">
        <v>574463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1701</v>
      </c>
      <c r="AG140">
        <v>266948.03527300002</v>
      </c>
      <c r="AH140">
        <v>48192</v>
      </c>
      <c r="AI140">
        <v>6094847</v>
      </c>
      <c r="AJ140">
        <v>585215</v>
      </c>
      <c r="AK140">
        <v>1239039</v>
      </c>
    </row>
    <row r="141" spans="1:37" x14ac:dyDescent="0.25">
      <c r="A141" s="1">
        <v>43235.367303240739</v>
      </c>
      <c r="B141" t="s">
        <v>43</v>
      </c>
      <c r="C141" t="s">
        <v>42</v>
      </c>
      <c r="D141">
        <v>3</v>
      </c>
      <c r="E141">
        <v>30</v>
      </c>
      <c r="F141">
        <v>60</v>
      </c>
      <c r="G141">
        <v>170.16289900000001</v>
      </c>
      <c r="H141">
        <v>9759</v>
      </c>
      <c r="I141">
        <v>42742.552310999999</v>
      </c>
      <c r="J141">
        <v>475</v>
      </c>
      <c r="K141">
        <v>5595135</v>
      </c>
      <c r="L141">
        <v>208767</v>
      </c>
      <c r="M141">
        <v>624127</v>
      </c>
      <c r="N141">
        <v>478</v>
      </c>
      <c r="O141">
        <v>380417.00418400002</v>
      </c>
      <c r="P141">
        <v>46208</v>
      </c>
      <c r="Q141">
        <v>1849343</v>
      </c>
      <c r="R141">
        <v>1131519</v>
      </c>
      <c r="S141">
        <v>1543167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1">
        <v>43235.371087962965</v>
      </c>
      <c r="B142" t="s">
        <v>43</v>
      </c>
      <c r="C142" t="s">
        <v>38</v>
      </c>
      <c r="D142">
        <v>3</v>
      </c>
      <c r="E142">
        <v>39</v>
      </c>
      <c r="F142">
        <v>60</v>
      </c>
      <c r="G142">
        <v>37.648871999999997</v>
      </c>
      <c r="H142">
        <v>1528</v>
      </c>
      <c r="I142">
        <v>96852.831151999999</v>
      </c>
      <c r="J142">
        <v>541</v>
      </c>
      <c r="K142">
        <v>9969663</v>
      </c>
      <c r="L142">
        <v>443647</v>
      </c>
      <c r="M142">
        <v>1601535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1453</v>
      </c>
      <c r="U142">
        <v>550933.49483800004</v>
      </c>
      <c r="V142">
        <v>37120</v>
      </c>
      <c r="W142">
        <v>43024383</v>
      </c>
      <c r="X142">
        <v>702463</v>
      </c>
      <c r="Y142">
        <v>6045695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1">
        <v>43235.373298611114</v>
      </c>
      <c r="B143" t="s">
        <v>43</v>
      </c>
      <c r="C143" t="s">
        <v>39</v>
      </c>
      <c r="D143">
        <v>3</v>
      </c>
      <c r="E143">
        <v>39</v>
      </c>
      <c r="F143">
        <v>60</v>
      </c>
      <c r="G143">
        <v>169.43212600000001</v>
      </c>
      <c r="H143">
        <v>9683</v>
      </c>
      <c r="I143">
        <v>58890.891872</v>
      </c>
      <c r="J143">
        <v>480</v>
      </c>
      <c r="K143">
        <v>7274495</v>
      </c>
      <c r="L143">
        <v>214783</v>
      </c>
      <c r="M143">
        <v>596479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518</v>
      </c>
      <c r="U143">
        <v>402873.29729700001</v>
      </c>
      <c r="V143">
        <v>54144</v>
      </c>
      <c r="W143">
        <v>6303743</v>
      </c>
      <c r="X143">
        <v>1238015</v>
      </c>
      <c r="Y143">
        <v>1695743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1">
        <v>43235.375289351854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308.87201499999998</v>
      </c>
      <c r="H144">
        <v>18549</v>
      </c>
      <c r="I144">
        <v>41904.536794</v>
      </c>
      <c r="J144">
        <v>472</v>
      </c>
      <c r="K144">
        <v>3852287</v>
      </c>
      <c r="L144">
        <v>218751</v>
      </c>
      <c r="M144">
        <v>454143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1">
        <v>43235.377268518518</v>
      </c>
      <c r="B145" t="s">
        <v>43</v>
      </c>
      <c r="C145" t="s">
        <v>41</v>
      </c>
      <c r="D145">
        <v>3</v>
      </c>
      <c r="E145">
        <v>39</v>
      </c>
      <c r="F145">
        <v>60</v>
      </c>
      <c r="G145">
        <v>51.160043999999999</v>
      </c>
      <c r="H145">
        <v>4419</v>
      </c>
      <c r="I145">
        <v>57325.399638000003</v>
      </c>
      <c r="J145">
        <v>501</v>
      </c>
      <c r="K145">
        <v>6479871</v>
      </c>
      <c r="L145">
        <v>161535</v>
      </c>
      <c r="M145">
        <v>851455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2198</v>
      </c>
      <c r="U145">
        <v>355277.484986</v>
      </c>
      <c r="V145">
        <v>32528</v>
      </c>
      <c r="W145">
        <v>45613055</v>
      </c>
      <c r="X145">
        <v>341759</v>
      </c>
      <c r="Y145">
        <v>950783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2198</v>
      </c>
      <c r="AG145">
        <v>408445.19017299998</v>
      </c>
      <c r="AH145">
        <v>33312</v>
      </c>
      <c r="AI145">
        <v>45678591</v>
      </c>
      <c r="AJ145">
        <v>528383</v>
      </c>
      <c r="AK145">
        <v>1512447</v>
      </c>
    </row>
    <row r="146" spans="1:37" x14ac:dyDescent="0.25">
      <c r="A146" s="1">
        <v>43235.379560185182</v>
      </c>
      <c r="B146" t="s">
        <v>43</v>
      </c>
      <c r="C146" t="s">
        <v>42</v>
      </c>
      <c r="D146">
        <v>3</v>
      </c>
      <c r="E146">
        <v>39</v>
      </c>
      <c r="F146">
        <v>60</v>
      </c>
      <c r="G146">
        <v>211.422113</v>
      </c>
      <c r="H146">
        <v>12099</v>
      </c>
      <c r="I146">
        <v>46748.787585999999</v>
      </c>
      <c r="J146">
        <v>475</v>
      </c>
      <c r="K146">
        <v>5963775</v>
      </c>
      <c r="L146">
        <v>140415</v>
      </c>
      <c r="M146">
        <v>560639</v>
      </c>
      <c r="N146">
        <v>621</v>
      </c>
      <c r="O146">
        <v>341743.84541100002</v>
      </c>
      <c r="P146">
        <v>43072</v>
      </c>
      <c r="Q146">
        <v>1939455</v>
      </c>
      <c r="R146">
        <v>875519</v>
      </c>
      <c r="S146">
        <v>1436671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1">
        <v>43235.383414351854</v>
      </c>
      <c r="B147" t="s">
        <v>43</v>
      </c>
      <c r="C147" t="s">
        <v>38</v>
      </c>
      <c r="D147">
        <v>3</v>
      </c>
      <c r="E147">
        <v>48</v>
      </c>
      <c r="F147">
        <v>60</v>
      </c>
      <c r="G147">
        <v>22.349993000000001</v>
      </c>
      <c r="H147">
        <v>1147</v>
      </c>
      <c r="I147">
        <v>142582.78029600001</v>
      </c>
      <c r="J147">
        <v>679</v>
      </c>
      <c r="K147">
        <v>10297343</v>
      </c>
      <c r="L147">
        <v>670207</v>
      </c>
      <c r="M147">
        <v>4427775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1127</v>
      </c>
      <c r="U147">
        <v>1077306.278616</v>
      </c>
      <c r="V147">
        <v>47424</v>
      </c>
      <c r="W147">
        <v>74383359</v>
      </c>
      <c r="X147">
        <v>997375</v>
      </c>
      <c r="Y147">
        <v>40271871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1">
        <v>43235.385879629626</v>
      </c>
      <c r="B148" t="s">
        <v>43</v>
      </c>
      <c r="C148" t="s">
        <v>39</v>
      </c>
      <c r="D148">
        <v>3</v>
      </c>
      <c r="E148">
        <v>48</v>
      </c>
      <c r="F148">
        <v>60</v>
      </c>
      <c r="G148">
        <v>179.8047</v>
      </c>
      <c r="H148">
        <v>10393</v>
      </c>
      <c r="I148">
        <v>67441.960068999993</v>
      </c>
      <c r="J148">
        <v>465</v>
      </c>
      <c r="K148">
        <v>6529023</v>
      </c>
      <c r="L148">
        <v>221695</v>
      </c>
      <c r="M148">
        <v>844799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493678.29657800001</v>
      </c>
      <c r="V148">
        <v>48224</v>
      </c>
      <c r="W148">
        <v>17170431</v>
      </c>
      <c r="X148">
        <v>1378303</v>
      </c>
      <c r="Y148">
        <v>5382143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1">
        <v>43235.387870370374</v>
      </c>
      <c r="B149" t="s">
        <v>43</v>
      </c>
      <c r="C149" t="s">
        <v>40</v>
      </c>
      <c r="D149">
        <v>3</v>
      </c>
      <c r="E149">
        <v>48</v>
      </c>
      <c r="F149">
        <v>60</v>
      </c>
      <c r="G149">
        <v>218.67692700000001</v>
      </c>
      <c r="H149">
        <v>13186</v>
      </c>
      <c r="I149">
        <v>72675.520931000006</v>
      </c>
      <c r="J149">
        <v>420</v>
      </c>
      <c r="K149">
        <v>9592831</v>
      </c>
      <c r="L149">
        <v>343551</v>
      </c>
      <c r="M149">
        <v>612863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1">
        <v>43235.389861111114</v>
      </c>
      <c r="B150" t="s">
        <v>43</v>
      </c>
      <c r="C150" t="s">
        <v>41</v>
      </c>
      <c r="D150">
        <v>3</v>
      </c>
      <c r="E150">
        <v>48</v>
      </c>
      <c r="F150">
        <v>60</v>
      </c>
      <c r="G150">
        <v>36.880448999999999</v>
      </c>
      <c r="H150">
        <v>4065</v>
      </c>
      <c r="I150">
        <v>87410.260517000002</v>
      </c>
      <c r="J150">
        <v>505</v>
      </c>
      <c r="K150">
        <v>13484031</v>
      </c>
      <c r="L150">
        <v>152831</v>
      </c>
      <c r="M150">
        <v>1068031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2050</v>
      </c>
      <c r="U150">
        <v>573284.66731699998</v>
      </c>
      <c r="V150">
        <v>44384</v>
      </c>
      <c r="W150">
        <v>73859071</v>
      </c>
      <c r="X150">
        <v>418047</v>
      </c>
      <c r="Y150">
        <v>1141759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2050</v>
      </c>
      <c r="AG150">
        <v>673850.22438999999</v>
      </c>
      <c r="AH150">
        <v>45312</v>
      </c>
      <c r="AI150">
        <v>73924607</v>
      </c>
      <c r="AJ150">
        <v>660991</v>
      </c>
      <c r="AK150">
        <v>5271551</v>
      </c>
    </row>
    <row r="151" spans="1:37" x14ac:dyDescent="0.25">
      <c r="A151" s="1">
        <v>43235.392418981479</v>
      </c>
      <c r="B151" t="s">
        <v>43</v>
      </c>
      <c r="C151" t="s">
        <v>42</v>
      </c>
      <c r="D151">
        <v>3</v>
      </c>
      <c r="E151">
        <v>48</v>
      </c>
      <c r="F151">
        <v>60</v>
      </c>
      <c r="G151">
        <v>215.641345</v>
      </c>
      <c r="H151">
        <v>12316</v>
      </c>
      <c r="I151">
        <v>51922.074699999997</v>
      </c>
      <c r="J151">
        <v>462</v>
      </c>
      <c r="K151">
        <v>10215423</v>
      </c>
      <c r="L151">
        <v>205439</v>
      </c>
      <c r="M151">
        <v>594431</v>
      </c>
      <c r="N151">
        <v>671</v>
      </c>
      <c r="O151">
        <v>476356.172876</v>
      </c>
      <c r="P151">
        <v>45792</v>
      </c>
      <c r="Q151">
        <v>5292031</v>
      </c>
      <c r="R151">
        <v>1442815</v>
      </c>
      <c r="S151">
        <v>1914879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1">
        <v>43235.397048611114</v>
      </c>
      <c r="B152" t="s">
        <v>43</v>
      </c>
      <c r="C152" t="s">
        <v>38</v>
      </c>
      <c r="D152">
        <v>3</v>
      </c>
      <c r="E152">
        <v>57</v>
      </c>
      <c r="F152">
        <v>60</v>
      </c>
      <c r="G152">
        <v>87.928173000000001</v>
      </c>
      <c r="H152">
        <v>2889</v>
      </c>
      <c r="I152">
        <v>95645.381447000007</v>
      </c>
      <c r="J152">
        <v>498</v>
      </c>
      <c r="K152">
        <v>9781247</v>
      </c>
      <c r="L152">
        <v>145535</v>
      </c>
      <c r="M152">
        <v>1727487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2938</v>
      </c>
      <c r="U152">
        <v>304643.692308</v>
      </c>
      <c r="V152">
        <v>45632</v>
      </c>
      <c r="W152">
        <v>14458879</v>
      </c>
      <c r="X152">
        <v>599551</v>
      </c>
      <c r="Y152">
        <v>2018303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1">
        <v>43235.399097222224</v>
      </c>
      <c r="B153" t="s">
        <v>43</v>
      </c>
      <c r="C153" t="s">
        <v>39</v>
      </c>
      <c r="D153">
        <v>3</v>
      </c>
      <c r="E153">
        <v>57</v>
      </c>
      <c r="F153">
        <v>60</v>
      </c>
      <c r="G153">
        <v>195.35993400000001</v>
      </c>
      <c r="H153">
        <v>11279</v>
      </c>
      <c r="I153">
        <v>73641.799450000006</v>
      </c>
      <c r="J153">
        <v>482</v>
      </c>
      <c r="K153">
        <v>6447103</v>
      </c>
      <c r="L153">
        <v>256767</v>
      </c>
      <c r="M153">
        <v>896511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594</v>
      </c>
      <c r="U153">
        <v>522224.808081</v>
      </c>
      <c r="V153">
        <v>65664</v>
      </c>
      <c r="W153">
        <v>7598079</v>
      </c>
      <c r="X153">
        <v>1506303</v>
      </c>
      <c r="Y153">
        <v>2572287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1">
        <v>43235.401099537034</v>
      </c>
      <c r="B154" t="s">
        <v>43</v>
      </c>
      <c r="C154" t="s">
        <v>40</v>
      </c>
      <c r="D154">
        <v>3</v>
      </c>
      <c r="E154">
        <v>57</v>
      </c>
      <c r="F154">
        <v>60</v>
      </c>
      <c r="G154">
        <v>323.57682999999997</v>
      </c>
      <c r="H154">
        <v>19468</v>
      </c>
      <c r="I154">
        <v>58408.486644999997</v>
      </c>
      <c r="J154">
        <v>455</v>
      </c>
      <c r="K154">
        <v>18923519</v>
      </c>
      <c r="L154">
        <v>241791</v>
      </c>
      <c r="M154">
        <v>541183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1">
        <v>43235.403078703705</v>
      </c>
      <c r="B155" t="s">
        <v>43</v>
      </c>
      <c r="C155" t="s">
        <v>41</v>
      </c>
      <c r="D155">
        <v>3</v>
      </c>
      <c r="E155">
        <v>57</v>
      </c>
      <c r="F155">
        <v>60</v>
      </c>
      <c r="G155">
        <v>17.787572999999998</v>
      </c>
      <c r="H155">
        <v>2502</v>
      </c>
      <c r="I155">
        <v>130544.05955200001</v>
      </c>
      <c r="J155">
        <v>580</v>
      </c>
      <c r="K155">
        <v>15155199</v>
      </c>
      <c r="L155">
        <v>687103</v>
      </c>
      <c r="M155">
        <v>1916927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1235</v>
      </c>
      <c r="U155">
        <v>1506503.1190279999</v>
      </c>
      <c r="V155">
        <v>27440</v>
      </c>
      <c r="W155">
        <v>119734271</v>
      </c>
      <c r="X155">
        <v>421631</v>
      </c>
      <c r="Y155">
        <v>77398015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1235</v>
      </c>
      <c r="AG155">
        <v>1640613.188664</v>
      </c>
      <c r="AH155">
        <v>28816</v>
      </c>
      <c r="AI155">
        <v>120258559</v>
      </c>
      <c r="AJ155">
        <v>885759</v>
      </c>
      <c r="AK155">
        <v>85262335</v>
      </c>
    </row>
    <row r="156" spans="1:37" x14ac:dyDescent="0.25">
      <c r="A156" s="1">
        <v>43235.405995370369</v>
      </c>
      <c r="B156" t="s">
        <v>43</v>
      </c>
      <c r="C156" t="s">
        <v>42</v>
      </c>
      <c r="D156">
        <v>3</v>
      </c>
      <c r="E156">
        <v>57</v>
      </c>
      <c r="F156">
        <v>60</v>
      </c>
      <c r="G156">
        <v>203.413635</v>
      </c>
      <c r="H156">
        <v>11735</v>
      </c>
      <c r="I156">
        <v>72007.348786000002</v>
      </c>
      <c r="J156">
        <v>467</v>
      </c>
      <c r="K156">
        <v>15908863</v>
      </c>
      <c r="L156">
        <v>223487</v>
      </c>
      <c r="M156">
        <v>643583</v>
      </c>
      <c r="N156">
        <v>576</v>
      </c>
      <c r="O156">
        <v>514331.75</v>
      </c>
      <c r="P156">
        <v>50432</v>
      </c>
      <c r="Q156">
        <v>6483967</v>
      </c>
      <c r="R156">
        <v>1633279</v>
      </c>
      <c r="S156">
        <v>1891327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1">
        <v>43235.410231481481</v>
      </c>
      <c r="B157" t="s">
        <v>43</v>
      </c>
      <c r="C157" t="s">
        <v>38</v>
      </c>
      <c r="D157">
        <v>3</v>
      </c>
      <c r="E157">
        <v>66</v>
      </c>
      <c r="F157">
        <v>60</v>
      </c>
      <c r="G157">
        <v>11.591243</v>
      </c>
      <c r="H157">
        <v>1030</v>
      </c>
      <c r="I157">
        <v>208317.46116499999</v>
      </c>
      <c r="J157">
        <v>588</v>
      </c>
      <c r="K157">
        <v>16654335</v>
      </c>
      <c r="L157">
        <v>964095</v>
      </c>
      <c r="M157">
        <v>2922495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1036</v>
      </c>
      <c r="U157">
        <v>2835715.0270270002</v>
      </c>
      <c r="V157">
        <v>51968</v>
      </c>
      <c r="W157">
        <v>156499967</v>
      </c>
      <c r="X157">
        <v>1419263</v>
      </c>
      <c r="Y157">
        <v>139067391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1">
        <v>43235.413576388892</v>
      </c>
      <c r="B158" t="s">
        <v>43</v>
      </c>
      <c r="C158" t="s">
        <v>39</v>
      </c>
      <c r="D158">
        <v>3</v>
      </c>
      <c r="E158">
        <v>66</v>
      </c>
      <c r="F158">
        <v>60</v>
      </c>
      <c r="G158">
        <v>165.91876300000001</v>
      </c>
      <c r="H158">
        <v>9502</v>
      </c>
      <c r="I158">
        <v>104354.340876</v>
      </c>
      <c r="J158">
        <v>465</v>
      </c>
      <c r="K158">
        <v>14704639</v>
      </c>
      <c r="L158">
        <v>331775</v>
      </c>
      <c r="M158">
        <v>1071103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518</v>
      </c>
      <c r="U158">
        <v>632904.71042500006</v>
      </c>
      <c r="V158">
        <v>64320</v>
      </c>
      <c r="W158">
        <v>7655423</v>
      </c>
      <c r="X158">
        <v>1987583</v>
      </c>
      <c r="Y158">
        <v>3108863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1">
        <v>43235.415578703702</v>
      </c>
      <c r="B159" t="s">
        <v>43</v>
      </c>
      <c r="C159" t="s">
        <v>40</v>
      </c>
      <c r="D159">
        <v>3</v>
      </c>
      <c r="E159">
        <v>66</v>
      </c>
      <c r="F159">
        <v>60</v>
      </c>
      <c r="G159">
        <v>271.77729199999999</v>
      </c>
      <c r="H159">
        <v>16411</v>
      </c>
      <c r="I159">
        <v>80346.530742000003</v>
      </c>
      <c r="J159">
        <v>455</v>
      </c>
      <c r="K159">
        <v>16629759</v>
      </c>
      <c r="L159">
        <v>411903</v>
      </c>
      <c r="M159">
        <v>719871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1">
        <v>43235.417557870373</v>
      </c>
      <c r="B160" t="s">
        <v>43</v>
      </c>
      <c r="C160" t="s">
        <v>41</v>
      </c>
      <c r="D160">
        <v>3</v>
      </c>
      <c r="E160">
        <v>66</v>
      </c>
      <c r="F160">
        <v>60</v>
      </c>
      <c r="G160">
        <v>13.945589</v>
      </c>
      <c r="H160">
        <v>2258</v>
      </c>
      <c r="I160">
        <v>243199.655004</v>
      </c>
      <c r="J160">
        <v>602</v>
      </c>
      <c r="K160">
        <v>19267583</v>
      </c>
      <c r="L160">
        <v>854015</v>
      </c>
      <c r="M160">
        <v>5148671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1117</v>
      </c>
      <c r="U160">
        <v>2104532.2041179999</v>
      </c>
      <c r="V160">
        <v>31792</v>
      </c>
      <c r="W160">
        <v>143261695</v>
      </c>
      <c r="X160">
        <v>425727</v>
      </c>
      <c r="Y160">
        <v>92798975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1117</v>
      </c>
      <c r="AG160">
        <v>2354318.997314</v>
      </c>
      <c r="AH160">
        <v>49056</v>
      </c>
      <c r="AI160">
        <v>143654911</v>
      </c>
      <c r="AJ160">
        <v>1890303</v>
      </c>
      <c r="AK160">
        <v>98500607</v>
      </c>
    </row>
    <row r="161" spans="1:37" x14ac:dyDescent="0.25">
      <c r="A161" s="1">
        <v>43235.420729166668</v>
      </c>
      <c r="B161" t="s">
        <v>43</v>
      </c>
      <c r="C161" t="s">
        <v>42</v>
      </c>
      <c r="D161">
        <v>3</v>
      </c>
      <c r="E161">
        <v>66</v>
      </c>
      <c r="F161">
        <v>60</v>
      </c>
      <c r="G161">
        <v>296.36489899999998</v>
      </c>
      <c r="H161">
        <v>16984</v>
      </c>
      <c r="I161">
        <v>47518.045219</v>
      </c>
      <c r="J161">
        <v>443</v>
      </c>
      <c r="K161">
        <v>12345343</v>
      </c>
      <c r="L161">
        <v>206463</v>
      </c>
      <c r="M161">
        <v>496895</v>
      </c>
      <c r="N161">
        <v>936</v>
      </c>
      <c r="O161">
        <v>548577.84615400003</v>
      </c>
      <c r="P161">
        <v>73152</v>
      </c>
      <c r="Q161">
        <v>2727935</v>
      </c>
      <c r="R161">
        <v>1649663</v>
      </c>
      <c r="S161">
        <v>2203647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1">
        <v>43236.358564814815</v>
      </c>
      <c r="B162" t="s">
        <v>43</v>
      </c>
      <c r="C162" t="s">
        <v>39</v>
      </c>
      <c r="D162">
        <v>3</v>
      </c>
      <c r="E162">
        <v>12</v>
      </c>
      <c r="F162">
        <v>60</v>
      </c>
      <c r="G162">
        <v>85.720472000000001</v>
      </c>
      <c r="H162">
        <v>4880</v>
      </c>
      <c r="I162">
        <v>41718.923974999998</v>
      </c>
      <c r="J162">
        <v>485</v>
      </c>
      <c r="K162">
        <v>8318975</v>
      </c>
      <c r="L162">
        <v>70975</v>
      </c>
      <c r="M162">
        <v>470015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267</v>
      </c>
      <c r="U162">
        <v>133466.54681599999</v>
      </c>
      <c r="V162">
        <v>39424</v>
      </c>
      <c r="W162">
        <v>1234943</v>
      </c>
      <c r="X162">
        <v>301311</v>
      </c>
      <c r="Y162">
        <v>546815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1">
        <v>43236.360567129632</v>
      </c>
      <c r="B163" t="s">
        <v>43</v>
      </c>
      <c r="C163" t="s">
        <v>40</v>
      </c>
      <c r="D163">
        <v>3</v>
      </c>
      <c r="E163">
        <v>12</v>
      </c>
      <c r="F163">
        <v>60</v>
      </c>
      <c r="G163">
        <v>140.93378200000001</v>
      </c>
      <c r="H163">
        <v>8458</v>
      </c>
      <c r="I163">
        <v>28301.762118999999</v>
      </c>
      <c r="J163">
        <v>499</v>
      </c>
      <c r="K163">
        <v>5234687</v>
      </c>
      <c r="L163">
        <v>42879</v>
      </c>
      <c r="M163">
        <v>375039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43236.362569444442</v>
      </c>
      <c r="B164" t="s">
        <v>43</v>
      </c>
      <c r="C164" t="s">
        <v>41</v>
      </c>
      <c r="D164">
        <v>3</v>
      </c>
      <c r="E164">
        <v>12</v>
      </c>
      <c r="F164">
        <v>60</v>
      </c>
      <c r="G164">
        <v>42.449767999999999</v>
      </c>
      <c r="H164">
        <v>2550</v>
      </c>
      <c r="I164">
        <v>41437.46</v>
      </c>
      <c r="J164">
        <v>683</v>
      </c>
      <c r="K164">
        <v>997887</v>
      </c>
      <c r="L164">
        <v>340735</v>
      </c>
      <c r="M164">
        <v>543231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1315</v>
      </c>
      <c r="U164">
        <v>101783.67756700001</v>
      </c>
      <c r="V164">
        <v>33248</v>
      </c>
      <c r="W164">
        <v>439039</v>
      </c>
      <c r="X164">
        <v>195583</v>
      </c>
      <c r="Y164">
        <v>302847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1315</v>
      </c>
      <c r="AG164">
        <v>141621.12243300001</v>
      </c>
      <c r="AH164">
        <v>37248</v>
      </c>
      <c r="AI164">
        <v>1337343</v>
      </c>
      <c r="AJ164">
        <v>409343</v>
      </c>
      <c r="AK164">
        <v>649727</v>
      </c>
    </row>
    <row r="165" spans="1:37" x14ac:dyDescent="0.25">
      <c r="A165" s="1">
        <v>43236.364618055559</v>
      </c>
      <c r="B165" t="s">
        <v>43</v>
      </c>
      <c r="C165" t="s">
        <v>42</v>
      </c>
      <c r="D165">
        <v>3</v>
      </c>
      <c r="E165">
        <v>12</v>
      </c>
      <c r="F165">
        <v>60</v>
      </c>
      <c r="G165">
        <v>78.500906999999998</v>
      </c>
      <c r="H165">
        <v>4471</v>
      </c>
      <c r="I165">
        <v>42672.124357000001</v>
      </c>
      <c r="J165">
        <v>551</v>
      </c>
      <c r="K165">
        <v>5328895</v>
      </c>
      <c r="L165">
        <v>92735</v>
      </c>
      <c r="M165">
        <v>495103</v>
      </c>
      <c r="N165">
        <v>244</v>
      </c>
      <c r="O165">
        <v>199370.09836100001</v>
      </c>
      <c r="P165">
        <v>38592</v>
      </c>
      <c r="Q165">
        <v>4763647</v>
      </c>
      <c r="R165">
        <v>374527</v>
      </c>
      <c r="S165">
        <v>730111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1">
        <v>43236.368425925924</v>
      </c>
      <c r="B166" t="s">
        <v>43</v>
      </c>
      <c r="C166" t="s">
        <v>38</v>
      </c>
      <c r="D166">
        <v>3</v>
      </c>
      <c r="E166">
        <v>21</v>
      </c>
      <c r="F166">
        <v>60</v>
      </c>
      <c r="G166">
        <v>51.886006999999999</v>
      </c>
      <c r="H166">
        <v>1503</v>
      </c>
      <c r="I166">
        <v>74085.577512000003</v>
      </c>
      <c r="J166">
        <v>567</v>
      </c>
      <c r="K166">
        <v>9625599</v>
      </c>
      <c r="L166">
        <v>181503</v>
      </c>
      <c r="M166">
        <v>829951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1614</v>
      </c>
      <c r="U166">
        <v>190509.34324700001</v>
      </c>
      <c r="V166">
        <v>47808</v>
      </c>
      <c r="W166">
        <v>7520255</v>
      </c>
      <c r="X166">
        <v>400639</v>
      </c>
      <c r="Y166">
        <v>872959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1">
        <v>43236.370416666665</v>
      </c>
      <c r="B167" t="s">
        <v>43</v>
      </c>
      <c r="C167" t="s">
        <v>39</v>
      </c>
      <c r="D167">
        <v>3</v>
      </c>
      <c r="E167">
        <v>21</v>
      </c>
      <c r="F167">
        <v>60</v>
      </c>
      <c r="G167">
        <v>85.586786000000004</v>
      </c>
      <c r="H167">
        <v>4862</v>
      </c>
      <c r="I167">
        <v>72235.520361999996</v>
      </c>
      <c r="J167">
        <v>484</v>
      </c>
      <c r="K167">
        <v>9461759</v>
      </c>
      <c r="L167">
        <v>179583</v>
      </c>
      <c r="M167">
        <v>607231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278</v>
      </c>
      <c r="U167">
        <v>243821.52518</v>
      </c>
      <c r="V167">
        <v>43776</v>
      </c>
      <c r="W167">
        <v>4792319</v>
      </c>
      <c r="X167">
        <v>587775</v>
      </c>
      <c r="Y167">
        <v>892415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1">
        <v>43236.372407407405</v>
      </c>
      <c r="B168" t="s">
        <v>43</v>
      </c>
      <c r="C168" t="s">
        <v>40</v>
      </c>
      <c r="D168">
        <v>3</v>
      </c>
      <c r="E168">
        <v>21</v>
      </c>
      <c r="F168">
        <v>60</v>
      </c>
      <c r="G168">
        <v>172.42755199999999</v>
      </c>
      <c r="H168">
        <v>10371</v>
      </c>
      <c r="I168">
        <v>40446.939736</v>
      </c>
      <c r="J168">
        <v>493</v>
      </c>
      <c r="K168">
        <v>7536639</v>
      </c>
      <c r="L168">
        <v>156415</v>
      </c>
      <c r="M168">
        <v>492031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1">
        <v>43236.374409722222</v>
      </c>
      <c r="B169" t="s">
        <v>43</v>
      </c>
      <c r="C169" t="s">
        <v>41</v>
      </c>
      <c r="D169">
        <v>3</v>
      </c>
      <c r="E169">
        <v>21</v>
      </c>
      <c r="F169">
        <v>60</v>
      </c>
      <c r="G169">
        <v>59.146493999999997</v>
      </c>
      <c r="H169">
        <v>3555</v>
      </c>
      <c r="I169">
        <v>52566.428973000002</v>
      </c>
      <c r="J169">
        <v>513</v>
      </c>
      <c r="K169">
        <v>6184959</v>
      </c>
      <c r="L169">
        <v>108415</v>
      </c>
      <c r="M169">
        <v>635903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1810</v>
      </c>
      <c r="U169">
        <v>128361.98011</v>
      </c>
      <c r="V169">
        <v>38944</v>
      </c>
      <c r="W169">
        <v>591871</v>
      </c>
      <c r="X169">
        <v>265983</v>
      </c>
      <c r="Y169">
        <v>387839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1810</v>
      </c>
      <c r="AG169">
        <v>178066.22762399999</v>
      </c>
      <c r="AH169">
        <v>40192</v>
      </c>
      <c r="AI169">
        <v>6266879</v>
      </c>
      <c r="AJ169">
        <v>389631</v>
      </c>
      <c r="AK169">
        <v>743423</v>
      </c>
    </row>
    <row r="170" spans="1:37" x14ac:dyDescent="0.25">
      <c r="A170" s="1">
        <v>43236.37641203704</v>
      </c>
      <c r="B170" t="s">
        <v>43</v>
      </c>
      <c r="C170" t="s">
        <v>42</v>
      </c>
      <c r="D170">
        <v>3</v>
      </c>
      <c r="E170">
        <v>21</v>
      </c>
      <c r="F170">
        <v>60</v>
      </c>
      <c r="G170">
        <v>107.023578</v>
      </c>
      <c r="H170">
        <v>6101</v>
      </c>
      <c r="I170">
        <v>52249.968201999996</v>
      </c>
      <c r="J170">
        <v>555</v>
      </c>
      <c r="K170">
        <v>6561791</v>
      </c>
      <c r="L170">
        <v>123455</v>
      </c>
      <c r="M170">
        <v>556031</v>
      </c>
      <c r="N170">
        <v>340</v>
      </c>
      <c r="O170">
        <v>295190.023529</v>
      </c>
      <c r="P170">
        <v>52672</v>
      </c>
      <c r="Q170">
        <v>5472255</v>
      </c>
      <c r="R170">
        <v>599551</v>
      </c>
      <c r="S170">
        <v>2539519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1">
        <v>43236.380266203705</v>
      </c>
      <c r="B171" t="s">
        <v>43</v>
      </c>
      <c r="C171" t="s">
        <v>38</v>
      </c>
      <c r="D171">
        <v>3</v>
      </c>
      <c r="E171">
        <v>30</v>
      </c>
      <c r="F171">
        <v>60</v>
      </c>
      <c r="G171">
        <v>68.917592999999997</v>
      </c>
      <c r="H171">
        <v>2135</v>
      </c>
      <c r="I171">
        <v>68983.353161999999</v>
      </c>
      <c r="J171">
        <v>568</v>
      </c>
      <c r="K171">
        <v>9478143</v>
      </c>
      <c r="L171">
        <v>142207</v>
      </c>
      <c r="M171">
        <v>854015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2080</v>
      </c>
      <c r="U171">
        <v>218266.60769199999</v>
      </c>
      <c r="V171">
        <v>39296</v>
      </c>
      <c r="W171">
        <v>6983679</v>
      </c>
      <c r="X171">
        <v>442879</v>
      </c>
      <c r="Y171">
        <v>1112063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1">
        <v>43236.382280092592</v>
      </c>
      <c r="B172" t="s">
        <v>43</v>
      </c>
      <c r="C172" t="s">
        <v>39</v>
      </c>
      <c r="D172">
        <v>3</v>
      </c>
      <c r="E172">
        <v>30</v>
      </c>
      <c r="F172">
        <v>60</v>
      </c>
      <c r="G172">
        <v>136.55619200000001</v>
      </c>
      <c r="H172">
        <v>7834</v>
      </c>
      <c r="I172">
        <v>60789.157263000001</v>
      </c>
      <c r="J172">
        <v>488</v>
      </c>
      <c r="K172">
        <v>6987775</v>
      </c>
      <c r="L172">
        <v>169087</v>
      </c>
      <c r="M172">
        <v>585727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386</v>
      </c>
      <c r="U172">
        <v>317411.48186499998</v>
      </c>
      <c r="V172">
        <v>49280</v>
      </c>
      <c r="W172">
        <v>5255167</v>
      </c>
      <c r="X172">
        <v>912383</v>
      </c>
      <c r="Y172">
        <v>1464319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1">
        <v>43236.384317129632</v>
      </c>
      <c r="B173" t="s">
        <v>43</v>
      </c>
      <c r="C173" t="s">
        <v>40</v>
      </c>
      <c r="D173">
        <v>3</v>
      </c>
      <c r="E173">
        <v>30</v>
      </c>
      <c r="F173">
        <v>60</v>
      </c>
      <c r="G173">
        <v>278.86840799999999</v>
      </c>
      <c r="H173">
        <v>16748</v>
      </c>
      <c r="I173">
        <v>35746.749463</v>
      </c>
      <c r="J173">
        <v>477</v>
      </c>
      <c r="K173">
        <v>2922495</v>
      </c>
      <c r="L173">
        <v>187775</v>
      </c>
      <c r="M173">
        <v>497407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43236.386331018519</v>
      </c>
      <c r="B174" t="s">
        <v>43</v>
      </c>
      <c r="C174" t="s">
        <v>41</v>
      </c>
      <c r="D174">
        <v>3</v>
      </c>
      <c r="E174">
        <v>30</v>
      </c>
      <c r="F174">
        <v>60</v>
      </c>
      <c r="G174">
        <v>82.917580999999998</v>
      </c>
      <c r="H174">
        <v>4986</v>
      </c>
      <c r="I174">
        <v>48100.306257999997</v>
      </c>
      <c r="J174">
        <v>535</v>
      </c>
      <c r="K174">
        <v>6483967</v>
      </c>
      <c r="L174">
        <v>111039</v>
      </c>
      <c r="M174">
        <v>614911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2403</v>
      </c>
      <c r="U174">
        <v>149595.03287600001</v>
      </c>
      <c r="V174">
        <v>44736</v>
      </c>
      <c r="W174">
        <v>977407</v>
      </c>
      <c r="X174">
        <v>324095</v>
      </c>
      <c r="Y174">
        <v>449535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2403</v>
      </c>
      <c r="AG174">
        <v>197319.01123599999</v>
      </c>
      <c r="AH174">
        <v>49920</v>
      </c>
      <c r="AI174">
        <v>6602751</v>
      </c>
      <c r="AJ174">
        <v>448511</v>
      </c>
      <c r="AK174">
        <v>813055</v>
      </c>
    </row>
    <row r="175" spans="1:37" x14ac:dyDescent="0.25">
      <c r="A175" s="1">
        <v>43236.388379629629</v>
      </c>
      <c r="B175" t="s">
        <v>43</v>
      </c>
      <c r="C175" t="s">
        <v>42</v>
      </c>
      <c r="D175">
        <v>3</v>
      </c>
      <c r="E175">
        <v>30</v>
      </c>
      <c r="F175">
        <v>60</v>
      </c>
      <c r="G175">
        <v>155.29528999999999</v>
      </c>
      <c r="H175">
        <v>8911</v>
      </c>
      <c r="I175">
        <v>50865.340703000002</v>
      </c>
      <c r="J175">
        <v>434</v>
      </c>
      <c r="K175">
        <v>9035775</v>
      </c>
      <c r="L175">
        <v>166911</v>
      </c>
      <c r="M175">
        <v>551935</v>
      </c>
      <c r="N175">
        <v>437</v>
      </c>
      <c r="O175">
        <v>333624.71395900002</v>
      </c>
      <c r="P175">
        <v>37888</v>
      </c>
      <c r="Q175">
        <v>2334719</v>
      </c>
      <c r="R175">
        <v>994815</v>
      </c>
      <c r="S175">
        <v>1437695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1">
        <v>43236.392199074071</v>
      </c>
      <c r="B176" t="s">
        <v>43</v>
      </c>
      <c r="C176" t="s">
        <v>38</v>
      </c>
      <c r="D176">
        <v>3</v>
      </c>
      <c r="E176">
        <v>39</v>
      </c>
      <c r="F176">
        <v>60</v>
      </c>
      <c r="G176">
        <v>55.700488</v>
      </c>
      <c r="H176">
        <v>2405</v>
      </c>
      <c r="I176">
        <v>70592.355509000001</v>
      </c>
      <c r="J176">
        <v>497</v>
      </c>
      <c r="K176">
        <v>10567679</v>
      </c>
      <c r="L176">
        <v>110527</v>
      </c>
      <c r="M176">
        <v>839167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2399</v>
      </c>
      <c r="U176">
        <v>335726.96623600001</v>
      </c>
      <c r="V176">
        <v>47296</v>
      </c>
      <c r="W176">
        <v>30883839</v>
      </c>
      <c r="X176">
        <v>538623</v>
      </c>
      <c r="Y176">
        <v>2160639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1">
        <v>43236.394583333335</v>
      </c>
      <c r="B177" t="s">
        <v>43</v>
      </c>
      <c r="C177" t="s">
        <v>39</v>
      </c>
      <c r="D177">
        <v>3</v>
      </c>
      <c r="E177">
        <v>39</v>
      </c>
      <c r="F177">
        <v>60</v>
      </c>
      <c r="G177">
        <v>163.19479100000001</v>
      </c>
      <c r="H177">
        <v>9313</v>
      </c>
      <c r="I177">
        <v>63768.579941999997</v>
      </c>
      <c r="J177">
        <v>468</v>
      </c>
      <c r="K177">
        <v>7270399</v>
      </c>
      <c r="L177">
        <v>202367</v>
      </c>
      <c r="M177">
        <v>642047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511</v>
      </c>
      <c r="U177">
        <v>362133.823875</v>
      </c>
      <c r="V177">
        <v>39104</v>
      </c>
      <c r="W177">
        <v>5128191</v>
      </c>
      <c r="X177">
        <v>977919</v>
      </c>
      <c r="Y177">
        <v>1555455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1">
        <v>43236.396643518521</v>
      </c>
      <c r="B178" t="s">
        <v>43</v>
      </c>
      <c r="C178" t="s">
        <v>40</v>
      </c>
      <c r="D178">
        <v>3</v>
      </c>
      <c r="E178">
        <v>39</v>
      </c>
      <c r="F178">
        <v>60</v>
      </c>
      <c r="G178">
        <v>170.23502999999999</v>
      </c>
      <c r="H178">
        <v>10249</v>
      </c>
      <c r="I178">
        <v>76029.063909000004</v>
      </c>
      <c r="J178">
        <v>474</v>
      </c>
      <c r="K178">
        <v>9297919</v>
      </c>
      <c r="L178">
        <v>303103</v>
      </c>
      <c r="M178">
        <v>666111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1">
        <v>43236.398726851854</v>
      </c>
      <c r="B179" t="s">
        <v>43</v>
      </c>
      <c r="C179" t="s">
        <v>41</v>
      </c>
      <c r="D179">
        <v>3</v>
      </c>
      <c r="E179">
        <v>39</v>
      </c>
      <c r="F179">
        <v>60</v>
      </c>
      <c r="G179">
        <v>62.384490999999997</v>
      </c>
      <c r="H179">
        <v>4827</v>
      </c>
      <c r="I179">
        <v>57773.560182000001</v>
      </c>
      <c r="J179">
        <v>577</v>
      </c>
      <c r="K179">
        <v>4845567</v>
      </c>
      <c r="L179">
        <v>149375</v>
      </c>
      <c r="M179">
        <v>833023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2440</v>
      </c>
      <c r="U179">
        <v>264138.01311499998</v>
      </c>
      <c r="V179">
        <v>45824</v>
      </c>
      <c r="W179">
        <v>28442623</v>
      </c>
      <c r="X179">
        <v>384255</v>
      </c>
      <c r="Y179">
        <v>670207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2440</v>
      </c>
      <c r="AG179">
        <v>317016.32786899997</v>
      </c>
      <c r="AH179">
        <v>48480</v>
      </c>
      <c r="AI179">
        <v>28704767</v>
      </c>
      <c r="AJ179">
        <v>557567</v>
      </c>
      <c r="AK179">
        <v>1319935</v>
      </c>
    </row>
    <row r="180" spans="1:37" x14ac:dyDescent="0.25">
      <c r="A180" s="1">
        <v>43236.400914351849</v>
      </c>
      <c r="B180" t="s">
        <v>43</v>
      </c>
      <c r="C180" t="s">
        <v>42</v>
      </c>
      <c r="D180">
        <v>3</v>
      </c>
      <c r="E180">
        <v>39</v>
      </c>
      <c r="F180">
        <v>60</v>
      </c>
      <c r="G180">
        <v>216.117459</v>
      </c>
      <c r="H180">
        <v>12343</v>
      </c>
      <c r="I180">
        <v>42637.759054000002</v>
      </c>
      <c r="J180">
        <v>419</v>
      </c>
      <c r="K180">
        <v>5971967</v>
      </c>
      <c r="L180">
        <v>151551</v>
      </c>
      <c r="M180">
        <v>506879</v>
      </c>
      <c r="N180">
        <v>669</v>
      </c>
      <c r="O180">
        <v>377313.60239199997</v>
      </c>
      <c r="P180">
        <v>52032</v>
      </c>
      <c r="Q180">
        <v>6328319</v>
      </c>
      <c r="R180">
        <v>1087487</v>
      </c>
      <c r="S180">
        <v>1529855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1">
        <v>43236.404803240737</v>
      </c>
      <c r="B181" t="s">
        <v>43</v>
      </c>
      <c r="C181" t="s">
        <v>38</v>
      </c>
      <c r="D181">
        <v>3</v>
      </c>
      <c r="E181">
        <v>48</v>
      </c>
      <c r="F181">
        <v>60</v>
      </c>
      <c r="G181">
        <v>19.352762999999999</v>
      </c>
      <c r="H181">
        <v>1068</v>
      </c>
      <c r="I181">
        <v>116692.249064</v>
      </c>
      <c r="J181">
        <v>616</v>
      </c>
      <c r="K181">
        <v>9773055</v>
      </c>
      <c r="L181">
        <v>651263</v>
      </c>
      <c r="M181">
        <v>1645567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1037</v>
      </c>
      <c r="U181">
        <v>1358983.9305690001</v>
      </c>
      <c r="V181">
        <v>39712</v>
      </c>
      <c r="W181">
        <v>88670207</v>
      </c>
      <c r="X181">
        <v>1074175</v>
      </c>
      <c r="Y181">
        <v>58425343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1">
        <v>43236.407442129632</v>
      </c>
      <c r="B182" t="s">
        <v>43</v>
      </c>
      <c r="C182" t="s">
        <v>39</v>
      </c>
      <c r="D182">
        <v>3</v>
      </c>
      <c r="E182">
        <v>48</v>
      </c>
      <c r="F182">
        <v>60</v>
      </c>
      <c r="G182">
        <v>179.75223700000001</v>
      </c>
      <c r="H182">
        <v>10332</v>
      </c>
      <c r="I182">
        <v>69359.955188000007</v>
      </c>
      <c r="J182">
        <v>439</v>
      </c>
      <c r="K182">
        <v>6828031</v>
      </c>
      <c r="L182">
        <v>243327</v>
      </c>
      <c r="M182">
        <v>731647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536</v>
      </c>
      <c r="U182">
        <v>452560.029851</v>
      </c>
      <c r="V182">
        <v>45856</v>
      </c>
      <c r="W182">
        <v>7106559</v>
      </c>
      <c r="X182">
        <v>1346559</v>
      </c>
      <c r="Y182">
        <v>1745919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1">
        <v>43236.409537037034</v>
      </c>
      <c r="B183" t="s">
        <v>43</v>
      </c>
      <c r="C183" t="s">
        <v>40</v>
      </c>
      <c r="D183">
        <v>3</v>
      </c>
      <c r="E183">
        <v>48</v>
      </c>
      <c r="F183">
        <v>60</v>
      </c>
      <c r="G183">
        <v>276.33572500000002</v>
      </c>
      <c r="H183">
        <v>16597</v>
      </c>
      <c r="I183">
        <v>57655.262819000003</v>
      </c>
      <c r="J183">
        <v>475</v>
      </c>
      <c r="K183">
        <v>9330687</v>
      </c>
      <c r="L183">
        <v>286463</v>
      </c>
      <c r="M183">
        <v>575999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1">
        <v>43236.411574074074</v>
      </c>
      <c r="B184" t="s">
        <v>43</v>
      </c>
      <c r="C184" t="s">
        <v>41</v>
      </c>
      <c r="D184">
        <v>3</v>
      </c>
      <c r="E184">
        <v>48</v>
      </c>
      <c r="F184">
        <v>60</v>
      </c>
      <c r="G184">
        <v>31.716820999999999</v>
      </c>
      <c r="H184">
        <v>3378</v>
      </c>
      <c r="I184">
        <v>96617.177324000004</v>
      </c>
      <c r="J184">
        <v>548</v>
      </c>
      <c r="K184">
        <v>11853823</v>
      </c>
      <c r="L184">
        <v>474879</v>
      </c>
      <c r="M184">
        <v>1559551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1681</v>
      </c>
      <c r="U184">
        <v>697654.64366399997</v>
      </c>
      <c r="V184">
        <v>43744</v>
      </c>
      <c r="W184">
        <v>72679423</v>
      </c>
      <c r="X184">
        <v>427775</v>
      </c>
      <c r="Y184">
        <v>2641919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1681</v>
      </c>
      <c r="AG184">
        <v>790343.11005400005</v>
      </c>
      <c r="AH184">
        <v>44768</v>
      </c>
      <c r="AI184">
        <v>73662463</v>
      </c>
      <c r="AJ184">
        <v>724479</v>
      </c>
      <c r="AK184">
        <v>4620287</v>
      </c>
    </row>
    <row r="185" spans="1:37" x14ac:dyDescent="0.25">
      <c r="A185" s="1">
        <v>43236.414097222223</v>
      </c>
      <c r="B185" t="s">
        <v>43</v>
      </c>
      <c r="C185" t="s">
        <v>42</v>
      </c>
      <c r="D185">
        <v>3</v>
      </c>
      <c r="E185">
        <v>48</v>
      </c>
      <c r="F185">
        <v>60</v>
      </c>
      <c r="G185">
        <v>207.50409400000001</v>
      </c>
      <c r="H185">
        <v>11940</v>
      </c>
      <c r="I185">
        <v>57161.952680000002</v>
      </c>
      <c r="J185">
        <v>472</v>
      </c>
      <c r="K185">
        <v>9740287</v>
      </c>
      <c r="L185">
        <v>201727</v>
      </c>
      <c r="M185">
        <v>569855</v>
      </c>
      <c r="N185">
        <v>603</v>
      </c>
      <c r="O185">
        <v>460565.51907099999</v>
      </c>
      <c r="P185">
        <v>44256</v>
      </c>
      <c r="Q185">
        <v>7020543</v>
      </c>
      <c r="R185">
        <v>1518591</v>
      </c>
      <c r="S185">
        <v>2236415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1">
        <v>43236.418136574073</v>
      </c>
      <c r="B186" t="s">
        <v>43</v>
      </c>
      <c r="C186" t="s">
        <v>38</v>
      </c>
      <c r="D186">
        <v>3</v>
      </c>
      <c r="E186">
        <v>57</v>
      </c>
      <c r="F186">
        <v>60</v>
      </c>
      <c r="G186">
        <v>16.131297</v>
      </c>
      <c r="H186">
        <v>1208</v>
      </c>
      <c r="I186">
        <v>155517.23095999999</v>
      </c>
      <c r="J186">
        <v>611</v>
      </c>
      <c r="K186">
        <v>11395071</v>
      </c>
      <c r="L186">
        <v>721919</v>
      </c>
      <c r="M186">
        <v>3196927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1205</v>
      </c>
      <c r="U186">
        <v>1873567.349378</v>
      </c>
      <c r="V186">
        <v>49824</v>
      </c>
      <c r="W186">
        <v>124387327</v>
      </c>
      <c r="X186">
        <v>1162239</v>
      </c>
      <c r="Y186">
        <v>92995583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1">
        <v>43236.421168981484</v>
      </c>
      <c r="B187" t="s">
        <v>43</v>
      </c>
      <c r="C187" t="s">
        <v>39</v>
      </c>
      <c r="D187">
        <v>3</v>
      </c>
      <c r="E187">
        <v>57</v>
      </c>
      <c r="F187">
        <v>60</v>
      </c>
      <c r="G187">
        <v>170.236018</v>
      </c>
      <c r="H187">
        <v>9882</v>
      </c>
      <c r="I187">
        <v>84670.226775999996</v>
      </c>
      <c r="J187">
        <v>471</v>
      </c>
      <c r="K187">
        <v>10108927</v>
      </c>
      <c r="L187">
        <v>306431</v>
      </c>
      <c r="M187">
        <v>795647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555</v>
      </c>
      <c r="U187">
        <v>552358.11171199998</v>
      </c>
      <c r="V187">
        <v>49248</v>
      </c>
      <c r="W187">
        <v>5980159</v>
      </c>
      <c r="X187">
        <v>1822719</v>
      </c>
      <c r="Y187">
        <v>2590719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1">
        <v>43236.423171296294</v>
      </c>
      <c r="B188" t="s">
        <v>43</v>
      </c>
      <c r="C188" t="s">
        <v>40</v>
      </c>
      <c r="D188">
        <v>3</v>
      </c>
      <c r="E188">
        <v>57</v>
      </c>
      <c r="F188">
        <v>60</v>
      </c>
      <c r="G188">
        <v>251.68364099999999</v>
      </c>
      <c r="H188">
        <v>15173</v>
      </c>
      <c r="I188">
        <v>75130.804520999998</v>
      </c>
      <c r="J188">
        <v>460</v>
      </c>
      <c r="K188">
        <v>13737983</v>
      </c>
      <c r="L188">
        <v>345855</v>
      </c>
      <c r="M188">
        <v>626687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1">
        <v>43236.425162037034</v>
      </c>
      <c r="B189" t="s">
        <v>43</v>
      </c>
      <c r="C189" t="s">
        <v>41</v>
      </c>
      <c r="D189">
        <v>3</v>
      </c>
      <c r="E189">
        <v>57</v>
      </c>
      <c r="F189">
        <v>60</v>
      </c>
      <c r="G189">
        <v>21.426499</v>
      </c>
      <c r="H189">
        <v>2658</v>
      </c>
      <c r="I189">
        <v>163073.32731399999</v>
      </c>
      <c r="J189">
        <v>551</v>
      </c>
      <c r="K189">
        <v>20234239</v>
      </c>
      <c r="L189">
        <v>713727</v>
      </c>
      <c r="M189">
        <v>5718015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1304</v>
      </c>
      <c r="U189">
        <v>1202974.171779</v>
      </c>
      <c r="V189">
        <v>44512</v>
      </c>
      <c r="W189">
        <v>103481343</v>
      </c>
      <c r="X189">
        <v>492287</v>
      </c>
      <c r="Y189">
        <v>60588031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1304</v>
      </c>
      <c r="AG189">
        <v>1355578.355828</v>
      </c>
      <c r="AH189">
        <v>46592</v>
      </c>
      <c r="AI189">
        <v>103743487</v>
      </c>
      <c r="AJ189">
        <v>927743</v>
      </c>
      <c r="AK189">
        <v>66748415</v>
      </c>
    </row>
    <row r="190" spans="1:37" x14ac:dyDescent="0.25">
      <c r="A190" s="1">
        <v>43236.427881944444</v>
      </c>
      <c r="B190" t="s">
        <v>43</v>
      </c>
      <c r="C190" t="s">
        <v>42</v>
      </c>
      <c r="D190">
        <v>3</v>
      </c>
      <c r="E190">
        <v>57</v>
      </c>
      <c r="F190">
        <v>60</v>
      </c>
      <c r="G190">
        <v>259.99470000000002</v>
      </c>
      <c r="H190">
        <v>14873</v>
      </c>
      <c r="I190">
        <v>46829.527263999997</v>
      </c>
      <c r="J190">
        <v>434</v>
      </c>
      <c r="K190">
        <v>6443007</v>
      </c>
      <c r="L190">
        <v>242687</v>
      </c>
      <c r="M190">
        <v>475903</v>
      </c>
      <c r="N190">
        <v>826</v>
      </c>
      <c r="O190">
        <v>536777.123487</v>
      </c>
      <c r="P190">
        <v>39904</v>
      </c>
      <c r="Q190">
        <v>3874815</v>
      </c>
      <c r="R190">
        <v>1784831</v>
      </c>
      <c r="S190">
        <v>2570239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1">
        <v>43236.432129629633</v>
      </c>
      <c r="B191" t="s">
        <v>43</v>
      </c>
      <c r="C191" t="s">
        <v>38</v>
      </c>
      <c r="D191">
        <v>3</v>
      </c>
      <c r="E191">
        <v>66</v>
      </c>
      <c r="F191">
        <v>60</v>
      </c>
      <c r="G191">
        <v>10.580337999999999</v>
      </c>
      <c r="H191">
        <v>1213</v>
      </c>
      <c r="I191">
        <v>314793.82192900003</v>
      </c>
      <c r="J191">
        <v>565</v>
      </c>
      <c r="K191">
        <v>24002559</v>
      </c>
      <c r="L191">
        <v>1406975</v>
      </c>
      <c r="M191">
        <v>6549503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1164</v>
      </c>
      <c r="U191">
        <v>3019731.6975949998</v>
      </c>
      <c r="V191">
        <v>38208</v>
      </c>
      <c r="W191">
        <v>198836223</v>
      </c>
      <c r="X191">
        <v>1514495</v>
      </c>
      <c r="Y191">
        <v>154009599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1">
        <v>43236.436018518521</v>
      </c>
      <c r="B192" t="s">
        <v>43</v>
      </c>
      <c r="C192" t="s">
        <v>39</v>
      </c>
      <c r="D192">
        <v>3</v>
      </c>
      <c r="E192">
        <v>66</v>
      </c>
      <c r="F192">
        <v>60</v>
      </c>
      <c r="G192">
        <v>202.69603000000001</v>
      </c>
      <c r="H192">
        <v>11697</v>
      </c>
      <c r="I192">
        <v>83806.904846999998</v>
      </c>
      <c r="J192">
        <v>447</v>
      </c>
      <c r="K192">
        <v>6393855</v>
      </c>
      <c r="L192">
        <v>298751</v>
      </c>
      <c r="M192">
        <v>1120255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618</v>
      </c>
      <c r="U192">
        <v>550503.17152099998</v>
      </c>
      <c r="V192">
        <v>48256</v>
      </c>
      <c r="W192">
        <v>5472255</v>
      </c>
      <c r="X192">
        <v>1727487</v>
      </c>
      <c r="Y192">
        <v>2586623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1">
        <v>43236.438067129631</v>
      </c>
      <c r="B193" t="s">
        <v>43</v>
      </c>
      <c r="C193" t="s">
        <v>40</v>
      </c>
      <c r="D193">
        <v>3</v>
      </c>
      <c r="E193">
        <v>66</v>
      </c>
      <c r="F193">
        <v>60</v>
      </c>
      <c r="G193">
        <v>204.321192</v>
      </c>
      <c r="H193">
        <v>12341</v>
      </c>
      <c r="I193">
        <v>106968.32007099999</v>
      </c>
      <c r="J193">
        <v>461</v>
      </c>
      <c r="K193">
        <v>9330687</v>
      </c>
      <c r="L193">
        <v>483071</v>
      </c>
      <c r="M193">
        <v>969215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1">
        <v>43236.440069444441</v>
      </c>
      <c r="B194" t="s">
        <v>43</v>
      </c>
      <c r="C194" t="s">
        <v>41</v>
      </c>
      <c r="D194">
        <v>3</v>
      </c>
      <c r="E194">
        <v>66</v>
      </c>
      <c r="F194">
        <v>60</v>
      </c>
      <c r="G194">
        <v>15.062899</v>
      </c>
      <c r="H194">
        <v>3294</v>
      </c>
      <c r="I194">
        <v>139411.496357</v>
      </c>
      <c r="J194">
        <v>534</v>
      </c>
      <c r="K194">
        <v>20971519</v>
      </c>
      <c r="L194">
        <v>604671</v>
      </c>
      <c r="M194">
        <v>3414015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1600</v>
      </c>
      <c r="U194">
        <v>2227999.3199999998</v>
      </c>
      <c r="V194">
        <v>44896</v>
      </c>
      <c r="W194">
        <v>195166207</v>
      </c>
      <c r="X194">
        <v>606719</v>
      </c>
      <c r="Y194">
        <v>127336447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1600</v>
      </c>
      <c r="AG194">
        <v>2351963.79</v>
      </c>
      <c r="AH194">
        <v>49376</v>
      </c>
      <c r="AI194">
        <v>195428351</v>
      </c>
      <c r="AJ194">
        <v>884735</v>
      </c>
      <c r="AK194">
        <v>128122879</v>
      </c>
    </row>
    <row r="195" spans="1:37" x14ac:dyDescent="0.25">
      <c r="A195" s="1">
        <v>43236.443888888891</v>
      </c>
      <c r="B195" t="s">
        <v>43</v>
      </c>
      <c r="C195" t="s">
        <v>42</v>
      </c>
      <c r="D195">
        <v>3</v>
      </c>
      <c r="E195">
        <v>66</v>
      </c>
      <c r="F195">
        <v>60</v>
      </c>
      <c r="G195">
        <v>243.69344000000001</v>
      </c>
      <c r="H195">
        <v>13947</v>
      </c>
      <c r="I195">
        <v>63429.571019000003</v>
      </c>
      <c r="J195">
        <v>471</v>
      </c>
      <c r="K195">
        <v>10960895</v>
      </c>
      <c r="L195">
        <v>240511</v>
      </c>
      <c r="M195">
        <v>630271</v>
      </c>
      <c r="N195">
        <v>756</v>
      </c>
      <c r="O195">
        <v>572943.640212</v>
      </c>
      <c r="P195">
        <v>50144</v>
      </c>
      <c r="Q195">
        <v>5910527</v>
      </c>
      <c r="R195">
        <v>1961983</v>
      </c>
      <c r="S195">
        <v>2947071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1">
        <v>43236.66909722222</v>
      </c>
      <c r="B196" t="s">
        <v>43</v>
      </c>
      <c r="C196" t="s">
        <v>38</v>
      </c>
      <c r="D196">
        <v>3</v>
      </c>
      <c r="E196">
        <v>3</v>
      </c>
      <c r="F196">
        <v>60</v>
      </c>
      <c r="G196">
        <v>4.6474440000000001</v>
      </c>
      <c r="H196">
        <v>135</v>
      </c>
      <c r="I196">
        <v>189141.014815</v>
      </c>
      <c r="J196">
        <v>863</v>
      </c>
      <c r="K196">
        <v>5132287</v>
      </c>
      <c r="L196">
        <v>398079</v>
      </c>
      <c r="M196">
        <v>4009983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144</v>
      </c>
      <c r="U196">
        <v>237988.11111100001</v>
      </c>
      <c r="V196">
        <v>33024</v>
      </c>
      <c r="W196">
        <v>2824191</v>
      </c>
      <c r="X196">
        <v>506367</v>
      </c>
      <c r="Y196">
        <v>612351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1">
        <v>43236.671099537038</v>
      </c>
      <c r="B197" t="s">
        <v>43</v>
      </c>
      <c r="C197" t="s">
        <v>39</v>
      </c>
      <c r="D197">
        <v>3</v>
      </c>
      <c r="E197">
        <v>3</v>
      </c>
      <c r="F197">
        <v>60</v>
      </c>
      <c r="G197">
        <v>38.644846999999999</v>
      </c>
      <c r="H197">
        <v>2206</v>
      </c>
      <c r="I197">
        <v>23360.056209999999</v>
      </c>
      <c r="J197">
        <v>715</v>
      </c>
      <c r="K197">
        <v>730111</v>
      </c>
      <c r="L197">
        <v>200319</v>
      </c>
      <c r="M197">
        <v>318207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113</v>
      </c>
      <c r="U197">
        <v>73421.238937999995</v>
      </c>
      <c r="V197">
        <v>30688</v>
      </c>
      <c r="W197">
        <v>492799</v>
      </c>
      <c r="X197">
        <v>336639</v>
      </c>
      <c r="Y197">
        <v>428799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1">
        <v>43236.673159722224</v>
      </c>
      <c r="B198" t="s">
        <v>43</v>
      </c>
      <c r="C198" t="s">
        <v>40</v>
      </c>
      <c r="D198">
        <v>3</v>
      </c>
      <c r="E198">
        <v>3</v>
      </c>
      <c r="F198">
        <v>60</v>
      </c>
      <c r="G198">
        <v>3.8654929999999998</v>
      </c>
      <c r="H198">
        <v>246</v>
      </c>
      <c r="I198">
        <v>258068.02439000001</v>
      </c>
      <c r="J198">
        <v>875</v>
      </c>
      <c r="K198">
        <v>5033983</v>
      </c>
      <c r="L198">
        <v>457983</v>
      </c>
      <c r="M198">
        <v>4517887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1">
        <v>43236.675219907411</v>
      </c>
      <c r="B199" t="s">
        <v>43</v>
      </c>
      <c r="C199" t="s">
        <v>41</v>
      </c>
      <c r="D199">
        <v>3</v>
      </c>
      <c r="E199">
        <v>3</v>
      </c>
      <c r="F199">
        <v>60</v>
      </c>
      <c r="G199">
        <v>1.664614</v>
      </c>
      <c r="H199">
        <v>100</v>
      </c>
      <c r="I199">
        <v>570024.19999999995</v>
      </c>
      <c r="J199">
        <v>1076</v>
      </c>
      <c r="K199">
        <v>5685247</v>
      </c>
      <c r="L199">
        <v>3952639</v>
      </c>
      <c r="M199">
        <v>5373951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54905.207546999998</v>
      </c>
      <c r="V199">
        <v>30512</v>
      </c>
      <c r="W199">
        <v>150143</v>
      </c>
      <c r="X199">
        <v>87679</v>
      </c>
      <c r="Y199">
        <v>96127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53</v>
      </c>
      <c r="AG199">
        <v>423452.98113199999</v>
      </c>
      <c r="AH199">
        <v>33376</v>
      </c>
      <c r="AI199">
        <v>5738495</v>
      </c>
      <c r="AJ199">
        <v>530943</v>
      </c>
      <c r="AK199">
        <v>5206015</v>
      </c>
    </row>
    <row r="200" spans="1:37" x14ac:dyDescent="0.25">
      <c r="A200" s="1">
        <v>43236.67728009259</v>
      </c>
      <c r="B200" t="s">
        <v>43</v>
      </c>
      <c r="C200" t="s">
        <v>42</v>
      </c>
      <c r="D200">
        <v>3</v>
      </c>
      <c r="E200">
        <v>3</v>
      </c>
      <c r="F200">
        <v>60</v>
      </c>
      <c r="G200">
        <v>3.0077180000000001</v>
      </c>
      <c r="H200">
        <v>175</v>
      </c>
      <c r="I200">
        <v>338467.32</v>
      </c>
      <c r="J200">
        <v>781</v>
      </c>
      <c r="K200">
        <v>5541887</v>
      </c>
      <c r="L200">
        <v>453119</v>
      </c>
      <c r="M200">
        <v>4939775</v>
      </c>
      <c r="N200">
        <v>7</v>
      </c>
      <c r="O200">
        <v>157373.714286</v>
      </c>
      <c r="P200">
        <v>42688</v>
      </c>
      <c r="Q200">
        <v>361983</v>
      </c>
      <c r="R200">
        <v>361983</v>
      </c>
      <c r="S200">
        <v>361983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1">
        <v>43236.68109953704</v>
      </c>
      <c r="B201" t="s">
        <v>43</v>
      </c>
      <c r="C201" t="s">
        <v>38</v>
      </c>
      <c r="D201">
        <v>3</v>
      </c>
      <c r="E201">
        <v>12</v>
      </c>
      <c r="F201">
        <v>60</v>
      </c>
      <c r="G201">
        <v>27.737079999999999</v>
      </c>
      <c r="H201">
        <v>802</v>
      </c>
      <c r="I201">
        <v>63358.081047</v>
      </c>
      <c r="J201">
        <v>546</v>
      </c>
      <c r="K201">
        <v>3862527</v>
      </c>
      <c r="L201">
        <v>345343</v>
      </c>
      <c r="M201">
        <v>684031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864</v>
      </c>
      <c r="U201">
        <v>217986.90740699999</v>
      </c>
      <c r="V201">
        <v>37088</v>
      </c>
      <c r="W201">
        <v>4919295</v>
      </c>
      <c r="X201">
        <v>663039</v>
      </c>
      <c r="Y201">
        <v>2639871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1">
        <v>43236.68309027778</v>
      </c>
      <c r="B202" t="s">
        <v>43</v>
      </c>
      <c r="C202" t="s">
        <v>39</v>
      </c>
      <c r="D202">
        <v>3</v>
      </c>
      <c r="E202">
        <v>12</v>
      </c>
      <c r="F202">
        <v>60</v>
      </c>
      <c r="G202">
        <v>92.710273999999998</v>
      </c>
      <c r="H202">
        <v>5259</v>
      </c>
      <c r="I202">
        <v>35490.397034000001</v>
      </c>
      <c r="J202">
        <v>516</v>
      </c>
      <c r="K202">
        <v>1005567</v>
      </c>
      <c r="L202">
        <v>116159</v>
      </c>
      <c r="M202">
        <v>515071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314</v>
      </c>
      <c r="U202">
        <v>168442.700637</v>
      </c>
      <c r="V202">
        <v>40800</v>
      </c>
      <c r="W202">
        <v>1510399</v>
      </c>
      <c r="X202">
        <v>370687</v>
      </c>
      <c r="Y202">
        <v>681471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1">
        <v>43236.685104166667</v>
      </c>
      <c r="B203" t="s">
        <v>43</v>
      </c>
      <c r="C203" t="s">
        <v>40</v>
      </c>
      <c r="D203">
        <v>3</v>
      </c>
      <c r="E203">
        <v>12</v>
      </c>
      <c r="F203">
        <v>60</v>
      </c>
      <c r="G203">
        <v>95.114526999999995</v>
      </c>
      <c r="H203">
        <v>5718</v>
      </c>
      <c r="I203">
        <v>41890.259007000001</v>
      </c>
      <c r="J203">
        <v>554</v>
      </c>
      <c r="K203">
        <v>5451775</v>
      </c>
      <c r="L203">
        <v>87103</v>
      </c>
      <c r="M203">
        <v>521727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1">
        <v>43236.687094907407</v>
      </c>
      <c r="B204" t="s">
        <v>43</v>
      </c>
      <c r="C204" t="s">
        <v>41</v>
      </c>
      <c r="D204">
        <v>3</v>
      </c>
      <c r="E204">
        <v>12</v>
      </c>
      <c r="F204">
        <v>60</v>
      </c>
      <c r="G204">
        <v>36.392378999999998</v>
      </c>
      <c r="H204">
        <v>2187</v>
      </c>
      <c r="I204">
        <v>57423.107909999999</v>
      </c>
      <c r="J204">
        <v>659</v>
      </c>
      <c r="K204">
        <v>4943871</v>
      </c>
      <c r="L204">
        <v>428031</v>
      </c>
      <c r="M204">
        <v>621055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1089</v>
      </c>
      <c r="U204">
        <v>104645.061524</v>
      </c>
      <c r="V204">
        <v>31968</v>
      </c>
      <c r="W204">
        <v>402431</v>
      </c>
      <c r="X204">
        <v>215167</v>
      </c>
      <c r="Y204">
        <v>275199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1089</v>
      </c>
      <c r="AG204">
        <v>165028.113866</v>
      </c>
      <c r="AH204">
        <v>33792</v>
      </c>
      <c r="AI204">
        <v>5017599</v>
      </c>
      <c r="AJ204">
        <v>550399</v>
      </c>
      <c r="AK204">
        <v>741887</v>
      </c>
    </row>
    <row r="205" spans="1:37" x14ac:dyDescent="0.25">
      <c r="A205" s="1">
        <v>43236.689097222225</v>
      </c>
      <c r="B205" t="s">
        <v>43</v>
      </c>
      <c r="C205" t="s">
        <v>42</v>
      </c>
      <c r="D205">
        <v>3</v>
      </c>
      <c r="E205">
        <v>12</v>
      </c>
      <c r="F205">
        <v>60</v>
      </c>
      <c r="G205">
        <v>105.932062</v>
      </c>
      <c r="H205">
        <v>6062</v>
      </c>
      <c r="I205">
        <v>29446.452820999999</v>
      </c>
      <c r="J205">
        <v>534</v>
      </c>
      <c r="K205">
        <v>4325375</v>
      </c>
      <c r="L205">
        <v>112639</v>
      </c>
      <c r="M205">
        <v>504831</v>
      </c>
      <c r="N205">
        <v>306</v>
      </c>
      <c r="O205">
        <v>199417.15032700001</v>
      </c>
      <c r="P205">
        <v>38176</v>
      </c>
      <c r="Q205">
        <v>4534271</v>
      </c>
      <c r="R205">
        <v>503039</v>
      </c>
      <c r="S205">
        <v>816127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1">
        <v>43236.693055555559</v>
      </c>
      <c r="B206" t="s">
        <v>43</v>
      </c>
      <c r="C206" t="s">
        <v>38</v>
      </c>
      <c r="D206">
        <v>3</v>
      </c>
      <c r="E206">
        <v>21</v>
      </c>
      <c r="F206">
        <v>60</v>
      </c>
      <c r="G206">
        <v>48.186760999999997</v>
      </c>
      <c r="H206">
        <v>1448</v>
      </c>
      <c r="I206">
        <v>75710.983424999999</v>
      </c>
      <c r="J206">
        <v>509</v>
      </c>
      <c r="K206">
        <v>7405567</v>
      </c>
      <c r="L206">
        <v>179583</v>
      </c>
      <c r="M206">
        <v>748543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1450</v>
      </c>
      <c r="U206">
        <v>213037.76</v>
      </c>
      <c r="V206">
        <v>44160</v>
      </c>
      <c r="W206">
        <v>7122943</v>
      </c>
      <c r="X206">
        <v>446207</v>
      </c>
      <c r="Y206">
        <v>1092607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1">
        <v>43236.695057870369</v>
      </c>
      <c r="B207" t="s">
        <v>43</v>
      </c>
      <c r="C207" t="s">
        <v>39</v>
      </c>
      <c r="D207">
        <v>3</v>
      </c>
      <c r="E207">
        <v>21</v>
      </c>
      <c r="F207">
        <v>60</v>
      </c>
      <c r="G207">
        <v>98.434708000000001</v>
      </c>
      <c r="H207">
        <v>5625</v>
      </c>
      <c r="I207">
        <v>58411.967110999998</v>
      </c>
      <c r="J207">
        <v>516</v>
      </c>
      <c r="K207">
        <v>6316031</v>
      </c>
      <c r="L207">
        <v>166911</v>
      </c>
      <c r="M207">
        <v>623103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324</v>
      </c>
      <c r="U207">
        <v>281458.76543199999</v>
      </c>
      <c r="V207">
        <v>37856</v>
      </c>
      <c r="W207">
        <v>4775935</v>
      </c>
      <c r="X207">
        <v>695807</v>
      </c>
      <c r="Y207">
        <v>1625087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1">
        <v>43236.697106481479</v>
      </c>
      <c r="B208" t="s">
        <v>43</v>
      </c>
      <c r="C208" t="s">
        <v>40</v>
      </c>
      <c r="D208">
        <v>3</v>
      </c>
      <c r="E208">
        <v>21</v>
      </c>
      <c r="F208">
        <v>60</v>
      </c>
      <c r="G208">
        <v>187.61445000000001</v>
      </c>
      <c r="H208">
        <v>11270</v>
      </c>
      <c r="I208">
        <v>37177.643300999996</v>
      </c>
      <c r="J208">
        <v>505</v>
      </c>
      <c r="K208">
        <v>6029311</v>
      </c>
      <c r="L208">
        <v>138239</v>
      </c>
      <c r="M208">
        <v>436991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1">
        <v>43236.699108796296</v>
      </c>
      <c r="B209" t="s">
        <v>43</v>
      </c>
      <c r="C209" t="s">
        <v>41</v>
      </c>
      <c r="D209">
        <v>3</v>
      </c>
      <c r="E209">
        <v>21</v>
      </c>
      <c r="F209">
        <v>60</v>
      </c>
      <c r="G209">
        <v>53.352618999999997</v>
      </c>
      <c r="H209">
        <v>3209</v>
      </c>
      <c r="I209">
        <v>68314.053287999996</v>
      </c>
      <c r="J209">
        <v>548</v>
      </c>
      <c r="K209">
        <v>6258687</v>
      </c>
      <c r="L209">
        <v>141183</v>
      </c>
      <c r="M209">
        <v>763391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1586</v>
      </c>
      <c r="U209">
        <v>126174.66834800001</v>
      </c>
      <c r="V209">
        <v>37504</v>
      </c>
      <c r="W209">
        <v>649215</v>
      </c>
      <c r="X209">
        <v>268799</v>
      </c>
      <c r="Y209">
        <v>385023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1586</v>
      </c>
      <c r="AG209">
        <v>193493.225725</v>
      </c>
      <c r="AH209">
        <v>38880</v>
      </c>
      <c r="AI209">
        <v>6598655</v>
      </c>
      <c r="AJ209">
        <v>397823</v>
      </c>
      <c r="AK209">
        <v>896511</v>
      </c>
    </row>
    <row r="210" spans="1:37" x14ac:dyDescent="0.25">
      <c r="A210" s="1">
        <v>43236.701099537036</v>
      </c>
      <c r="B210" t="s">
        <v>43</v>
      </c>
      <c r="C210" t="s">
        <v>42</v>
      </c>
      <c r="D210">
        <v>3</v>
      </c>
      <c r="E210">
        <v>21</v>
      </c>
      <c r="F210">
        <v>60</v>
      </c>
      <c r="G210">
        <v>102.432374</v>
      </c>
      <c r="H210">
        <v>5831</v>
      </c>
      <c r="I210">
        <v>58155.962270999997</v>
      </c>
      <c r="J210">
        <v>534</v>
      </c>
      <c r="K210">
        <v>8912895</v>
      </c>
      <c r="L210">
        <v>119039</v>
      </c>
      <c r="M210">
        <v>590847</v>
      </c>
      <c r="N210">
        <v>330</v>
      </c>
      <c r="O210">
        <v>243591.466667</v>
      </c>
      <c r="P210">
        <v>39360</v>
      </c>
      <c r="Q210">
        <v>4419583</v>
      </c>
      <c r="R210">
        <v>652287</v>
      </c>
      <c r="S210">
        <v>981503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1">
        <v>43236.705081018517</v>
      </c>
      <c r="B211" t="s">
        <v>43</v>
      </c>
      <c r="C211" t="s">
        <v>38</v>
      </c>
      <c r="D211">
        <v>3</v>
      </c>
      <c r="E211">
        <v>30</v>
      </c>
      <c r="F211">
        <v>60</v>
      </c>
      <c r="G211">
        <v>64.891017000000005</v>
      </c>
      <c r="H211">
        <v>1942</v>
      </c>
      <c r="I211">
        <v>69233.620494000003</v>
      </c>
      <c r="J211">
        <v>587</v>
      </c>
      <c r="K211">
        <v>7200767</v>
      </c>
      <c r="L211">
        <v>109759</v>
      </c>
      <c r="M211">
        <v>724991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1961</v>
      </c>
      <c r="U211">
        <v>235795.157573</v>
      </c>
      <c r="V211">
        <v>47520</v>
      </c>
      <c r="W211">
        <v>6598655</v>
      </c>
      <c r="X211">
        <v>514559</v>
      </c>
      <c r="Y211">
        <v>1589247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1">
        <v>43236.707129629627</v>
      </c>
      <c r="B212" t="s">
        <v>43</v>
      </c>
      <c r="C212" t="s">
        <v>39</v>
      </c>
      <c r="D212">
        <v>3</v>
      </c>
      <c r="E212">
        <v>30</v>
      </c>
      <c r="F212">
        <v>60</v>
      </c>
      <c r="G212">
        <v>138.00206</v>
      </c>
      <c r="H212">
        <v>7893</v>
      </c>
      <c r="I212">
        <v>58434.770683000002</v>
      </c>
      <c r="J212">
        <v>473</v>
      </c>
      <c r="K212">
        <v>6242303</v>
      </c>
      <c r="L212">
        <v>215423</v>
      </c>
      <c r="M212">
        <v>645119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415</v>
      </c>
      <c r="U212">
        <v>331597.493976</v>
      </c>
      <c r="V212">
        <v>40928</v>
      </c>
      <c r="W212">
        <v>2029567</v>
      </c>
      <c r="X212">
        <v>941055</v>
      </c>
      <c r="Y212">
        <v>1333247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1">
        <v>43236.709155092591</v>
      </c>
      <c r="B213" t="s">
        <v>43</v>
      </c>
      <c r="C213" t="s">
        <v>40</v>
      </c>
      <c r="D213">
        <v>3</v>
      </c>
      <c r="E213">
        <v>30</v>
      </c>
      <c r="F213">
        <v>60</v>
      </c>
      <c r="G213">
        <v>365.23427800000002</v>
      </c>
      <c r="H213">
        <v>22005</v>
      </c>
      <c r="I213">
        <v>27234.885117000002</v>
      </c>
      <c r="J213">
        <v>462</v>
      </c>
      <c r="K213">
        <v>2703359</v>
      </c>
      <c r="L213">
        <v>134271</v>
      </c>
      <c r="M213">
        <v>283647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1">
        <v>43236.711157407408</v>
      </c>
      <c r="B214" t="s">
        <v>43</v>
      </c>
      <c r="C214" t="s">
        <v>41</v>
      </c>
      <c r="D214">
        <v>3</v>
      </c>
      <c r="E214">
        <v>30</v>
      </c>
      <c r="F214">
        <v>60</v>
      </c>
      <c r="G214">
        <v>82.856953000000004</v>
      </c>
      <c r="H214">
        <v>4986</v>
      </c>
      <c r="I214">
        <v>40302.568592000003</v>
      </c>
      <c r="J214">
        <v>522</v>
      </c>
      <c r="K214">
        <v>1343487</v>
      </c>
      <c r="L214">
        <v>88703</v>
      </c>
      <c r="M214">
        <v>635903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2563</v>
      </c>
      <c r="U214">
        <v>155183.46312900001</v>
      </c>
      <c r="V214">
        <v>49280</v>
      </c>
      <c r="W214">
        <v>595967</v>
      </c>
      <c r="X214">
        <v>333055</v>
      </c>
      <c r="Y214">
        <v>460799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2563</v>
      </c>
      <c r="AG214">
        <v>194558.19586400001</v>
      </c>
      <c r="AH214">
        <v>50336</v>
      </c>
      <c r="AI214">
        <v>1703935</v>
      </c>
      <c r="AJ214">
        <v>429567</v>
      </c>
      <c r="AK214">
        <v>739327</v>
      </c>
    </row>
    <row r="215" spans="1:37" x14ac:dyDescent="0.25">
      <c r="A215" s="1">
        <v>43236.713148148148</v>
      </c>
      <c r="B215" t="s">
        <v>43</v>
      </c>
      <c r="C215" t="s">
        <v>42</v>
      </c>
      <c r="D215">
        <v>3</v>
      </c>
      <c r="E215">
        <v>30</v>
      </c>
      <c r="F215">
        <v>60</v>
      </c>
      <c r="G215">
        <v>142.29327699999999</v>
      </c>
      <c r="H215">
        <v>8172</v>
      </c>
      <c r="I215">
        <v>54902.453500000003</v>
      </c>
      <c r="J215">
        <v>450</v>
      </c>
      <c r="K215">
        <v>9945087</v>
      </c>
      <c r="L215">
        <v>193151</v>
      </c>
      <c r="M215">
        <v>559103</v>
      </c>
      <c r="N215">
        <v>408</v>
      </c>
      <c r="O215">
        <v>370603.80392199999</v>
      </c>
      <c r="P215">
        <v>43488</v>
      </c>
      <c r="Q215">
        <v>3409919</v>
      </c>
      <c r="R215">
        <v>1059839</v>
      </c>
      <c r="S215">
        <v>1443839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1">
        <v>43236.717037037037</v>
      </c>
      <c r="B216" t="s">
        <v>43</v>
      </c>
      <c r="C216" t="s">
        <v>38</v>
      </c>
      <c r="D216">
        <v>3</v>
      </c>
      <c r="E216">
        <v>39</v>
      </c>
      <c r="F216">
        <v>60</v>
      </c>
      <c r="G216">
        <v>21.582498999999999</v>
      </c>
      <c r="H216">
        <v>1003</v>
      </c>
      <c r="I216">
        <v>113976.978066</v>
      </c>
      <c r="J216">
        <v>495</v>
      </c>
      <c r="K216">
        <v>6283263</v>
      </c>
      <c r="L216">
        <v>591871</v>
      </c>
      <c r="M216">
        <v>2228223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983</v>
      </c>
      <c r="U216">
        <v>1005571.792472</v>
      </c>
      <c r="V216">
        <v>42272</v>
      </c>
      <c r="W216">
        <v>61112319</v>
      </c>
      <c r="X216">
        <v>1010687</v>
      </c>
      <c r="Y216">
        <v>40468479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s="1">
        <v>43236.719421296293</v>
      </c>
      <c r="B217" t="s">
        <v>43</v>
      </c>
      <c r="C217" t="s">
        <v>39</v>
      </c>
      <c r="D217">
        <v>3</v>
      </c>
      <c r="E217">
        <v>39</v>
      </c>
      <c r="F217">
        <v>60</v>
      </c>
      <c r="G217">
        <v>157.854647</v>
      </c>
      <c r="H217">
        <v>9075</v>
      </c>
      <c r="I217">
        <v>64344.784904</v>
      </c>
      <c r="J217">
        <v>486</v>
      </c>
      <c r="K217">
        <v>4739071</v>
      </c>
      <c r="L217">
        <v>258815</v>
      </c>
      <c r="M217">
        <v>672767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458</v>
      </c>
      <c r="U217">
        <v>428780.75109199999</v>
      </c>
      <c r="V217">
        <v>49984</v>
      </c>
      <c r="W217">
        <v>4829183</v>
      </c>
      <c r="X217">
        <v>1281023</v>
      </c>
      <c r="Y217">
        <v>1923071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1">
        <v>43236.72142361111</v>
      </c>
      <c r="B218" t="s">
        <v>43</v>
      </c>
      <c r="C218" t="s">
        <v>40</v>
      </c>
      <c r="D218">
        <v>3</v>
      </c>
      <c r="E218">
        <v>39</v>
      </c>
      <c r="F218">
        <v>60</v>
      </c>
      <c r="G218">
        <v>262.650803</v>
      </c>
      <c r="H218">
        <v>15784</v>
      </c>
      <c r="I218">
        <v>49305.279713999997</v>
      </c>
      <c r="J218">
        <v>468</v>
      </c>
      <c r="K218">
        <v>2885631</v>
      </c>
      <c r="L218">
        <v>266495</v>
      </c>
      <c r="M218">
        <v>539135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s="1">
        <v>43236.723506944443</v>
      </c>
      <c r="B219" t="s">
        <v>43</v>
      </c>
      <c r="C219" t="s">
        <v>41</v>
      </c>
      <c r="D219">
        <v>3</v>
      </c>
      <c r="E219">
        <v>39</v>
      </c>
      <c r="F219">
        <v>60</v>
      </c>
      <c r="G219">
        <v>75.931662000000003</v>
      </c>
      <c r="H219">
        <v>4560</v>
      </c>
      <c r="I219">
        <v>90331.789911999993</v>
      </c>
      <c r="J219">
        <v>525</v>
      </c>
      <c r="K219">
        <v>9199615</v>
      </c>
      <c r="L219">
        <v>121343</v>
      </c>
      <c r="M219">
        <v>2994175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2200</v>
      </c>
      <c r="U219">
        <v>166520.974545</v>
      </c>
      <c r="V219">
        <v>36352</v>
      </c>
      <c r="W219">
        <v>908799</v>
      </c>
      <c r="X219">
        <v>363007</v>
      </c>
      <c r="Y219">
        <v>530431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2200</v>
      </c>
      <c r="AG219">
        <v>259509.46909100001</v>
      </c>
      <c r="AH219">
        <v>38752</v>
      </c>
      <c r="AI219">
        <v>7602175</v>
      </c>
      <c r="AJ219">
        <v>522751</v>
      </c>
      <c r="AK219">
        <v>3723263</v>
      </c>
    </row>
    <row r="220" spans="1:37" x14ac:dyDescent="0.25">
      <c r="A220" s="1">
        <v>43236.725578703707</v>
      </c>
      <c r="B220" t="s">
        <v>43</v>
      </c>
      <c r="C220" t="s">
        <v>42</v>
      </c>
      <c r="D220">
        <v>3</v>
      </c>
      <c r="E220">
        <v>39</v>
      </c>
      <c r="F220">
        <v>60</v>
      </c>
      <c r="G220">
        <v>213.41473500000001</v>
      </c>
      <c r="H220">
        <v>12243</v>
      </c>
      <c r="I220">
        <v>43699.31177</v>
      </c>
      <c r="J220">
        <v>467</v>
      </c>
      <c r="K220">
        <v>5701631</v>
      </c>
      <c r="L220">
        <v>191359</v>
      </c>
      <c r="M220">
        <v>503295</v>
      </c>
      <c r="N220">
        <v>621</v>
      </c>
      <c r="O220">
        <v>392732.26409000001</v>
      </c>
      <c r="P220">
        <v>43744</v>
      </c>
      <c r="Q220">
        <v>3923967</v>
      </c>
      <c r="R220">
        <v>1215487</v>
      </c>
      <c r="S220">
        <v>1765375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s="1">
        <v>43236.729432870372</v>
      </c>
      <c r="B221" t="s">
        <v>43</v>
      </c>
      <c r="C221" t="s">
        <v>38</v>
      </c>
      <c r="D221">
        <v>3</v>
      </c>
      <c r="E221">
        <v>48</v>
      </c>
      <c r="F221">
        <v>60</v>
      </c>
      <c r="G221">
        <v>45.668804999999999</v>
      </c>
      <c r="H221">
        <v>2451</v>
      </c>
      <c r="I221">
        <v>86882.857608999999</v>
      </c>
      <c r="J221">
        <v>472</v>
      </c>
      <c r="K221">
        <v>6737919</v>
      </c>
      <c r="L221">
        <v>311039</v>
      </c>
      <c r="M221">
        <v>1145855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2432</v>
      </c>
      <c r="U221">
        <v>489522.84868400003</v>
      </c>
      <c r="V221">
        <v>43552</v>
      </c>
      <c r="W221">
        <v>67829759</v>
      </c>
      <c r="X221">
        <v>598527</v>
      </c>
      <c r="Y221">
        <v>3246079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1">
        <v>43236.732002314813</v>
      </c>
      <c r="B222" t="s">
        <v>43</v>
      </c>
      <c r="C222" t="s">
        <v>39</v>
      </c>
      <c r="D222">
        <v>3</v>
      </c>
      <c r="E222">
        <v>48</v>
      </c>
      <c r="F222">
        <v>60</v>
      </c>
      <c r="G222">
        <v>192.37535700000001</v>
      </c>
      <c r="H222">
        <v>11035</v>
      </c>
      <c r="I222">
        <v>64716.461259999996</v>
      </c>
      <c r="J222">
        <v>461</v>
      </c>
      <c r="K222">
        <v>6299647</v>
      </c>
      <c r="L222">
        <v>246911</v>
      </c>
      <c r="M222">
        <v>620031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556</v>
      </c>
      <c r="U222">
        <v>440210.359712</v>
      </c>
      <c r="V222">
        <v>50592</v>
      </c>
      <c r="W222">
        <v>5591039</v>
      </c>
      <c r="X222">
        <v>1133567</v>
      </c>
      <c r="Y222">
        <v>1909759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s="1">
        <v>43236.73400462963</v>
      </c>
      <c r="B223" t="s">
        <v>43</v>
      </c>
      <c r="C223" t="s">
        <v>40</v>
      </c>
      <c r="D223">
        <v>3</v>
      </c>
      <c r="E223">
        <v>48</v>
      </c>
      <c r="F223">
        <v>60</v>
      </c>
      <c r="G223">
        <v>243.83262500000001</v>
      </c>
      <c r="H223">
        <v>14737</v>
      </c>
      <c r="I223">
        <v>65100.670354000002</v>
      </c>
      <c r="J223">
        <v>457</v>
      </c>
      <c r="K223">
        <v>10117119</v>
      </c>
      <c r="L223">
        <v>299519</v>
      </c>
      <c r="M223">
        <v>573439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1">
        <v>43236.73605324074</v>
      </c>
      <c r="B224" t="s">
        <v>43</v>
      </c>
      <c r="C224" t="s">
        <v>41</v>
      </c>
      <c r="D224">
        <v>3</v>
      </c>
      <c r="E224">
        <v>48</v>
      </c>
      <c r="F224">
        <v>60</v>
      </c>
      <c r="G224">
        <v>24.014702</v>
      </c>
      <c r="H224">
        <v>2522</v>
      </c>
      <c r="I224">
        <v>115422.368755</v>
      </c>
      <c r="J224">
        <v>512</v>
      </c>
      <c r="K224">
        <v>5955583</v>
      </c>
      <c r="L224">
        <v>575999</v>
      </c>
      <c r="M224">
        <v>2603007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1276</v>
      </c>
      <c r="U224">
        <v>938473.04075199994</v>
      </c>
      <c r="V224">
        <v>33536</v>
      </c>
      <c r="W224">
        <v>80871423</v>
      </c>
      <c r="X224">
        <v>352255</v>
      </c>
      <c r="Y224">
        <v>40108031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1276</v>
      </c>
      <c r="AG224">
        <v>1044364.61442</v>
      </c>
      <c r="AH224">
        <v>35808</v>
      </c>
      <c r="AI224">
        <v>81854463</v>
      </c>
      <c r="AJ224">
        <v>705023</v>
      </c>
      <c r="AK224">
        <v>41418751</v>
      </c>
    </row>
    <row r="225" spans="1:37" x14ac:dyDescent="0.25">
      <c r="A225" s="1">
        <v>43236.738553240742</v>
      </c>
      <c r="B225" t="s">
        <v>43</v>
      </c>
      <c r="C225" t="s">
        <v>42</v>
      </c>
      <c r="D225">
        <v>3</v>
      </c>
      <c r="E225">
        <v>48</v>
      </c>
      <c r="F225">
        <v>60</v>
      </c>
      <c r="G225">
        <v>263.43079599999999</v>
      </c>
      <c r="H225">
        <v>15095</v>
      </c>
      <c r="I225">
        <v>38903.080755000003</v>
      </c>
      <c r="J225">
        <v>411</v>
      </c>
      <c r="K225">
        <v>5357567</v>
      </c>
      <c r="L225">
        <v>194431</v>
      </c>
      <c r="M225">
        <v>425215</v>
      </c>
      <c r="N225">
        <v>807</v>
      </c>
      <c r="O225">
        <v>461993.67534100002</v>
      </c>
      <c r="P225">
        <v>42656</v>
      </c>
      <c r="Q225">
        <v>3094527</v>
      </c>
      <c r="R225">
        <v>1406975</v>
      </c>
      <c r="S225">
        <v>1816575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1">
        <v>43236.742395833331</v>
      </c>
      <c r="B226" t="s">
        <v>43</v>
      </c>
      <c r="C226" t="s">
        <v>38</v>
      </c>
      <c r="D226">
        <v>3</v>
      </c>
      <c r="E226">
        <v>57</v>
      </c>
      <c r="F226">
        <v>60</v>
      </c>
      <c r="G226">
        <v>14.570836</v>
      </c>
      <c r="H226">
        <v>1363</v>
      </c>
      <c r="I226">
        <v>149990.51504</v>
      </c>
      <c r="J226">
        <v>614</v>
      </c>
      <c r="K226">
        <v>16637951</v>
      </c>
      <c r="L226">
        <v>626175</v>
      </c>
      <c r="M226">
        <v>3631103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1355</v>
      </c>
      <c r="U226">
        <v>2125729.9247229998</v>
      </c>
      <c r="V226">
        <v>43104</v>
      </c>
      <c r="W226">
        <v>158728191</v>
      </c>
      <c r="X226">
        <v>1009663</v>
      </c>
      <c r="Y226">
        <v>110952447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1">
        <v>43236.745844907404</v>
      </c>
      <c r="B227" t="s">
        <v>43</v>
      </c>
      <c r="C227" t="s">
        <v>39</v>
      </c>
      <c r="D227">
        <v>3</v>
      </c>
      <c r="E227">
        <v>57</v>
      </c>
      <c r="F227">
        <v>60</v>
      </c>
      <c r="G227">
        <v>181.55300299999999</v>
      </c>
      <c r="H227">
        <v>10573</v>
      </c>
      <c r="I227">
        <v>80160.057977999997</v>
      </c>
      <c r="J227">
        <v>436</v>
      </c>
      <c r="K227">
        <v>8335359</v>
      </c>
      <c r="L227">
        <v>253951</v>
      </c>
      <c r="M227">
        <v>893951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568</v>
      </c>
      <c r="U227">
        <v>521473.80281700002</v>
      </c>
      <c r="V227">
        <v>51712</v>
      </c>
      <c r="W227">
        <v>18513919</v>
      </c>
      <c r="X227">
        <v>1608703</v>
      </c>
      <c r="Y227">
        <v>2559999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1">
        <v>43236.747847222221</v>
      </c>
      <c r="B228" t="s">
        <v>43</v>
      </c>
      <c r="C228" t="s">
        <v>40</v>
      </c>
      <c r="D228">
        <v>3</v>
      </c>
      <c r="E228">
        <v>57</v>
      </c>
      <c r="F228">
        <v>60</v>
      </c>
      <c r="G228">
        <v>290.71118000000001</v>
      </c>
      <c r="H228">
        <v>17520</v>
      </c>
      <c r="I228">
        <v>65048.811130000002</v>
      </c>
      <c r="J228">
        <v>396</v>
      </c>
      <c r="K228">
        <v>6438911</v>
      </c>
      <c r="L228">
        <v>332031</v>
      </c>
      <c r="M228">
        <v>647167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5">
      <c r="A229" s="1">
        <v>43236.749849537038</v>
      </c>
      <c r="B229" t="s">
        <v>43</v>
      </c>
      <c r="C229" t="s">
        <v>41</v>
      </c>
      <c r="D229">
        <v>3</v>
      </c>
      <c r="E229">
        <v>57</v>
      </c>
      <c r="F229">
        <v>60</v>
      </c>
      <c r="G229">
        <v>44.768512999999999</v>
      </c>
      <c r="H229">
        <v>5710</v>
      </c>
      <c r="I229">
        <v>55452.835726999998</v>
      </c>
      <c r="J229">
        <v>523</v>
      </c>
      <c r="K229">
        <v>13361151</v>
      </c>
      <c r="L229">
        <v>141439</v>
      </c>
      <c r="M229">
        <v>839167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2900</v>
      </c>
      <c r="U229">
        <v>608798.37793099997</v>
      </c>
      <c r="V229">
        <v>48896</v>
      </c>
      <c r="W229">
        <v>89194495</v>
      </c>
      <c r="X229">
        <v>423423</v>
      </c>
      <c r="Y229">
        <v>683519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2900</v>
      </c>
      <c r="AG229">
        <v>668615.10068999999</v>
      </c>
      <c r="AH229">
        <v>51872</v>
      </c>
      <c r="AI229">
        <v>90570751</v>
      </c>
      <c r="AJ229">
        <v>612351</v>
      </c>
      <c r="AK229">
        <v>1255423</v>
      </c>
    </row>
    <row r="230" spans="1:37" x14ac:dyDescent="0.25">
      <c r="A230" s="1">
        <v>43236.752708333333</v>
      </c>
      <c r="B230" t="s">
        <v>43</v>
      </c>
      <c r="C230" t="s">
        <v>42</v>
      </c>
      <c r="D230">
        <v>3</v>
      </c>
      <c r="E230">
        <v>57</v>
      </c>
      <c r="F230">
        <v>60</v>
      </c>
      <c r="G230">
        <v>246.30786800000001</v>
      </c>
      <c r="H230">
        <v>14083</v>
      </c>
      <c r="I230">
        <v>50076.652986000001</v>
      </c>
      <c r="J230">
        <v>494</v>
      </c>
      <c r="K230">
        <v>7520255</v>
      </c>
      <c r="L230">
        <v>223103</v>
      </c>
      <c r="M230">
        <v>579583</v>
      </c>
      <c r="N230">
        <v>777</v>
      </c>
      <c r="O230">
        <v>557672.2574</v>
      </c>
      <c r="P230">
        <v>41632</v>
      </c>
      <c r="Q230">
        <v>5689343</v>
      </c>
      <c r="R230">
        <v>1682431</v>
      </c>
      <c r="S230">
        <v>2664447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1">
        <v>43236.756944444445</v>
      </c>
      <c r="B231" t="s">
        <v>43</v>
      </c>
      <c r="C231" t="s">
        <v>38</v>
      </c>
      <c r="D231">
        <v>3</v>
      </c>
      <c r="E231">
        <v>66</v>
      </c>
      <c r="F231">
        <v>60</v>
      </c>
      <c r="G231">
        <v>7.6385379999999996</v>
      </c>
      <c r="H231">
        <v>933</v>
      </c>
      <c r="I231">
        <v>208822.79957100001</v>
      </c>
      <c r="J231">
        <v>527</v>
      </c>
      <c r="K231">
        <v>28393471</v>
      </c>
      <c r="L231">
        <v>791039</v>
      </c>
      <c r="M231">
        <v>3911679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1034</v>
      </c>
      <c r="U231">
        <v>4412263.8607350001</v>
      </c>
      <c r="V231">
        <v>50272</v>
      </c>
      <c r="W231">
        <v>240123903</v>
      </c>
      <c r="X231">
        <v>1798143</v>
      </c>
      <c r="Y231">
        <v>222035967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1">
        <v>43236.761319444442</v>
      </c>
      <c r="B232" t="s">
        <v>43</v>
      </c>
      <c r="C232" t="s">
        <v>39</v>
      </c>
      <c r="D232">
        <v>3</v>
      </c>
      <c r="E232">
        <v>66</v>
      </c>
      <c r="F232">
        <v>60</v>
      </c>
      <c r="G232">
        <v>172.96041</v>
      </c>
      <c r="H232">
        <v>10268</v>
      </c>
      <c r="I232">
        <v>104007.85148</v>
      </c>
      <c r="J232">
        <v>429</v>
      </c>
      <c r="K232">
        <v>14434303</v>
      </c>
      <c r="L232">
        <v>246655</v>
      </c>
      <c r="M232">
        <v>2095103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523</v>
      </c>
      <c r="U232">
        <v>503294.01147199998</v>
      </c>
      <c r="V232">
        <v>49248</v>
      </c>
      <c r="W232">
        <v>16924671</v>
      </c>
      <c r="X232">
        <v>1188863</v>
      </c>
      <c r="Y232">
        <v>5341183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s="1">
        <v>43236.763356481482</v>
      </c>
      <c r="B233" t="s">
        <v>43</v>
      </c>
      <c r="C233" t="s">
        <v>40</v>
      </c>
      <c r="D233">
        <v>3</v>
      </c>
      <c r="E233">
        <v>66</v>
      </c>
      <c r="F233">
        <v>60</v>
      </c>
      <c r="G233">
        <v>258.11045799999999</v>
      </c>
      <c r="H233">
        <v>15586</v>
      </c>
      <c r="I233">
        <v>84660.649814000004</v>
      </c>
      <c r="J233">
        <v>467</v>
      </c>
      <c r="K233">
        <v>14483455</v>
      </c>
      <c r="L233">
        <v>396031</v>
      </c>
      <c r="M233">
        <v>653823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1">
        <v>43236.765370370369</v>
      </c>
      <c r="B234" t="s">
        <v>43</v>
      </c>
      <c r="C234" t="s">
        <v>41</v>
      </c>
      <c r="D234">
        <v>3</v>
      </c>
      <c r="E234">
        <v>66</v>
      </c>
      <c r="F234">
        <v>60</v>
      </c>
      <c r="G234">
        <v>18.996960000000001</v>
      </c>
      <c r="H234">
        <v>2650</v>
      </c>
      <c r="I234">
        <v>134889.57018899999</v>
      </c>
      <c r="J234">
        <v>554</v>
      </c>
      <c r="K234">
        <v>17809407</v>
      </c>
      <c r="L234">
        <v>650239</v>
      </c>
      <c r="M234">
        <v>3936255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1351</v>
      </c>
      <c r="U234">
        <v>1612590.2945969999</v>
      </c>
      <c r="V234">
        <v>42304</v>
      </c>
      <c r="W234">
        <v>116129791</v>
      </c>
      <c r="X234">
        <v>488959</v>
      </c>
      <c r="Y234">
        <v>78512127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1351</v>
      </c>
      <c r="AG234">
        <v>1764498.842339</v>
      </c>
      <c r="AH234">
        <v>48736</v>
      </c>
      <c r="AI234">
        <v>117047295</v>
      </c>
      <c r="AJ234">
        <v>903167</v>
      </c>
      <c r="AK234">
        <v>81264639</v>
      </c>
    </row>
    <row r="235" spans="1:37" x14ac:dyDescent="0.25">
      <c r="A235" s="1">
        <v>43236.768287037034</v>
      </c>
      <c r="B235" t="s">
        <v>43</v>
      </c>
      <c r="C235" t="s">
        <v>42</v>
      </c>
      <c r="D235">
        <v>3</v>
      </c>
      <c r="E235">
        <v>66</v>
      </c>
      <c r="F235">
        <v>60</v>
      </c>
      <c r="G235">
        <v>252.29585900000001</v>
      </c>
      <c r="H235">
        <v>14453</v>
      </c>
      <c r="I235">
        <v>59179.126409999997</v>
      </c>
      <c r="J235">
        <v>440</v>
      </c>
      <c r="K235">
        <v>9945087</v>
      </c>
      <c r="L235">
        <v>263679</v>
      </c>
      <c r="M235">
        <v>583167</v>
      </c>
      <c r="N235">
        <v>767</v>
      </c>
      <c r="O235">
        <v>602664.469361</v>
      </c>
      <c r="P235">
        <v>45568</v>
      </c>
      <c r="Q235">
        <v>4980735</v>
      </c>
      <c r="R235">
        <v>2117631</v>
      </c>
      <c r="S235">
        <v>2717695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s="1">
        <v>43236.897453703707</v>
      </c>
      <c r="B236" t="s">
        <v>37</v>
      </c>
      <c r="C236" t="s">
        <v>38</v>
      </c>
      <c r="D236">
        <v>1</v>
      </c>
      <c r="E236">
        <v>3</v>
      </c>
      <c r="F236">
        <v>60</v>
      </c>
      <c r="G236">
        <v>43.139605000000003</v>
      </c>
      <c r="H236">
        <v>1265</v>
      </c>
      <c r="I236">
        <v>40510.813438999998</v>
      </c>
      <c r="J236">
        <v>284</v>
      </c>
      <c r="K236">
        <v>230655</v>
      </c>
      <c r="L236">
        <v>93055</v>
      </c>
      <c r="M236">
        <v>114815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1327</v>
      </c>
      <c r="U236">
        <v>96195.891485</v>
      </c>
      <c r="V236">
        <v>15008</v>
      </c>
      <c r="W236">
        <v>283903</v>
      </c>
      <c r="X236">
        <v>172671</v>
      </c>
      <c r="Y236">
        <v>220543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s="1">
        <v>43236.899340277778</v>
      </c>
      <c r="B237" t="s">
        <v>37</v>
      </c>
      <c r="C237" t="s">
        <v>39</v>
      </c>
      <c r="D237">
        <v>1</v>
      </c>
      <c r="E237">
        <v>3</v>
      </c>
      <c r="F237">
        <v>60</v>
      </c>
      <c r="G237">
        <v>113.908873</v>
      </c>
      <c r="H237">
        <v>6485</v>
      </c>
      <c r="I237">
        <v>24028.392753</v>
      </c>
      <c r="J237">
        <v>237</v>
      </c>
      <c r="K237">
        <v>299263</v>
      </c>
      <c r="L237">
        <v>77695</v>
      </c>
      <c r="M237">
        <v>112383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355</v>
      </c>
      <c r="U237">
        <v>66797.723943999998</v>
      </c>
      <c r="V237">
        <v>14648</v>
      </c>
      <c r="W237">
        <v>690687</v>
      </c>
      <c r="X237">
        <v>124415</v>
      </c>
      <c r="Y237">
        <v>181759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5">
      <c r="A238" s="1">
        <v>43236.901226851849</v>
      </c>
      <c r="B238" t="s">
        <v>37</v>
      </c>
      <c r="C238" t="s">
        <v>40</v>
      </c>
      <c r="D238">
        <v>1</v>
      </c>
      <c r="E238">
        <v>3</v>
      </c>
      <c r="F238">
        <v>60</v>
      </c>
      <c r="G238">
        <v>160.64170100000001</v>
      </c>
      <c r="H238">
        <v>9643</v>
      </c>
      <c r="I238">
        <v>18616.300009999999</v>
      </c>
      <c r="J238">
        <v>234</v>
      </c>
      <c r="K238">
        <v>833535</v>
      </c>
      <c r="L238">
        <v>65599</v>
      </c>
      <c r="M238">
        <v>103295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s="1">
        <v>43236.903124999997</v>
      </c>
      <c r="B239" t="s">
        <v>37</v>
      </c>
      <c r="C239" t="s">
        <v>41</v>
      </c>
      <c r="D239">
        <v>1</v>
      </c>
      <c r="E239">
        <v>3</v>
      </c>
      <c r="F239">
        <v>60</v>
      </c>
      <c r="G239">
        <v>53.918224000000002</v>
      </c>
      <c r="H239">
        <v>3240</v>
      </c>
      <c r="I239">
        <v>25508.105864000001</v>
      </c>
      <c r="J239">
        <v>279</v>
      </c>
      <c r="K239">
        <v>223231</v>
      </c>
      <c r="L239">
        <v>80703</v>
      </c>
      <c r="M239">
        <v>100543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1633</v>
      </c>
      <c r="U239">
        <v>59399.963258000003</v>
      </c>
      <c r="V239">
        <v>13664</v>
      </c>
      <c r="W239">
        <v>279039</v>
      </c>
      <c r="X239">
        <v>95487</v>
      </c>
      <c r="Y239">
        <v>120191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1633</v>
      </c>
      <c r="AG239">
        <v>84290.694426999995</v>
      </c>
      <c r="AH239">
        <v>19168</v>
      </c>
      <c r="AI239">
        <v>376319</v>
      </c>
      <c r="AJ239">
        <v>147839</v>
      </c>
      <c r="AK239">
        <v>180351</v>
      </c>
    </row>
    <row r="240" spans="1:37" x14ac:dyDescent="0.25">
      <c r="A240" s="1">
        <v>43236.905023148145</v>
      </c>
      <c r="B240" t="s">
        <v>37</v>
      </c>
      <c r="C240" t="s">
        <v>42</v>
      </c>
      <c r="D240">
        <v>1</v>
      </c>
      <c r="E240">
        <v>3</v>
      </c>
      <c r="F240">
        <v>60</v>
      </c>
      <c r="G240">
        <v>250.18316200000001</v>
      </c>
      <c r="H240">
        <v>14249</v>
      </c>
      <c r="I240">
        <v>9358.6944349999994</v>
      </c>
      <c r="J240">
        <v>209</v>
      </c>
      <c r="K240">
        <v>380671</v>
      </c>
      <c r="L240">
        <v>49119</v>
      </c>
      <c r="M240">
        <v>78399</v>
      </c>
      <c r="N240">
        <v>776</v>
      </c>
      <c r="O240">
        <v>59357.046391999997</v>
      </c>
      <c r="P240">
        <v>11552</v>
      </c>
      <c r="Q240">
        <v>405759</v>
      </c>
      <c r="R240">
        <v>114431</v>
      </c>
      <c r="S240">
        <v>159487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s="1">
        <v>43236.908576388887</v>
      </c>
      <c r="B241" t="s">
        <v>37</v>
      </c>
      <c r="C241" t="s">
        <v>38</v>
      </c>
      <c r="D241">
        <v>1</v>
      </c>
      <c r="E241">
        <v>12</v>
      </c>
      <c r="F241">
        <v>60</v>
      </c>
      <c r="G241">
        <v>92.020560000000003</v>
      </c>
      <c r="H241">
        <v>2852</v>
      </c>
      <c r="I241">
        <v>72498.232118</v>
      </c>
      <c r="J241">
        <v>271</v>
      </c>
      <c r="K241">
        <v>454655</v>
      </c>
      <c r="L241">
        <v>162943</v>
      </c>
      <c r="M241">
        <v>209791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2680</v>
      </c>
      <c r="U241">
        <v>189650.17910400001</v>
      </c>
      <c r="V241">
        <v>53664</v>
      </c>
      <c r="W241">
        <v>586751</v>
      </c>
      <c r="X241">
        <v>284927</v>
      </c>
      <c r="Y241">
        <v>342783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1">
        <v>43236.910474537035</v>
      </c>
      <c r="B242" t="s">
        <v>37</v>
      </c>
      <c r="C242" t="s">
        <v>39</v>
      </c>
      <c r="D242">
        <v>1</v>
      </c>
      <c r="E242">
        <v>12</v>
      </c>
      <c r="F242">
        <v>60</v>
      </c>
      <c r="G242">
        <v>171.61908199999999</v>
      </c>
      <c r="H242">
        <v>9771</v>
      </c>
      <c r="I242">
        <v>63681.515198000001</v>
      </c>
      <c r="J242">
        <v>212</v>
      </c>
      <c r="K242">
        <v>353535</v>
      </c>
      <c r="L242">
        <v>186367</v>
      </c>
      <c r="M242">
        <v>233599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550</v>
      </c>
      <c r="U242">
        <v>175227.81090899999</v>
      </c>
      <c r="V242">
        <v>50400</v>
      </c>
      <c r="W242">
        <v>414207</v>
      </c>
      <c r="X242">
        <v>311039</v>
      </c>
      <c r="Y242">
        <v>367359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s="1">
        <v>43236.912372685183</v>
      </c>
      <c r="B243" t="s">
        <v>37</v>
      </c>
      <c r="C243" t="s">
        <v>40</v>
      </c>
      <c r="D243">
        <v>1</v>
      </c>
      <c r="E243">
        <v>12</v>
      </c>
      <c r="F243">
        <v>60</v>
      </c>
      <c r="G243">
        <v>291.64725499999997</v>
      </c>
      <c r="H243">
        <v>17528</v>
      </c>
      <c r="I243">
        <v>40974.370435999997</v>
      </c>
      <c r="J243">
        <v>210</v>
      </c>
      <c r="K243">
        <v>532991</v>
      </c>
      <c r="L243">
        <v>161407</v>
      </c>
      <c r="M243">
        <v>241279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s="1">
        <v>43236.914270833331</v>
      </c>
      <c r="B244" t="s">
        <v>37</v>
      </c>
      <c r="C244" t="s">
        <v>41</v>
      </c>
      <c r="D244">
        <v>1</v>
      </c>
      <c r="E244">
        <v>12</v>
      </c>
      <c r="F244">
        <v>60</v>
      </c>
      <c r="G244">
        <v>139.52946700000001</v>
      </c>
      <c r="H244">
        <v>8386</v>
      </c>
      <c r="I244">
        <v>30944.837348000001</v>
      </c>
      <c r="J244">
        <v>237</v>
      </c>
      <c r="K244">
        <v>211583</v>
      </c>
      <c r="L244">
        <v>111935</v>
      </c>
      <c r="M244">
        <v>149631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4242</v>
      </c>
      <c r="U244">
        <v>108255.611504</v>
      </c>
      <c r="V244">
        <v>37856</v>
      </c>
      <c r="W244">
        <v>344319</v>
      </c>
      <c r="X244">
        <v>148991</v>
      </c>
      <c r="Y244">
        <v>194559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4242</v>
      </c>
      <c r="AG244">
        <v>140069.43894399999</v>
      </c>
      <c r="AH244">
        <v>38432</v>
      </c>
      <c r="AI244">
        <v>344575</v>
      </c>
      <c r="AJ244">
        <v>222335</v>
      </c>
      <c r="AK244">
        <v>257535</v>
      </c>
    </row>
    <row r="245" spans="1:37" x14ac:dyDescent="0.25">
      <c r="A245" s="1">
        <v>43236.916168981479</v>
      </c>
      <c r="B245" t="s">
        <v>37</v>
      </c>
      <c r="C245" t="s">
        <v>42</v>
      </c>
      <c r="D245">
        <v>1</v>
      </c>
      <c r="E245">
        <v>12</v>
      </c>
      <c r="F245">
        <v>60</v>
      </c>
      <c r="G245">
        <v>602.57774800000004</v>
      </c>
      <c r="H245">
        <v>34476</v>
      </c>
      <c r="I245">
        <v>13939.391315999999</v>
      </c>
      <c r="J245">
        <v>163</v>
      </c>
      <c r="K245">
        <v>245247</v>
      </c>
      <c r="L245">
        <v>90239</v>
      </c>
      <c r="M245">
        <v>146687</v>
      </c>
      <c r="N245">
        <v>1757</v>
      </c>
      <c r="O245">
        <v>135321.90779699999</v>
      </c>
      <c r="P245">
        <v>51680</v>
      </c>
      <c r="Q245">
        <v>363007</v>
      </c>
      <c r="R245">
        <v>213503</v>
      </c>
      <c r="S245">
        <v>246143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s="1">
        <v>43236.919768518521</v>
      </c>
      <c r="B246" t="s">
        <v>37</v>
      </c>
      <c r="C246" t="s">
        <v>38</v>
      </c>
      <c r="D246">
        <v>1</v>
      </c>
      <c r="E246">
        <v>21</v>
      </c>
      <c r="F246">
        <v>60</v>
      </c>
      <c r="G246">
        <v>122.571747</v>
      </c>
      <c r="H246">
        <v>3752</v>
      </c>
      <c r="I246">
        <v>93275.224679999999</v>
      </c>
      <c r="J246">
        <v>261</v>
      </c>
      <c r="K246">
        <v>450815</v>
      </c>
      <c r="L246">
        <v>214783</v>
      </c>
      <c r="M246">
        <v>263167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3624</v>
      </c>
      <c r="U246">
        <v>247092.163355</v>
      </c>
      <c r="V246">
        <v>61536</v>
      </c>
      <c r="W246">
        <v>704511</v>
      </c>
      <c r="X246">
        <v>367103</v>
      </c>
      <c r="Y246">
        <v>441343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s="1">
        <v>43236.921689814815</v>
      </c>
      <c r="B247" t="s">
        <v>37</v>
      </c>
      <c r="C247" t="s">
        <v>39</v>
      </c>
      <c r="D247">
        <v>1</v>
      </c>
      <c r="E247">
        <v>21</v>
      </c>
      <c r="F247">
        <v>60</v>
      </c>
      <c r="G247">
        <v>196.98706100000001</v>
      </c>
      <c r="H247">
        <v>11251</v>
      </c>
      <c r="I247">
        <v>97223.779041999995</v>
      </c>
      <c r="J247">
        <v>211</v>
      </c>
      <c r="K247">
        <v>457471</v>
      </c>
      <c r="L247">
        <v>257535</v>
      </c>
      <c r="M247">
        <v>305407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609</v>
      </c>
      <c r="U247">
        <v>268889.45812800003</v>
      </c>
      <c r="V247">
        <v>65088</v>
      </c>
      <c r="W247">
        <v>586751</v>
      </c>
      <c r="X247">
        <v>445951</v>
      </c>
      <c r="Y247">
        <v>521983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s="1">
        <v>43236.923587962963</v>
      </c>
      <c r="B248" t="s">
        <v>37</v>
      </c>
      <c r="C248" t="s">
        <v>40</v>
      </c>
      <c r="D248">
        <v>1</v>
      </c>
      <c r="E248">
        <v>21</v>
      </c>
      <c r="F248">
        <v>60</v>
      </c>
      <c r="G248">
        <v>339.97407900000002</v>
      </c>
      <c r="H248">
        <v>20461</v>
      </c>
      <c r="I248">
        <v>61496.328772000001</v>
      </c>
      <c r="J248">
        <v>183</v>
      </c>
      <c r="K248">
        <v>602111</v>
      </c>
      <c r="L248">
        <v>234239</v>
      </c>
      <c r="M248">
        <v>342527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s="1">
        <v>43236.925520833334</v>
      </c>
      <c r="B249" t="s">
        <v>37</v>
      </c>
      <c r="C249" t="s">
        <v>41</v>
      </c>
      <c r="D249">
        <v>1</v>
      </c>
      <c r="E249">
        <v>21</v>
      </c>
      <c r="F249">
        <v>60</v>
      </c>
      <c r="G249">
        <v>194.29797600000001</v>
      </c>
      <c r="H249">
        <v>11681</v>
      </c>
      <c r="I249">
        <v>36736.589075999997</v>
      </c>
      <c r="J249">
        <v>221</v>
      </c>
      <c r="K249">
        <v>251135</v>
      </c>
      <c r="L249">
        <v>137983</v>
      </c>
      <c r="M249">
        <v>183167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5823</v>
      </c>
      <c r="U249">
        <v>142384.00824299999</v>
      </c>
      <c r="V249">
        <v>44640</v>
      </c>
      <c r="W249">
        <v>909311</v>
      </c>
      <c r="X249">
        <v>199807</v>
      </c>
      <c r="Y249">
        <v>331263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5823</v>
      </c>
      <c r="AG249">
        <v>178503.64417000001</v>
      </c>
      <c r="AH249">
        <v>46016</v>
      </c>
      <c r="AI249">
        <v>909311</v>
      </c>
      <c r="AJ249">
        <v>284415</v>
      </c>
      <c r="AK249">
        <v>350463</v>
      </c>
    </row>
    <row r="250" spans="1:37" x14ac:dyDescent="0.25">
      <c r="A250" s="1">
        <v>43236.927453703705</v>
      </c>
      <c r="B250" t="s">
        <v>37</v>
      </c>
      <c r="C250" t="s">
        <v>42</v>
      </c>
      <c r="D250">
        <v>1</v>
      </c>
      <c r="E250">
        <v>21</v>
      </c>
      <c r="F250">
        <v>60</v>
      </c>
      <c r="G250">
        <v>942.05476899999996</v>
      </c>
      <c r="H250">
        <v>53902</v>
      </c>
      <c r="I250">
        <v>14513.045768</v>
      </c>
      <c r="J250">
        <v>160</v>
      </c>
      <c r="K250">
        <v>315903</v>
      </c>
      <c r="L250">
        <v>106815</v>
      </c>
      <c r="M250">
        <v>162559</v>
      </c>
      <c r="N250">
        <v>2756</v>
      </c>
      <c r="O250">
        <v>172655.65166900001</v>
      </c>
      <c r="P250">
        <v>73152</v>
      </c>
      <c r="Q250">
        <v>788991</v>
      </c>
      <c r="R250">
        <v>259583</v>
      </c>
      <c r="S250">
        <v>327679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s="1">
        <v>43236.931111111109</v>
      </c>
      <c r="B251" t="s">
        <v>37</v>
      </c>
      <c r="C251" t="s">
        <v>38</v>
      </c>
      <c r="D251">
        <v>1</v>
      </c>
      <c r="E251">
        <v>30</v>
      </c>
      <c r="F251">
        <v>60</v>
      </c>
      <c r="G251">
        <v>142.617422</v>
      </c>
      <c r="H251">
        <v>4247</v>
      </c>
      <c r="I251">
        <v>111929.830233</v>
      </c>
      <c r="J251">
        <v>262</v>
      </c>
      <c r="K251">
        <v>422399</v>
      </c>
      <c r="L251">
        <v>256255</v>
      </c>
      <c r="M251">
        <v>326143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4337</v>
      </c>
      <c r="U251">
        <v>302967.51487200003</v>
      </c>
      <c r="V251">
        <v>90048</v>
      </c>
      <c r="W251">
        <v>1204223</v>
      </c>
      <c r="X251">
        <v>458751</v>
      </c>
      <c r="Y251">
        <v>601087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s="1">
        <v>43236.933032407411</v>
      </c>
      <c r="B252" t="s">
        <v>37</v>
      </c>
      <c r="C252" t="s">
        <v>39</v>
      </c>
      <c r="D252">
        <v>1</v>
      </c>
      <c r="E252">
        <v>30</v>
      </c>
      <c r="F252">
        <v>60</v>
      </c>
      <c r="G252">
        <v>215.72239400000001</v>
      </c>
      <c r="H252">
        <v>12348</v>
      </c>
      <c r="I252">
        <v>127357.59734399999</v>
      </c>
      <c r="J252">
        <v>197</v>
      </c>
      <c r="K252">
        <v>590335</v>
      </c>
      <c r="L252">
        <v>326655</v>
      </c>
      <c r="M252">
        <v>381439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651</v>
      </c>
      <c r="U252">
        <v>344883.31797199999</v>
      </c>
      <c r="V252">
        <v>120320</v>
      </c>
      <c r="W252">
        <v>731647</v>
      </c>
      <c r="X252">
        <v>557567</v>
      </c>
      <c r="Y252">
        <v>630271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s="1">
        <v>43236.934953703705</v>
      </c>
      <c r="B253" t="s">
        <v>37</v>
      </c>
      <c r="C253" t="s">
        <v>40</v>
      </c>
      <c r="D253">
        <v>1</v>
      </c>
      <c r="E253">
        <v>30</v>
      </c>
      <c r="F253">
        <v>60</v>
      </c>
      <c r="G253">
        <v>344.34322900000001</v>
      </c>
      <c r="H253">
        <v>20715</v>
      </c>
      <c r="I253">
        <v>86769.932077999998</v>
      </c>
      <c r="J253">
        <v>134</v>
      </c>
      <c r="K253">
        <v>752127</v>
      </c>
      <c r="L253">
        <v>313855</v>
      </c>
      <c r="M253">
        <v>432639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s="1">
        <v>43236.936921296299</v>
      </c>
      <c r="B254" t="s">
        <v>37</v>
      </c>
      <c r="C254" t="s">
        <v>41</v>
      </c>
      <c r="D254">
        <v>1</v>
      </c>
      <c r="E254">
        <v>30</v>
      </c>
      <c r="F254">
        <v>60</v>
      </c>
      <c r="G254">
        <v>229.747455</v>
      </c>
      <c r="H254">
        <v>13837</v>
      </c>
      <c r="I254">
        <v>42297.963647999997</v>
      </c>
      <c r="J254">
        <v>214</v>
      </c>
      <c r="K254">
        <v>308735</v>
      </c>
      <c r="L254">
        <v>156031</v>
      </c>
      <c r="M254">
        <v>215167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6888</v>
      </c>
      <c r="U254">
        <v>176163.698026</v>
      </c>
      <c r="V254">
        <v>62528</v>
      </c>
      <c r="W254">
        <v>2049023</v>
      </c>
      <c r="X254">
        <v>253951</v>
      </c>
      <c r="Y254">
        <v>570367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6888</v>
      </c>
      <c r="AG254">
        <v>218218.97560999999</v>
      </c>
      <c r="AH254">
        <v>62944</v>
      </c>
      <c r="AI254">
        <v>2050047</v>
      </c>
      <c r="AJ254">
        <v>346367</v>
      </c>
      <c r="AK254">
        <v>570879</v>
      </c>
    </row>
    <row r="255" spans="1:37" x14ac:dyDescent="0.25">
      <c r="A255" s="1">
        <v>43236.938842592594</v>
      </c>
      <c r="B255" t="s">
        <v>37</v>
      </c>
      <c r="C255" t="s">
        <v>42</v>
      </c>
      <c r="D255">
        <v>1</v>
      </c>
      <c r="E255">
        <v>30</v>
      </c>
      <c r="F255">
        <v>60</v>
      </c>
      <c r="G255">
        <v>1033.492902</v>
      </c>
      <c r="H255">
        <v>59084</v>
      </c>
      <c r="I255">
        <v>18834.273982999999</v>
      </c>
      <c r="J255">
        <v>146</v>
      </c>
      <c r="K255">
        <v>398079</v>
      </c>
      <c r="L255">
        <v>137215</v>
      </c>
      <c r="M255">
        <v>208255</v>
      </c>
      <c r="N255">
        <v>3093</v>
      </c>
      <c r="O255">
        <v>220454.56967299999</v>
      </c>
      <c r="P255">
        <v>105216</v>
      </c>
      <c r="Q255">
        <v>865791</v>
      </c>
      <c r="R255">
        <v>322559</v>
      </c>
      <c r="S255">
        <v>389631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s="1">
        <v>43236.942569444444</v>
      </c>
      <c r="B256" t="s">
        <v>37</v>
      </c>
      <c r="C256" t="s">
        <v>38</v>
      </c>
      <c r="D256">
        <v>1</v>
      </c>
      <c r="E256">
        <v>39</v>
      </c>
      <c r="F256">
        <v>60</v>
      </c>
      <c r="G256">
        <v>158.70171199999999</v>
      </c>
      <c r="H256">
        <v>4745</v>
      </c>
      <c r="I256">
        <v>127969.12455199999</v>
      </c>
      <c r="J256">
        <v>247</v>
      </c>
      <c r="K256">
        <v>527871</v>
      </c>
      <c r="L256">
        <v>299775</v>
      </c>
      <c r="M256">
        <v>369151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4819</v>
      </c>
      <c r="U256">
        <v>355879.065366</v>
      </c>
      <c r="V256">
        <v>107776</v>
      </c>
      <c r="W256">
        <v>3069951</v>
      </c>
      <c r="X256">
        <v>540671</v>
      </c>
      <c r="Y256">
        <v>785919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1">
        <v>43236.944467592592</v>
      </c>
      <c r="B257" t="s">
        <v>37</v>
      </c>
      <c r="C257" t="s">
        <v>39</v>
      </c>
      <c r="D257">
        <v>1</v>
      </c>
      <c r="E257">
        <v>39</v>
      </c>
      <c r="F257">
        <v>60</v>
      </c>
      <c r="G257">
        <v>254.93088499999999</v>
      </c>
      <c r="H257">
        <v>14605</v>
      </c>
      <c r="I257">
        <v>135984.91454999999</v>
      </c>
      <c r="J257">
        <v>182</v>
      </c>
      <c r="K257">
        <v>710655</v>
      </c>
      <c r="L257">
        <v>394495</v>
      </c>
      <c r="M257">
        <v>472831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776</v>
      </c>
      <c r="U257">
        <v>453997.36082499998</v>
      </c>
      <c r="V257">
        <v>176128</v>
      </c>
      <c r="W257">
        <v>1062911</v>
      </c>
      <c r="X257">
        <v>697343</v>
      </c>
      <c r="Y257">
        <v>798719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s="1">
        <v>43236.94636574074</v>
      </c>
      <c r="B258" t="s">
        <v>37</v>
      </c>
      <c r="C258" t="s">
        <v>40</v>
      </c>
      <c r="D258">
        <v>1</v>
      </c>
      <c r="E258">
        <v>39</v>
      </c>
      <c r="F258">
        <v>60</v>
      </c>
      <c r="G258">
        <v>363.662014</v>
      </c>
      <c r="H258">
        <v>21911</v>
      </c>
      <c r="I258">
        <v>106701.502077</v>
      </c>
      <c r="J258">
        <v>158</v>
      </c>
      <c r="K258">
        <v>1117183</v>
      </c>
      <c r="L258">
        <v>366335</v>
      </c>
      <c r="M258">
        <v>507647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1">
        <v>43236.948287037034</v>
      </c>
      <c r="B259" t="s">
        <v>37</v>
      </c>
      <c r="C259" t="s">
        <v>41</v>
      </c>
      <c r="D259">
        <v>1</v>
      </c>
      <c r="E259">
        <v>39</v>
      </c>
      <c r="F259">
        <v>60</v>
      </c>
      <c r="G259">
        <v>245.54557399999999</v>
      </c>
      <c r="H259">
        <v>14787</v>
      </c>
      <c r="I259">
        <v>41558.222356999999</v>
      </c>
      <c r="J259">
        <v>216</v>
      </c>
      <c r="K259">
        <v>483583</v>
      </c>
      <c r="L259">
        <v>157055</v>
      </c>
      <c r="M259">
        <v>226559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7472</v>
      </c>
      <c r="U259">
        <v>230481.8394</v>
      </c>
      <c r="V259">
        <v>48640</v>
      </c>
      <c r="W259">
        <v>10428415</v>
      </c>
      <c r="X259">
        <v>322559</v>
      </c>
      <c r="Y259">
        <v>1853439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7472</v>
      </c>
      <c r="AG259">
        <v>272103.43469000002</v>
      </c>
      <c r="AH259">
        <v>79040</v>
      </c>
      <c r="AI259">
        <v>10428415</v>
      </c>
      <c r="AJ259">
        <v>406271</v>
      </c>
      <c r="AK259">
        <v>1853439</v>
      </c>
    </row>
    <row r="260" spans="1:37" x14ac:dyDescent="0.25">
      <c r="A260" s="1">
        <v>43236.950254629628</v>
      </c>
      <c r="B260" t="s">
        <v>37</v>
      </c>
      <c r="C260" t="s">
        <v>42</v>
      </c>
      <c r="D260">
        <v>1</v>
      </c>
      <c r="E260">
        <v>39</v>
      </c>
      <c r="F260">
        <v>60</v>
      </c>
      <c r="G260">
        <v>1252.617236</v>
      </c>
      <c r="H260">
        <v>71513</v>
      </c>
      <c r="I260">
        <v>19287.057863999999</v>
      </c>
      <c r="J260">
        <v>135</v>
      </c>
      <c r="K260">
        <v>477695</v>
      </c>
      <c r="L260">
        <v>150911</v>
      </c>
      <c r="M260">
        <v>221951</v>
      </c>
      <c r="N260">
        <v>3867</v>
      </c>
      <c r="O260">
        <v>247322.13292</v>
      </c>
      <c r="P260">
        <v>109440</v>
      </c>
      <c r="Q260">
        <v>567807</v>
      </c>
      <c r="R260">
        <v>358911</v>
      </c>
      <c r="S260">
        <v>436223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1">
        <v>43236.95385416667</v>
      </c>
      <c r="B261" t="s">
        <v>37</v>
      </c>
      <c r="C261" t="s">
        <v>38</v>
      </c>
      <c r="D261">
        <v>1</v>
      </c>
      <c r="E261">
        <v>48</v>
      </c>
      <c r="F261">
        <v>60</v>
      </c>
      <c r="G261">
        <v>169.08276699999999</v>
      </c>
      <c r="H261">
        <v>5083</v>
      </c>
      <c r="I261">
        <v>148665.26067300001</v>
      </c>
      <c r="J261">
        <v>250</v>
      </c>
      <c r="K261">
        <v>839679</v>
      </c>
      <c r="L261">
        <v>352511</v>
      </c>
      <c r="M261">
        <v>443391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5111</v>
      </c>
      <c r="U261">
        <v>411232.65114500001</v>
      </c>
      <c r="V261">
        <v>126592</v>
      </c>
      <c r="W261">
        <v>3790847</v>
      </c>
      <c r="X261">
        <v>624127</v>
      </c>
      <c r="Y261">
        <v>1009151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s="1">
        <v>43236.955752314818</v>
      </c>
      <c r="B262" t="s">
        <v>37</v>
      </c>
      <c r="C262" t="s">
        <v>39</v>
      </c>
      <c r="D262">
        <v>1</v>
      </c>
      <c r="E262">
        <v>48</v>
      </c>
      <c r="F262">
        <v>60</v>
      </c>
      <c r="G262">
        <v>273.07220699999999</v>
      </c>
      <c r="H262">
        <v>15695</v>
      </c>
      <c r="I262">
        <v>155586.53845200001</v>
      </c>
      <c r="J262">
        <v>183</v>
      </c>
      <c r="K262">
        <v>914943</v>
      </c>
      <c r="L262">
        <v>454655</v>
      </c>
      <c r="M262">
        <v>568831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786</v>
      </c>
      <c r="U262">
        <v>548969.03816800006</v>
      </c>
      <c r="V262">
        <v>235008</v>
      </c>
      <c r="W262">
        <v>1170431</v>
      </c>
      <c r="X262">
        <v>872959</v>
      </c>
      <c r="Y262">
        <v>994303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s="1">
        <v>43236.957650462966</v>
      </c>
      <c r="B263" t="s">
        <v>37</v>
      </c>
      <c r="C263" t="s">
        <v>40</v>
      </c>
      <c r="D263">
        <v>1</v>
      </c>
      <c r="E263">
        <v>48</v>
      </c>
      <c r="F263">
        <v>60</v>
      </c>
      <c r="G263">
        <v>365.128851</v>
      </c>
      <c r="H263">
        <v>22018</v>
      </c>
      <c r="I263">
        <v>130694.09796499999</v>
      </c>
      <c r="J263">
        <v>158</v>
      </c>
      <c r="K263">
        <v>1048575</v>
      </c>
      <c r="L263">
        <v>445695</v>
      </c>
      <c r="M263">
        <v>593919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s="1">
        <v>43236.95957175926</v>
      </c>
      <c r="B264" t="s">
        <v>37</v>
      </c>
      <c r="C264" t="s">
        <v>41</v>
      </c>
      <c r="D264">
        <v>1</v>
      </c>
      <c r="E264">
        <v>48</v>
      </c>
      <c r="F264">
        <v>60</v>
      </c>
      <c r="G264">
        <v>260.80262199999999</v>
      </c>
      <c r="H264">
        <v>15753</v>
      </c>
      <c r="I264">
        <v>41168.931315000002</v>
      </c>
      <c r="J264">
        <v>218</v>
      </c>
      <c r="K264">
        <v>373759</v>
      </c>
      <c r="L264">
        <v>160511</v>
      </c>
      <c r="M264">
        <v>225279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7878</v>
      </c>
      <c r="U264">
        <v>282719.70753999997</v>
      </c>
      <c r="V264">
        <v>40544</v>
      </c>
      <c r="W264">
        <v>13434879</v>
      </c>
      <c r="X264">
        <v>376831</v>
      </c>
      <c r="Y264">
        <v>3741695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7878</v>
      </c>
      <c r="AG264">
        <v>323583.74003599997</v>
      </c>
      <c r="AH264">
        <v>70336</v>
      </c>
      <c r="AI264">
        <v>13434879</v>
      </c>
      <c r="AJ264">
        <v>430847</v>
      </c>
      <c r="AK264">
        <v>3743743</v>
      </c>
    </row>
    <row r="265" spans="1:37" x14ac:dyDescent="0.25">
      <c r="A265" s="1">
        <v>43236.961469907408</v>
      </c>
      <c r="B265" t="s">
        <v>37</v>
      </c>
      <c r="C265" t="s">
        <v>42</v>
      </c>
      <c r="D265">
        <v>1</v>
      </c>
      <c r="E265">
        <v>48</v>
      </c>
      <c r="F265">
        <v>60</v>
      </c>
      <c r="G265">
        <v>1502.416663</v>
      </c>
      <c r="H265">
        <v>86001</v>
      </c>
      <c r="I265">
        <v>19256.502691999998</v>
      </c>
      <c r="J265">
        <v>132</v>
      </c>
      <c r="K265">
        <v>554495</v>
      </c>
      <c r="L265">
        <v>157183</v>
      </c>
      <c r="M265">
        <v>234751</v>
      </c>
      <c r="N265">
        <v>4455</v>
      </c>
      <c r="O265">
        <v>273877.69248000003</v>
      </c>
      <c r="P265">
        <v>134784</v>
      </c>
      <c r="Q265">
        <v>740351</v>
      </c>
      <c r="R265">
        <v>399359</v>
      </c>
      <c r="S265">
        <v>481279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s="1">
        <v>43236.965081018519</v>
      </c>
      <c r="B266" t="s">
        <v>37</v>
      </c>
      <c r="C266" t="s">
        <v>38</v>
      </c>
      <c r="D266">
        <v>1</v>
      </c>
      <c r="E266">
        <v>57</v>
      </c>
      <c r="F266">
        <v>60</v>
      </c>
      <c r="G266">
        <v>169.74431799999999</v>
      </c>
      <c r="H266">
        <v>5201</v>
      </c>
      <c r="I266">
        <v>161206.84349200001</v>
      </c>
      <c r="J266">
        <v>246</v>
      </c>
      <c r="K266">
        <v>1202175</v>
      </c>
      <c r="L266">
        <v>386303</v>
      </c>
      <c r="M266">
        <v>502783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5076</v>
      </c>
      <c r="U266">
        <v>503516.14814800001</v>
      </c>
      <c r="V266">
        <v>126272</v>
      </c>
      <c r="W266">
        <v>9740287</v>
      </c>
      <c r="X266">
        <v>759295</v>
      </c>
      <c r="Y266">
        <v>2883583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43236.967013888891</v>
      </c>
      <c r="B267" t="s">
        <v>37</v>
      </c>
      <c r="C267" t="s">
        <v>39</v>
      </c>
      <c r="D267">
        <v>1</v>
      </c>
      <c r="E267">
        <v>57</v>
      </c>
      <c r="F267">
        <v>60</v>
      </c>
      <c r="G267">
        <v>275.47931399999999</v>
      </c>
      <c r="H267">
        <v>15832</v>
      </c>
      <c r="I267">
        <v>184604.13769599999</v>
      </c>
      <c r="J267">
        <v>161</v>
      </c>
      <c r="K267">
        <v>1202175</v>
      </c>
      <c r="L267">
        <v>537087</v>
      </c>
      <c r="M267">
        <v>675839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821</v>
      </c>
      <c r="U267">
        <v>600138.36784399999</v>
      </c>
      <c r="V267">
        <v>235520</v>
      </c>
      <c r="W267">
        <v>1499135</v>
      </c>
      <c r="X267">
        <v>948735</v>
      </c>
      <c r="Y267">
        <v>1196031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43236.969004629631</v>
      </c>
      <c r="B268" t="s">
        <v>37</v>
      </c>
      <c r="C268" t="s">
        <v>40</v>
      </c>
      <c r="D268">
        <v>1</v>
      </c>
      <c r="E268">
        <v>57</v>
      </c>
      <c r="F268">
        <v>60</v>
      </c>
      <c r="G268">
        <v>369.43467600000002</v>
      </c>
      <c r="H268">
        <v>22271</v>
      </c>
      <c r="I268">
        <v>153369.69157200001</v>
      </c>
      <c r="J268">
        <v>139</v>
      </c>
      <c r="K268">
        <v>1252351</v>
      </c>
      <c r="L268">
        <v>518399</v>
      </c>
      <c r="M268">
        <v>688127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1">
        <v>43236.970902777779</v>
      </c>
      <c r="B269" t="s">
        <v>37</v>
      </c>
      <c r="C269" t="s">
        <v>41</v>
      </c>
      <c r="D269">
        <v>1</v>
      </c>
      <c r="E269">
        <v>57</v>
      </c>
      <c r="F269">
        <v>60</v>
      </c>
      <c r="G269">
        <v>257.17850600000003</v>
      </c>
      <c r="H269">
        <v>15665</v>
      </c>
      <c r="I269">
        <v>45388.823492000003</v>
      </c>
      <c r="J269">
        <v>198</v>
      </c>
      <c r="K269">
        <v>417023</v>
      </c>
      <c r="L269">
        <v>174079</v>
      </c>
      <c r="M269">
        <v>252671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7761</v>
      </c>
      <c r="U269">
        <v>349520.03504699998</v>
      </c>
      <c r="V269">
        <v>39552</v>
      </c>
      <c r="W269">
        <v>27033599</v>
      </c>
      <c r="X269">
        <v>380159</v>
      </c>
      <c r="Y269">
        <v>5464063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7761</v>
      </c>
      <c r="AG269">
        <v>394630.89808000001</v>
      </c>
      <c r="AH269">
        <v>75840</v>
      </c>
      <c r="AI269">
        <v>27033599</v>
      </c>
      <c r="AJ269">
        <v>475135</v>
      </c>
      <c r="AK269">
        <v>5468159</v>
      </c>
    </row>
    <row r="270" spans="1:37" x14ac:dyDescent="0.25">
      <c r="A270" s="1">
        <v>43236.972812499997</v>
      </c>
      <c r="B270" t="s">
        <v>37</v>
      </c>
      <c r="C270" t="s">
        <v>42</v>
      </c>
      <c r="D270">
        <v>1</v>
      </c>
      <c r="E270">
        <v>57</v>
      </c>
      <c r="F270">
        <v>60</v>
      </c>
      <c r="G270">
        <v>1521.4204999999999</v>
      </c>
      <c r="H270">
        <v>87034</v>
      </c>
      <c r="I270">
        <v>22177.450650999999</v>
      </c>
      <c r="J270">
        <v>134</v>
      </c>
      <c r="K270">
        <v>759807</v>
      </c>
      <c r="L270">
        <v>174847</v>
      </c>
      <c r="M270">
        <v>278271</v>
      </c>
      <c r="N270">
        <v>4519</v>
      </c>
      <c r="O270">
        <v>327577.76145200001</v>
      </c>
      <c r="P270">
        <v>134144</v>
      </c>
      <c r="Q270">
        <v>825855</v>
      </c>
      <c r="R270">
        <v>500991</v>
      </c>
      <c r="S270">
        <v>607743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s="1">
        <v>43236.976423611108</v>
      </c>
      <c r="B271" t="s">
        <v>37</v>
      </c>
      <c r="C271" t="s">
        <v>38</v>
      </c>
      <c r="D271">
        <v>1</v>
      </c>
      <c r="E271">
        <v>66</v>
      </c>
      <c r="F271">
        <v>60</v>
      </c>
      <c r="G271">
        <v>173.93386100000001</v>
      </c>
      <c r="H271">
        <v>5273</v>
      </c>
      <c r="I271">
        <v>181477.85985199999</v>
      </c>
      <c r="J271">
        <v>247</v>
      </c>
      <c r="K271">
        <v>911871</v>
      </c>
      <c r="L271">
        <v>431103</v>
      </c>
      <c r="M271">
        <v>543743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5262</v>
      </c>
      <c r="U271">
        <v>562936.84834699996</v>
      </c>
      <c r="V271">
        <v>144768</v>
      </c>
      <c r="W271">
        <v>12402687</v>
      </c>
      <c r="X271">
        <v>882175</v>
      </c>
      <c r="Y271">
        <v>3471359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s="1">
        <v>43236.978379629632</v>
      </c>
      <c r="B272" t="s">
        <v>37</v>
      </c>
      <c r="C272" t="s">
        <v>39</v>
      </c>
      <c r="D272">
        <v>1</v>
      </c>
      <c r="E272">
        <v>66</v>
      </c>
      <c r="F272">
        <v>60</v>
      </c>
      <c r="G272">
        <v>288.85431499999999</v>
      </c>
      <c r="H272">
        <v>16575</v>
      </c>
      <c r="I272">
        <v>205687.19740599999</v>
      </c>
      <c r="J272">
        <v>157</v>
      </c>
      <c r="K272">
        <v>1180671</v>
      </c>
      <c r="L272">
        <v>593407</v>
      </c>
      <c r="M272">
        <v>773631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877</v>
      </c>
      <c r="U272">
        <v>628311.20638500003</v>
      </c>
      <c r="V272">
        <v>233344</v>
      </c>
      <c r="W272">
        <v>1529855</v>
      </c>
      <c r="X272">
        <v>1055743</v>
      </c>
      <c r="Y272">
        <v>1248255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s="1">
        <v>43236.98027777778</v>
      </c>
      <c r="B273" t="s">
        <v>37</v>
      </c>
      <c r="C273" t="s">
        <v>40</v>
      </c>
      <c r="D273">
        <v>1</v>
      </c>
      <c r="E273">
        <v>66</v>
      </c>
      <c r="F273">
        <v>60</v>
      </c>
      <c r="G273">
        <v>373.77457099999998</v>
      </c>
      <c r="H273">
        <v>22533</v>
      </c>
      <c r="I273">
        <v>175396.30377699999</v>
      </c>
      <c r="J273">
        <v>156</v>
      </c>
      <c r="K273">
        <v>1381375</v>
      </c>
      <c r="L273">
        <v>588287</v>
      </c>
      <c r="M273">
        <v>813055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s="1">
        <v>43236.982164351852</v>
      </c>
      <c r="B274" t="s">
        <v>37</v>
      </c>
      <c r="C274" t="s">
        <v>41</v>
      </c>
      <c r="D274">
        <v>1</v>
      </c>
      <c r="E274">
        <v>66</v>
      </c>
      <c r="F274">
        <v>60</v>
      </c>
      <c r="G274">
        <v>266.09533800000003</v>
      </c>
      <c r="H274">
        <v>16177</v>
      </c>
      <c r="I274">
        <v>46759.738765000002</v>
      </c>
      <c r="J274">
        <v>212</v>
      </c>
      <c r="K274">
        <v>449535</v>
      </c>
      <c r="L274">
        <v>181631</v>
      </c>
      <c r="M274">
        <v>261503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8207</v>
      </c>
      <c r="U274">
        <v>390583.71828899998</v>
      </c>
      <c r="V274">
        <v>86656</v>
      </c>
      <c r="W274">
        <v>41648127</v>
      </c>
      <c r="X274">
        <v>430591</v>
      </c>
      <c r="Y274">
        <v>6152191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8207</v>
      </c>
      <c r="AG274">
        <v>436787.11733899999</v>
      </c>
      <c r="AH274">
        <v>87168</v>
      </c>
      <c r="AI274">
        <v>41648127</v>
      </c>
      <c r="AJ274">
        <v>491519</v>
      </c>
      <c r="AK274">
        <v>6156287</v>
      </c>
    </row>
    <row r="275" spans="1:37" x14ac:dyDescent="0.25">
      <c r="A275" s="1">
        <v>43236.9840625</v>
      </c>
      <c r="B275" t="s">
        <v>37</v>
      </c>
      <c r="C275" t="s">
        <v>42</v>
      </c>
      <c r="D275">
        <v>1</v>
      </c>
      <c r="E275">
        <v>66</v>
      </c>
      <c r="F275">
        <v>60</v>
      </c>
      <c r="G275">
        <v>1578.069229</v>
      </c>
      <c r="H275">
        <v>90316</v>
      </c>
      <c r="I275">
        <v>24262.374650999998</v>
      </c>
      <c r="J275">
        <v>131</v>
      </c>
      <c r="K275">
        <v>978943</v>
      </c>
      <c r="L275">
        <v>189951</v>
      </c>
      <c r="M275">
        <v>311295</v>
      </c>
      <c r="N275">
        <v>4739</v>
      </c>
      <c r="O275">
        <v>371280.12492099998</v>
      </c>
      <c r="P275">
        <v>135680</v>
      </c>
      <c r="Q275">
        <v>1273855</v>
      </c>
      <c r="R275">
        <v>578047</v>
      </c>
      <c r="S275">
        <v>728575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s="1">
        <v>43236.987673611111</v>
      </c>
      <c r="B276" t="s">
        <v>37</v>
      </c>
      <c r="C276" t="s">
        <v>38</v>
      </c>
      <c r="D276">
        <v>3</v>
      </c>
      <c r="E276">
        <v>3</v>
      </c>
      <c r="F276">
        <v>60</v>
      </c>
      <c r="G276">
        <v>92.328693999999999</v>
      </c>
      <c r="H276">
        <v>2808</v>
      </c>
      <c r="I276">
        <v>18054.466523999999</v>
      </c>
      <c r="J276">
        <v>905</v>
      </c>
      <c r="K276">
        <v>1529855</v>
      </c>
      <c r="L276">
        <v>73151</v>
      </c>
      <c r="M276">
        <v>137087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2738</v>
      </c>
      <c r="U276">
        <v>46849.195763000003</v>
      </c>
      <c r="V276">
        <v>2748</v>
      </c>
      <c r="W276">
        <v>1593343</v>
      </c>
      <c r="X276">
        <v>133759</v>
      </c>
      <c r="Y276">
        <v>218623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s="1">
        <v>43236.989652777775</v>
      </c>
      <c r="B277" t="s">
        <v>37</v>
      </c>
      <c r="C277" t="s">
        <v>39</v>
      </c>
      <c r="D277">
        <v>3</v>
      </c>
      <c r="E277">
        <v>3</v>
      </c>
      <c r="F277">
        <v>60</v>
      </c>
      <c r="G277">
        <v>182.872919</v>
      </c>
      <c r="H277">
        <v>10565</v>
      </c>
      <c r="I277">
        <v>14643.329768</v>
      </c>
      <c r="J277">
        <v>810</v>
      </c>
      <c r="K277">
        <v>458751</v>
      </c>
      <c r="L277">
        <v>70975</v>
      </c>
      <c r="M277">
        <v>111103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563</v>
      </c>
      <c r="U277">
        <v>45678.373002</v>
      </c>
      <c r="V277">
        <v>4512</v>
      </c>
      <c r="W277">
        <v>1283071</v>
      </c>
      <c r="X277">
        <v>113407</v>
      </c>
      <c r="Y277">
        <v>201983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s="1">
        <v>43236.991643518515</v>
      </c>
      <c r="B278" t="s">
        <v>37</v>
      </c>
      <c r="C278" t="s">
        <v>40</v>
      </c>
      <c r="D278">
        <v>3</v>
      </c>
      <c r="E278">
        <v>3</v>
      </c>
      <c r="F278">
        <v>60</v>
      </c>
      <c r="G278">
        <v>254.758297</v>
      </c>
      <c r="H278">
        <v>15299</v>
      </c>
      <c r="I278">
        <v>11736.927577</v>
      </c>
      <c r="J278">
        <v>748</v>
      </c>
      <c r="K278">
        <v>465151</v>
      </c>
      <c r="L278">
        <v>63743</v>
      </c>
      <c r="M278">
        <v>94591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s="1">
        <v>43236.993622685186</v>
      </c>
      <c r="B279" t="s">
        <v>37</v>
      </c>
      <c r="C279" t="s">
        <v>41</v>
      </c>
      <c r="D279">
        <v>3</v>
      </c>
      <c r="E279">
        <v>3</v>
      </c>
      <c r="F279">
        <v>60</v>
      </c>
      <c r="G279">
        <v>137.62781899999999</v>
      </c>
      <c r="H279">
        <v>8264</v>
      </c>
      <c r="I279">
        <v>9233.4010159999998</v>
      </c>
      <c r="J279">
        <v>832</v>
      </c>
      <c r="K279">
        <v>420095</v>
      </c>
      <c r="L279">
        <v>50591</v>
      </c>
      <c r="M279">
        <v>80063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4127</v>
      </c>
      <c r="U279">
        <v>25006.885631000001</v>
      </c>
      <c r="V279">
        <v>2640</v>
      </c>
      <c r="W279">
        <v>1544191</v>
      </c>
      <c r="X279">
        <v>70527</v>
      </c>
      <c r="Y279">
        <v>122623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4127</v>
      </c>
      <c r="AG279">
        <v>34172.84347</v>
      </c>
      <c r="AH279">
        <v>3852</v>
      </c>
      <c r="AI279">
        <v>1569791</v>
      </c>
      <c r="AJ279">
        <v>92095</v>
      </c>
      <c r="AK279">
        <v>161919</v>
      </c>
    </row>
    <row r="280" spans="1:37" x14ac:dyDescent="0.25">
      <c r="A280" s="1">
        <v>43236.995613425926</v>
      </c>
      <c r="B280" t="s">
        <v>37</v>
      </c>
      <c r="C280" t="s">
        <v>42</v>
      </c>
      <c r="D280">
        <v>3</v>
      </c>
      <c r="E280">
        <v>3</v>
      </c>
      <c r="F280">
        <v>60</v>
      </c>
      <c r="G280">
        <v>465.71257200000002</v>
      </c>
      <c r="H280">
        <v>26583</v>
      </c>
      <c r="I280">
        <v>5291.8166499999998</v>
      </c>
      <c r="J280">
        <v>698</v>
      </c>
      <c r="K280">
        <v>376575</v>
      </c>
      <c r="L280">
        <v>27279</v>
      </c>
      <c r="M280">
        <v>68223</v>
      </c>
      <c r="N280">
        <v>1370</v>
      </c>
      <c r="O280">
        <v>28301.359853999998</v>
      </c>
      <c r="P280">
        <v>3366</v>
      </c>
      <c r="Q280">
        <v>1048575</v>
      </c>
      <c r="R280">
        <v>71871</v>
      </c>
      <c r="S280">
        <v>134271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1">
        <v>43236.999212962961</v>
      </c>
      <c r="B281" t="s">
        <v>37</v>
      </c>
      <c r="C281" t="s">
        <v>38</v>
      </c>
      <c r="D281">
        <v>3</v>
      </c>
      <c r="E281">
        <v>12</v>
      </c>
      <c r="F281">
        <v>60</v>
      </c>
      <c r="G281">
        <v>161.679834</v>
      </c>
      <c r="H281">
        <v>4865</v>
      </c>
      <c r="I281">
        <v>30772.121480000002</v>
      </c>
      <c r="J281">
        <v>859</v>
      </c>
      <c r="K281">
        <v>1579007</v>
      </c>
      <c r="L281">
        <v>137343</v>
      </c>
      <c r="M281">
        <v>217087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4856</v>
      </c>
      <c r="U281">
        <v>116943.43472</v>
      </c>
      <c r="V281">
        <v>2806</v>
      </c>
      <c r="W281">
        <v>2050047</v>
      </c>
      <c r="X281">
        <v>290047</v>
      </c>
      <c r="Y281">
        <v>409599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1">
        <v>43237.001192129632</v>
      </c>
      <c r="B282" t="s">
        <v>37</v>
      </c>
      <c r="C282" t="s">
        <v>39</v>
      </c>
      <c r="D282">
        <v>3</v>
      </c>
      <c r="E282">
        <v>12</v>
      </c>
      <c r="F282">
        <v>60</v>
      </c>
      <c r="G282">
        <v>317.290256</v>
      </c>
      <c r="H282">
        <v>18095</v>
      </c>
      <c r="I282">
        <v>31200.084277000002</v>
      </c>
      <c r="J282">
        <v>699</v>
      </c>
      <c r="K282">
        <v>1354751</v>
      </c>
      <c r="L282">
        <v>166143</v>
      </c>
      <c r="M282">
        <v>257279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977</v>
      </c>
      <c r="U282">
        <v>157925.170931</v>
      </c>
      <c r="V282">
        <v>5768</v>
      </c>
      <c r="W282">
        <v>2164735</v>
      </c>
      <c r="X282">
        <v>372479</v>
      </c>
      <c r="Y282">
        <v>541695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1">
        <v>43237.003182870372</v>
      </c>
      <c r="B283" t="s">
        <v>37</v>
      </c>
      <c r="C283" t="s">
        <v>40</v>
      </c>
      <c r="D283">
        <v>3</v>
      </c>
      <c r="E283">
        <v>12</v>
      </c>
      <c r="F283">
        <v>60</v>
      </c>
      <c r="G283">
        <v>496.18993699999999</v>
      </c>
      <c r="H283">
        <v>29823</v>
      </c>
      <c r="I283">
        <v>24096.945713000001</v>
      </c>
      <c r="J283">
        <v>713</v>
      </c>
      <c r="K283">
        <v>1699839</v>
      </c>
      <c r="L283">
        <v>130175</v>
      </c>
      <c r="M283">
        <v>232191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s="1">
        <v>43237.005173611113</v>
      </c>
      <c r="B284" t="s">
        <v>37</v>
      </c>
      <c r="C284" t="s">
        <v>41</v>
      </c>
      <c r="D284">
        <v>3</v>
      </c>
      <c r="E284">
        <v>12</v>
      </c>
      <c r="F284">
        <v>60</v>
      </c>
      <c r="G284">
        <v>306.95327800000001</v>
      </c>
      <c r="H284">
        <v>18435</v>
      </c>
      <c r="I284">
        <v>10390.293464</v>
      </c>
      <c r="J284">
        <v>807</v>
      </c>
      <c r="K284">
        <v>391935</v>
      </c>
      <c r="L284">
        <v>51519</v>
      </c>
      <c r="M284">
        <v>99199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9194</v>
      </c>
      <c r="U284">
        <v>57310.898738000004</v>
      </c>
      <c r="V284">
        <v>2778</v>
      </c>
      <c r="W284">
        <v>1410047</v>
      </c>
      <c r="X284">
        <v>152063</v>
      </c>
      <c r="Y284">
        <v>274175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9194</v>
      </c>
      <c r="AG284">
        <v>67711.484989999997</v>
      </c>
      <c r="AH284">
        <v>4056</v>
      </c>
      <c r="AI284">
        <v>1425407</v>
      </c>
      <c r="AJ284">
        <v>176383</v>
      </c>
      <c r="AK284">
        <v>299519</v>
      </c>
    </row>
    <row r="285" spans="1:37" x14ac:dyDescent="0.25">
      <c r="A285" s="1">
        <v>43237.007152777776</v>
      </c>
      <c r="B285" t="s">
        <v>37</v>
      </c>
      <c r="C285" t="s">
        <v>42</v>
      </c>
      <c r="D285">
        <v>3</v>
      </c>
      <c r="E285">
        <v>12</v>
      </c>
      <c r="F285">
        <v>60</v>
      </c>
      <c r="G285">
        <v>996.03874699999994</v>
      </c>
      <c r="H285">
        <v>56792</v>
      </c>
      <c r="I285">
        <v>7706.4781480000001</v>
      </c>
      <c r="J285">
        <v>668</v>
      </c>
      <c r="K285">
        <v>565247</v>
      </c>
      <c r="L285">
        <v>45119</v>
      </c>
      <c r="M285">
        <v>107071</v>
      </c>
      <c r="N285">
        <v>3052</v>
      </c>
      <c r="O285">
        <v>92000.307994999996</v>
      </c>
      <c r="P285">
        <v>3154</v>
      </c>
      <c r="Q285">
        <v>870911</v>
      </c>
      <c r="R285">
        <v>275199</v>
      </c>
      <c r="S285">
        <v>560639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s="1">
        <v>43237.010821759257</v>
      </c>
      <c r="B286" t="s">
        <v>37</v>
      </c>
      <c r="C286" t="s">
        <v>38</v>
      </c>
      <c r="D286">
        <v>3</v>
      </c>
      <c r="E286">
        <v>21</v>
      </c>
      <c r="F286">
        <v>60</v>
      </c>
      <c r="G286">
        <v>195.706042</v>
      </c>
      <c r="H286">
        <v>5801</v>
      </c>
      <c r="I286">
        <v>40017.851405000001</v>
      </c>
      <c r="J286">
        <v>894</v>
      </c>
      <c r="K286">
        <v>1446911</v>
      </c>
      <c r="L286">
        <v>175743</v>
      </c>
      <c r="M286">
        <v>287231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5967</v>
      </c>
      <c r="U286">
        <v>171139.47125900001</v>
      </c>
      <c r="V286">
        <v>3742</v>
      </c>
      <c r="W286">
        <v>1927167</v>
      </c>
      <c r="X286">
        <v>392191</v>
      </c>
      <c r="Y286">
        <v>575999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s="1">
        <v>43237.012812499997</v>
      </c>
      <c r="B287" t="s">
        <v>37</v>
      </c>
      <c r="C287" t="s">
        <v>39</v>
      </c>
      <c r="D287">
        <v>3</v>
      </c>
      <c r="E287">
        <v>21</v>
      </c>
      <c r="F287">
        <v>60</v>
      </c>
      <c r="G287">
        <v>391.36138699999998</v>
      </c>
      <c r="H287">
        <v>22405</v>
      </c>
      <c r="I287">
        <v>41792.550992999997</v>
      </c>
      <c r="J287">
        <v>712</v>
      </c>
      <c r="K287">
        <v>1173503</v>
      </c>
      <c r="L287">
        <v>215551</v>
      </c>
      <c r="M287">
        <v>315647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1162</v>
      </c>
      <c r="U287">
        <v>277529.571429</v>
      </c>
      <c r="V287">
        <v>6752</v>
      </c>
      <c r="W287">
        <v>2330623</v>
      </c>
      <c r="X287">
        <v>643583</v>
      </c>
      <c r="Y287">
        <v>1051647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s="1">
        <v>43237.014861111114</v>
      </c>
      <c r="B288" t="s">
        <v>37</v>
      </c>
      <c r="C288" t="s">
        <v>40</v>
      </c>
      <c r="D288">
        <v>3</v>
      </c>
      <c r="E288">
        <v>21</v>
      </c>
      <c r="F288">
        <v>60</v>
      </c>
      <c r="G288">
        <v>587.98083299999996</v>
      </c>
      <c r="H288">
        <v>35340</v>
      </c>
      <c r="I288">
        <v>35580.518676</v>
      </c>
      <c r="J288">
        <v>701</v>
      </c>
      <c r="K288">
        <v>1620991</v>
      </c>
      <c r="L288">
        <v>195711</v>
      </c>
      <c r="M288">
        <v>394495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s="1">
        <v>43237.016851851855</v>
      </c>
      <c r="B289" t="s">
        <v>37</v>
      </c>
      <c r="C289" t="s">
        <v>41</v>
      </c>
      <c r="D289">
        <v>3</v>
      </c>
      <c r="E289">
        <v>21</v>
      </c>
      <c r="F289">
        <v>60</v>
      </c>
      <c r="G289">
        <v>413.535461</v>
      </c>
      <c r="H289">
        <v>24851</v>
      </c>
      <c r="I289">
        <v>11907.064424</v>
      </c>
      <c r="J289">
        <v>762</v>
      </c>
      <c r="K289">
        <v>426751</v>
      </c>
      <c r="L289">
        <v>57919</v>
      </c>
      <c r="M289">
        <v>106111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12394</v>
      </c>
      <c r="U289">
        <v>77535.763353000002</v>
      </c>
      <c r="V289">
        <v>2588</v>
      </c>
      <c r="W289">
        <v>1708031</v>
      </c>
      <c r="X289">
        <v>183551</v>
      </c>
      <c r="Y289">
        <v>396031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12394</v>
      </c>
      <c r="AG289">
        <v>89569.310956999994</v>
      </c>
      <c r="AH289">
        <v>3642</v>
      </c>
      <c r="AI289">
        <v>1769471</v>
      </c>
      <c r="AJ289">
        <v>211199</v>
      </c>
      <c r="AK289">
        <v>418815</v>
      </c>
    </row>
    <row r="290" spans="1:37" x14ac:dyDescent="0.25">
      <c r="A290" s="1">
        <v>43237.018831018519</v>
      </c>
      <c r="B290" t="s">
        <v>37</v>
      </c>
      <c r="C290" t="s">
        <v>42</v>
      </c>
      <c r="D290">
        <v>3</v>
      </c>
      <c r="E290">
        <v>21</v>
      </c>
      <c r="F290">
        <v>60</v>
      </c>
      <c r="G290">
        <v>1128.9265499999999</v>
      </c>
      <c r="H290">
        <v>64778</v>
      </c>
      <c r="I290">
        <v>9420.5459719999999</v>
      </c>
      <c r="J290">
        <v>623</v>
      </c>
      <c r="K290">
        <v>688127</v>
      </c>
      <c r="L290">
        <v>59167</v>
      </c>
      <c r="M290">
        <v>128959</v>
      </c>
      <c r="N290">
        <v>3434</v>
      </c>
      <c r="O290">
        <v>189448.28305200001</v>
      </c>
      <c r="P290">
        <v>4368</v>
      </c>
      <c r="Q290">
        <v>2660351</v>
      </c>
      <c r="R290">
        <v>629247</v>
      </c>
      <c r="S290">
        <v>1363967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s="1">
        <v>43237.02244212963</v>
      </c>
      <c r="B291" t="s">
        <v>37</v>
      </c>
      <c r="C291" t="s">
        <v>38</v>
      </c>
      <c r="D291">
        <v>3</v>
      </c>
      <c r="E291">
        <v>30</v>
      </c>
      <c r="F291">
        <v>60</v>
      </c>
      <c r="G291">
        <v>229.883343</v>
      </c>
      <c r="H291">
        <v>6885</v>
      </c>
      <c r="I291">
        <v>43943.583588000001</v>
      </c>
      <c r="J291">
        <v>810</v>
      </c>
      <c r="K291">
        <v>1538047</v>
      </c>
      <c r="L291">
        <v>192511</v>
      </c>
      <c r="M291">
        <v>286719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6988</v>
      </c>
      <c r="U291">
        <v>212480.961935</v>
      </c>
      <c r="V291">
        <v>4312</v>
      </c>
      <c r="W291">
        <v>1686527</v>
      </c>
      <c r="X291">
        <v>452863</v>
      </c>
      <c r="Y291">
        <v>722943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s="1">
        <v>43237.024421296293</v>
      </c>
      <c r="B292" t="s">
        <v>37</v>
      </c>
      <c r="C292" t="s">
        <v>39</v>
      </c>
      <c r="D292">
        <v>3</v>
      </c>
      <c r="E292">
        <v>30</v>
      </c>
      <c r="F292">
        <v>60</v>
      </c>
      <c r="G292">
        <v>419.67386299999998</v>
      </c>
      <c r="H292">
        <v>24933</v>
      </c>
      <c r="I292">
        <v>50680.598243</v>
      </c>
      <c r="J292">
        <v>707</v>
      </c>
      <c r="K292">
        <v>1490943</v>
      </c>
      <c r="L292">
        <v>253695</v>
      </c>
      <c r="M292">
        <v>371711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1292</v>
      </c>
      <c r="U292">
        <v>440932.17956700001</v>
      </c>
      <c r="V292">
        <v>5836</v>
      </c>
      <c r="W292">
        <v>3737599</v>
      </c>
      <c r="X292">
        <v>1070079</v>
      </c>
      <c r="Y292">
        <v>3074047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s="1">
        <v>43237.026423611111</v>
      </c>
      <c r="B293" t="s">
        <v>37</v>
      </c>
      <c r="C293" t="s">
        <v>40</v>
      </c>
      <c r="D293">
        <v>3</v>
      </c>
      <c r="E293">
        <v>30</v>
      </c>
      <c r="F293">
        <v>60</v>
      </c>
      <c r="G293">
        <v>637.06236799999999</v>
      </c>
      <c r="H293">
        <v>38376</v>
      </c>
      <c r="I293">
        <v>46880.680268999997</v>
      </c>
      <c r="J293">
        <v>666</v>
      </c>
      <c r="K293">
        <v>2908159</v>
      </c>
      <c r="L293">
        <v>280575</v>
      </c>
      <c r="M293">
        <v>609791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s="1">
        <v>43237.028414351851</v>
      </c>
      <c r="B294" t="s">
        <v>37</v>
      </c>
      <c r="C294" t="s">
        <v>41</v>
      </c>
      <c r="D294">
        <v>3</v>
      </c>
      <c r="E294">
        <v>30</v>
      </c>
      <c r="F294">
        <v>60</v>
      </c>
      <c r="G294">
        <v>482.64010000000002</v>
      </c>
      <c r="H294">
        <v>29067</v>
      </c>
      <c r="I294">
        <v>13263.630302</v>
      </c>
      <c r="J294">
        <v>672</v>
      </c>
      <c r="K294">
        <v>686591</v>
      </c>
      <c r="L294">
        <v>63167</v>
      </c>
      <c r="M294">
        <v>119039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14476</v>
      </c>
      <c r="U294">
        <v>97612.683545000007</v>
      </c>
      <c r="V294">
        <v>3470</v>
      </c>
      <c r="W294">
        <v>1268735</v>
      </c>
      <c r="X294">
        <v>233215</v>
      </c>
      <c r="Y294">
        <v>520191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14476</v>
      </c>
      <c r="AG294">
        <v>110817.04352000001</v>
      </c>
      <c r="AH294">
        <v>4768</v>
      </c>
      <c r="AI294">
        <v>1269759</v>
      </c>
      <c r="AJ294">
        <v>260095</v>
      </c>
      <c r="AK294">
        <v>546815</v>
      </c>
    </row>
    <row r="295" spans="1:37" x14ac:dyDescent="0.25">
      <c r="A295" s="1">
        <v>43237.030393518522</v>
      </c>
      <c r="B295" t="s">
        <v>37</v>
      </c>
      <c r="C295" t="s">
        <v>42</v>
      </c>
      <c r="D295">
        <v>3</v>
      </c>
      <c r="E295">
        <v>30</v>
      </c>
      <c r="F295">
        <v>60</v>
      </c>
      <c r="G295">
        <v>1206.8748129999999</v>
      </c>
      <c r="H295">
        <v>69027</v>
      </c>
      <c r="I295">
        <v>11635.367016</v>
      </c>
      <c r="J295">
        <v>626</v>
      </c>
      <c r="K295">
        <v>704511</v>
      </c>
      <c r="L295">
        <v>76031</v>
      </c>
      <c r="M295">
        <v>161023</v>
      </c>
      <c r="N295">
        <v>3721</v>
      </c>
      <c r="O295">
        <v>267687.96130099997</v>
      </c>
      <c r="P295">
        <v>2516</v>
      </c>
      <c r="Q295">
        <v>2021375</v>
      </c>
      <c r="R295">
        <v>909311</v>
      </c>
      <c r="S295">
        <v>1477631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s="1">
        <v>43237.033993055556</v>
      </c>
      <c r="B296" t="s">
        <v>37</v>
      </c>
      <c r="C296" t="s">
        <v>38</v>
      </c>
      <c r="D296">
        <v>3</v>
      </c>
      <c r="E296">
        <v>39</v>
      </c>
      <c r="F296">
        <v>60</v>
      </c>
      <c r="G296">
        <v>277.443983</v>
      </c>
      <c r="H296">
        <v>8407</v>
      </c>
      <c r="I296">
        <v>43579.495182999999</v>
      </c>
      <c r="J296">
        <v>791</v>
      </c>
      <c r="K296">
        <v>1619967</v>
      </c>
      <c r="L296">
        <v>183423</v>
      </c>
      <c r="M296">
        <v>317695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8309</v>
      </c>
      <c r="U296">
        <v>235822.644</v>
      </c>
      <c r="V296">
        <v>3686</v>
      </c>
      <c r="W296">
        <v>1815551</v>
      </c>
      <c r="X296">
        <v>593919</v>
      </c>
      <c r="Y296">
        <v>897023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s="1">
        <v>43237.036099537036</v>
      </c>
      <c r="B297" t="s">
        <v>37</v>
      </c>
      <c r="C297" t="s">
        <v>39</v>
      </c>
      <c r="D297">
        <v>3</v>
      </c>
      <c r="E297">
        <v>39</v>
      </c>
      <c r="F297">
        <v>60</v>
      </c>
      <c r="G297">
        <v>491.21100200000001</v>
      </c>
      <c r="H297">
        <v>28368</v>
      </c>
      <c r="I297">
        <v>58041.631662</v>
      </c>
      <c r="J297">
        <v>673</v>
      </c>
      <c r="K297">
        <v>1350655</v>
      </c>
      <c r="L297">
        <v>326911</v>
      </c>
      <c r="M297">
        <v>643071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1421</v>
      </c>
      <c r="U297">
        <v>492037.28360299999</v>
      </c>
      <c r="V297">
        <v>6956</v>
      </c>
      <c r="W297">
        <v>4980735</v>
      </c>
      <c r="X297">
        <v>1562623</v>
      </c>
      <c r="Y297">
        <v>2947071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s="1">
        <v>43237.038113425922</v>
      </c>
      <c r="B298" t="s">
        <v>37</v>
      </c>
      <c r="C298" t="s">
        <v>40</v>
      </c>
      <c r="D298">
        <v>3</v>
      </c>
      <c r="E298">
        <v>39</v>
      </c>
      <c r="F298">
        <v>60</v>
      </c>
      <c r="G298">
        <v>662.38961600000005</v>
      </c>
      <c r="H298">
        <v>39905</v>
      </c>
      <c r="I298">
        <v>58513.069941000002</v>
      </c>
      <c r="J298">
        <v>637</v>
      </c>
      <c r="K298">
        <v>3682303</v>
      </c>
      <c r="L298">
        <v>371967</v>
      </c>
      <c r="M298">
        <v>804351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43237.04010416667</v>
      </c>
      <c r="B299" t="s">
        <v>37</v>
      </c>
      <c r="C299" t="s">
        <v>41</v>
      </c>
      <c r="D299">
        <v>3</v>
      </c>
      <c r="E299">
        <v>39</v>
      </c>
      <c r="F299">
        <v>60</v>
      </c>
      <c r="G299">
        <v>524.16085099999998</v>
      </c>
      <c r="H299">
        <v>31544</v>
      </c>
      <c r="I299">
        <v>14776.633083999999</v>
      </c>
      <c r="J299">
        <v>739</v>
      </c>
      <c r="K299">
        <v>481023</v>
      </c>
      <c r="L299">
        <v>67135</v>
      </c>
      <c r="M299">
        <v>118975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15707</v>
      </c>
      <c r="U299">
        <v>119010.300821</v>
      </c>
      <c r="V299">
        <v>2692</v>
      </c>
      <c r="W299">
        <v>2093055</v>
      </c>
      <c r="X299">
        <v>309759</v>
      </c>
      <c r="Y299">
        <v>614399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15707</v>
      </c>
      <c r="AG299">
        <v>133615.60418900001</v>
      </c>
      <c r="AH299">
        <v>4058</v>
      </c>
      <c r="AI299">
        <v>2140159</v>
      </c>
      <c r="AJ299">
        <v>336895</v>
      </c>
      <c r="AK299">
        <v>633343</v>
      </c>
    </row>
    <row r="300" spans="1:37" x14ac:dyDescent="0.25">
      <c r="A300" s="1">
        <v>43237.042083333334</v>
      </c>
      <c r="B300" t="s">
        <v>37</v>
      </c>
      <c r="C300" t="s">
        <v>42</v>
      </c>
      <c r="D300">
        <v>3</v>
      </c>
      <c r="E300">
        <v>39</v>
      </c>
      <c r="F300">
        <v>60</v>
      </c>
      <c r="G300">
        <v>1265.801514</v>
      </c>
      <c r="H300">
        <v>72276</v>
      </c>
      <c r="I300">
        <v>14152.024074000001</v>
      </c>
      <c r="J300">
        <v>598</v>
      </c>
      <c r="K300">
        <v>799231</v>
      </c>
      <c r="L300">
        <v>86847</v>
      </c>
      <c r="M300">
        <v>193407</v>
      </c>
      <c r="N300">
        <v>3805</v>
      </c>
      <c r="O300">
        <v>344414.43442800001</v>
      </c>
      <c r="P300">
        <v>3940</v>
      </c>
      <c r="Q300">
        <v>2127871</v>
      </c>
      <c r="R300">
        <v>1131519</v>
      </c>
      <c r="S300">
        <v>1616895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s="1">
        <v>43237.045671296299</v>
      </c>
      <c r="B301" t="s">
        <v>37</v>
      </c>
      <c r="C301" t="s">
        <v>38</v>
      </c>
      <c r="D301">
        <v>3</v>
      </c>
      <c r="E301">
        <v>48</v>
      </c>
      <c r="F301">
        <v>60</v>
      </c>
      <c r="G301">
        <v>281.20435500000002</v>
      </c>
      <c r="H301">
        <v>8477</v>
      </c>
      <c r="I301">
        <v>47771.333018999998</v>
      </c>
      <c r="J301">
        <v>823</v>
      </c>
      <c r="K301">
        <v>1573887</v>
      </c>
      <c r="L301">
        <v>208895</v>
      </c>
      <c r="M301">
        <v>362239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8465</v>
      </c>
      <c r="U301">
        <v>289760.33478999999</v>
      </c>
      <c r="V301">
        <v>3318</v>
      </c>
      <c r="W301">
        <v>4739071</v>
      </c>
      <c r="X301">
        <v>694271</v>
      </c>
      <c r="Y301">
        <v>1089535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s="1">
        <v>43237.047662037039</v>
      </c>
      <c r="B302" t="s">
        <v>37</v>
      </c>
      <c r="C302" t="s">
        <v>39</v>
      </c>
      <c r="D302">
        <v>3</v>
      </c>
      <c r="E302">
        <v>48</v>
      </c>
      <c r="F302">
        <v>60</v>
      </c>
      <c r="G302">
        <v>465.47158999999999</v>
      </c>
      <c r="H302">
        <v>26898</v>
      </c>
      <c r="I302">
        <v>73370.355007999999</v>
      </c>
      <c r="J302">
        <v>667</v>
      </c>
      <c r="K302">
        <v>1753087</v>
      </c>
      <c r="L302">
        <v>435455</v>
      </c>
      <c r="M302">
        <v>849919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1405</v>
      </c>
      <c r="U302">
        <v>659874.06832700002</v>
      </c>
      <c r="V302">
        <v>6100</v>
      </c>
      <c r="W302">
        <v>6127615</v>
      </c>
      <c r="X302">
        <v>3477503</v>
      </c>
      <c r="Y302">
        <v>5476351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s="1">
        <v>43237.049641203703</v>
      </c>
      <c r="B303" t="s">
        <v>37</v>
      </c>
      <c r="C303" t="s">
        <v>40</v>
      </c>
      <c r="D303">
        <v>3</v>
      </c>
      <c r="E303">
        <v>48</v>
      </c>
      <c r="F303">
        <v>60</v>
      </c>
      <c r="G303">
        <v>657.14900499999999</v>
      </c>
      <c r="H303">
        <v>39701</v>
      </c>
      <c r="I303">
        <v>72499.462180000002</v>
      </c>
      <c r="J303">
        <v>656</v>
      </c>
      <c r="K303">
        <v>4085759</v>
      </c>
      <c r="L303">
        <v>503551</v>
      </c>
      <c r="M303">
        <v>1049599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43237.051655092589</v>
      </c>
      <c r="B304" t="s">
        <v>37</v>
      </c>
      <c r="C304" t="s">
        <v>41</v>
      </c>
      <c r="D304">
        <v>3</v>
      </c>
      <c r="E304">
        <v>48</v>
      </c>
      <c r="F304">
        <v>60</v>
      </c>
      <c r="G304">
        <v>536.22585600000002</v>
      </c>
      <c r="H304">
        <v>32232</v>
      </c>
      <c r="I304">
        <v>16116.207403</v>
      </c>
      <c r="J304">
        <v>675</v>
      </c>
      <c r="K304">
        <v>499711</v>
      </c>
      <c r="L304">
        <v>75839</v>
      </c>
      <c r="M304">
        <v>140543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16186</v>
      </c>
      <c r="U304">
        <v>145406.41776800001</v>
      </c>
      <c r="V304">
        <v>2940</v>
      </c>
      <c r="W304">
        <v>2443263</v>
      </c>
      <c r="X304">
        <v>436991</v>
      </c>
      <c r="Y304">
        <v>714751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16186</v>
      </c>
      <c r="AG304">
        <v>161394.049302</v>
      </c>
      <c r="AH304">
        <v>4244</v>
      </c>
      <c r="AI304">
        <v>2443263</v>
      </c>
      <c r="AJ304">
        <v>457983</v>
      </c>
      <c r="AK304">
        <v>726015</v>
      </c>
    </row>
    <row r="305" spans="1:37" x14ac:dyDescent="0.25">
      <c r="A305" s="1">
        <v>43237.05369212963</v>
      </c>
      <c r="B305" t="s">
        <v>37</v>
      </c>
      <c r="C305" t="s">
        <v>42</v>
      </c>
      <c r="D305">
        <v>3</v>
      </c>
      <c r="E305">
        <v>48</v>
      </c>
      <c r="F305">
        <v>60</v>
      </c>
      <c r="G305">
        <v>1285.0002480000001</v>
      </c>
      <c r="H305">
        <v>73736</v>
      </c>
      <c r="I305">
        <v>16177.861669</v>
      </c>
      <c r="J305">
        <v>599</v>
      </c>
      <c r="K305">
        <v>1086463</v>
      </c>
      <c r="L305">
        <v>101375</v>
      </c>
      <c r="M305">
        <v>237951</v>
      </c>
      <c r="N305">
        <v>3905</v>
      </c>
      <c r="O305">
        <v>431384.98950099997</v>
      </c>
      <c r="P305">
        <v>5152</v>
      </c>
      <c r="Q305">
        <v>2619391</v>
      </c>
      <c r="R305">
        <v>1492991</v>
      </c>
      <c r="S305">
        <v>2051071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s="1">
        <v>43237.057303240741</v>
      </c>
      <c r="B306" t="s">
        <v>37</v>
      </c>
      <c r="C306" t="s">
        <v>38</v>
      </c>
      <c r="D306">
        <v>3</v>
      </c>
      <c r="E306">
        <v>57</v>
      </c>
      <c r="F306">
        <v>60</v>
      </c>
      <c r="G306">
        <v>235.860906</v>
      </c>
      <c r="H306">
        <v>7110</v>
      </c>
      <c r="I306">
        <v>57093.871166999998</v>
      </c>
      <c r="J306">
        <v>844</v>
      </c>
      <c r="K306">
        <v>2044927</v>
      </c>
      <c r="L306">
        <v>243199</v>
      </c>
      <c r="M306">
        <v>370687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7161</v>
      </c>
      <c r="U306">
        <v>420294.09691399999</v>
      </c>
      <c r="V306">
        <v>5832</v>
      </c>
      <c r="W306">
        <v>25853951</v>
      </c>
      <c r="X306">
        <v>896511</v>
      </c>
      <c r="Y306">
        <v>5812223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s="1">
        <v>43237.059317129628</v>
      </c>
      <c r="B307" t="s">
        <v>37</v>
      </c>
      <c r="C307" t="s">
        <v>39</v>
      </c>
      <c r="D307">
        <v>3</v>
      </c>
      <c r="E307">
        <v>57</v>
      </c>
      <c r="F307">
        <v>60</v>
      </c>
      <c r="G307">
        <v>321.38559099999998</v>
      </c>
      <c r="H307">
        <v>18790</v>
      </c>
      <c r="I307">
        <v>102162.113039</v>
      </c>
      <c r="J307">
        <v>690</v>
      </c>
      <c r="K307">
        <v>3549183</v>
      </c>
      <c r="L307">
        <v>460287</v>
      </c>
      <c r="M307">
        <v>1117183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972</v>
      </c>
      <c r="U307">
        <v>1592176.308642</v>
      </c>
      <c r="V307">
        <v>12152</v>
      </c>
      <c r="W307">
        <v>10231807</v>
      </c>
      <c r="X307">
        <v>6004735</v>
      </c>
      <c r="Y307">
        <v>7057407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1">
        <v>43237.061307870368</v>
      </c>
      <c r="B308" t="s">
        <v>37</v>
      </c>
      <c r="C308" t="s">
        <v>40</v>
      </c>
      <c r="D308">
        <v>3</v>
      </c>
      <c r="E308">
        <v>57</v>
      </c>
      <c r="F308">
        <v>60</v>
      </c>
      <c r="G308">
        <v>547.45972700000004</v>
      </c>
      <c r="H308">
        <v>33135</v>
      </c>
      <c r="I308">
        <v>103263.67940199999</v>
      </c>
      <c r="J308">
        <v>657</v>
      </c>
      <c r="K308">
        <v>4714495</v>
      </c>
      <c r="L308">
        <v>684031</v>
      </c>
      <c r="M308">
        <v>1486847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1">
        <v>43237.063298611109</v>
      </c>
      <c r="B309" t="s">
        <v>37</v>
      </c>
      <c r="C309" t="s">
        <v>41</v>
      </c>
      <c r="D309">
        <v>3</v>
      </c>
      <c r="E309">
        <v>57</v>
      </c>
      <c r="F309">
        <v>60</v>
      </c>
      <c r="G309">
        <v>430.58124199999997</v>
      </c>
      <c r="H309">
        <v>26076</v>
      </c>
      <c r="I309">
        <v>20990.542950999999</v>
      </c>
      <c r="J309">
        <v>727</v>
      </c>
      <c r="K309">
        <v>671231</v>
      </c>
      <c r="L309">
        <v>105343</v>
      </c>
      <c r="M309">
        <v>217983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13057</v>
      </c>
      <c r="U309">
        <v>219737.603814</v>
      </c>
      <c r="V309">
        <v>2874</v>
      </c>
      <c r="W309">
        <v>8089599</v>
      </c>
      <c r="X309">
        <v>656895</v>
      </c>
      <c r="Y309">
        <v>1574911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13057</v>
      </c>
      <c r="AG309">
        <v>241230.31860299999</v>
      </c>
      <c r="AH309">
        <v>4160</v>
      </c>
      <c r="AI309">
        <v>8093695</v>
      </c>
      <c r="AJ309">
        <v>686591</v>
      </c>
      <c r="AK309">
        <v>1592319</v>
      </c>
    </row>
    <row r="310" spans="1:37" x14ac:dyDescent="0.25">
      <c r="A310" s="1">
        <v>43237.065289351849</v>
      </c>
      <c r="B310" t="s">
        <v>37</v>
      </c>
      <c r="C310" t="s">
        <v>42</v>
      </c>
      <c r="D310">
        <v>3</v>
      </c>
      <c r="E310">
        <v>57</v>
      </c>
      <c r="F310">
        <v>60</v>
      </c>
      <c r="G310">
        <v>1435.592463</v>
      </c>
      <c r="H310">
        <v>82388</v>
      </c>
      <c r="I310">
        <v>16369.955855</v>
      </c>
      <c r="J310">
        <v>573</v>
      </c>
      <c r="K310">
        <v>1104895</v>
      </c>
      <c r="L310">
        <v>111103</v>
      </c>
      <c r="M310">
        <v>247935</v>
      </c>
      <c r="N310">
        <v>4395</v>
      </c>
      <c r="O310">
        <v>471687.49146799999</v>
      </c>
      <c r="P310">
        <v>3012</v>
      </c>
      <c r="Q310">
        <v>2918399</v>
      </c>
      <c r="R310">
        <v>1410047</v>
      </c>
      <c r="S310">
        <v>2134015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1">
        <v>43237.06890046296</v>
      </c>
      <c r="B311" t="s">
        <v>37</v>
      </c>
      <c r="C311" t="s">
        <v>38</v>
      </c>
      <c r="D311">
        <v>3</v>
      </c>
      <c r="E311">
        <v>66</v>
      </c>
      <c r="F311">
        <v>60</v>
      </c>
      <c r="G311">
        <v>383.58387599999998</v>
      </c>
      <c r="H311">
        <v>6051</v>
      </c>
      <c r="I311">
        <v>49483.363410999998</v>
      </c>
      <c r="J311">
        <v>676</v>
      </c>
      <c r="K311">
        <v>2029567</v>
      </c>
      <c r="L311">
        <v>181759</v>
      </c>
      <c r="M311">
        <v>398591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6082</v>
      </c>
      <c r="U311">
        <v>594864.87273900001</v>
      </c>
      <c r="V311">
        <v>11600</v>
      </c>
      <c r="W311">
        <v>26198015</v>
      </c>
      <c r="X311">
        <v>2347007</v>
      </c>
      <c r="Y311">
        <v>10592255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s="1">
        <v>43237.070960648147</v>
      </c>
      <c r="B312" t="s">
        <v>37</v>
      </c>
      <c r="C312" t="s">
        <v>39</v>
      </c>
      <c r="D312">
        <v>3</v>
      </c>
      <c r="E312">
        <v>66</v>
      </c>
      <c r="F312">
        <v>60</v>
      </c>
      <c r="G312">
        <v>831.41958099999999</v>
      </c>
      <c r="H312">
        <v>24712</v>
      </c>
      <c r="I312">
        <v>98973.684282999995</v>
      </c>
      <c r="J312">
        <v>545</v>
      </c>
      <c r="K312">
        <v>1310719</v>
      </c>
      <c r="L312">
        <v>490495</v>
      </c>
      <c r="M312">
        <v>720895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1296</v>
      </c>
      <c r="U312">
        <v>1148425.604938</v>
      </c>
      <c r="V312">
        <v>114112</v>
      </c>
      <c r="W312">
        <v>21495807</v>
      </c>
      <c r="X312">
        <v>3057663</v>
      </c>
      <c r="Y312">
        <v>9961471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s="1">
        <v>43237.073009259257</v>
      </c>
      <c r="B313" t="s">
        <v>37</v>
      </c>
      <c r="C313" t="s">
        <v>40</v>
      </c>
      <c r="D313">
        <v>3</v>
      </c>
      <c r="E313">
        <v>66</v>
      </c>
      <c r="F313">
        <v>60</v>
      </c>
      <c r="G313">
        <v>1278.339745</v>
      </c>
      <c r="H313">
        <v>40026</v>
      </c>
      <c r="I313">
        <v>98002.622319999995</v>
      </c>
      <c r="J313">
        <v>516</v>
      </c>
      <c r="K313">
        <v>1240063</v>
      </c>
      <c r="L313">
        <v>509951</v>
      </c>
      <c r="M313">
        <v>744959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s="1">
        <v>43237.074988425928</v>
      </c>
      <c r="B314" t="s">
        <v>37</v>
      </c>
      <c r="C314" t="s">
        <v>41</v>
      </c>
      <c r="D314">
        <v>3</v>
      </c>
      <c r="E314">
        <v>66</v>
      </c>
      <c r="F314">
        <v>60</v>
      </c>
      <c r="G314">
        <v>580.89748199999997</v>
      </c>
      <c r="H314">
        <v>18440</v>
      </c>
      <c r="I314">
        <v>11809.76513</v>
      </c>
      <c r="J314">
        <v>586</v>
      </c>
      <c r="K314">
        <v>428799</v>
      </c>
      <c r="L314">
        <v>54399</v>
      </c>
      <c r="M314">
        <v>98047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9215</v>
      </c>
      <c r="U314">
        <v>404732.00043399999</v>
      </c>
      <c r="V314">
        <v>10552</v>
      </c>
      <c r="W314">
        <v>21676031</v>
      </c>
      <c r="X314">
        <v>1970175</v>
      </c>
      <c r="Y314">
        <v>7917567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17837</v>
      </c>
      <c r="AG314">
        <v>216292.956775</v>
      </c>
      <c r="AH314">
        <v>1017</v>
      </c>
      <c r="AI314">
        <v>21676031</v>
      </c>
      <c r="AJ314">
        <v>392191</v>
      </c>
      <c r="AK314">
        <v>6012927</v>
      </c>
    </row>
    <row r="315" spans="1:37" x14ac:dyDescent="0.25">
      <c r="A315" s="1">
        <v>43237.076990740738</v>
      </c>
      <c r="B315" t="s">
        <v>37</v>
      </c>
      <c r="C315" t="s">
        <v>42</v>
      </c>
      <c r="D315">
        <v>3</v>
      </c>
      <c r="E315">
        <v>66</v>
      </c>
      <c r="F315">
        <v>60</v>
      </c>
      <c r="G315">
        <v>2623.7127930000001</v>
      </c>
      <c r="H315">
        <v>71887</v>
      </c>
      <c r="I315">
        <v>29282.551490999998</v>
      </c>
      <c r="J315">
        <v>465</v>
      </c>
      <c r="K315">
        <v>743935</v>
      </c>
      <c r="L315">
        <v>221439</v>
      </c>
      <c r="M315">
        <v>363519</v>
      </c>
      <c r="N315">
        <v>3919</v>
      </c>
      <c r="O315">
        <v>454060.386833</v>
      </c>
      <c r="P315">
        <v>129152</v>
      </c>
      <c r="Q315">
        <v>1217535</v>
      </c>
      <c r="R315">
        <v>803839</v>
      </c>
      <c r="S315">
        <v>1009663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s="1">
        <v>43237.080520833333</v>
      </c>
      <c r="B316" t="s">
        <v>43</v>
      </c>
      <c r="C316" t="s">
        <v>38</v>
      </c>
      <c r="D316">
        <v>1</v>
      </c>
      <c r="E316">
        <v>3</v>
      </c>
      <c r="F316">
        <v>60</v>
      </c>
      <c r="G316">
        <v>37.459609</v>
      </c>
      <c r="H316">
        <v>1135</v>
      </c>
      <c r="I316">
        <v>24888.083699999999</v>
      </c>
      <c r="J316">
        <v>640</v>
      </c>
      <c r="K316">
        <v>311039</v>
      </c>
      <c r="L316">
        <v>63647</v>
      </c>
      <c r="M316">
        <v>117183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1114</v>
      </c>
      <c r="U316">
        <v>135829.982047</v>
      </c>
      <c r="V316">
        <v>24768</v>
      </c>
      <c r="W316">
        <v>472575</v>
      </c>
      <c r="X316">
        <v>208767</v>
      </c>
      <c r="Y316">
        <v>269567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s="1">
        <v>43237.082430555558</v>
      </c>
      <c r="B317" t="s">
        <v>43</v>
      </c>
      <c r="C317" t="s">
        <v>39</v>
      </c>
      <c r="D317">
        <v>1</v>
      </c>
      <c r="E317">
        <v>3</v>
      </c>
      <c r="F317">
        <v>60</v>
      </c>
      <c r="G317">
        <v>124.18202700000001</v>
      </c>
      <c r="H317">
        <v>7093</v>
      </c>
      <c r="I317">
        <v>17932.110671999999</v>
      </c>
      <c r="J317">
        <v>571</v>
      </c>
      <c r="K317">
        <v>388607</v>
      </c>
      <c r="L317">
        <v>65791</v>
      </c>
      <c r="M317">
        <v>89663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365</v>
      </c>
      <c r="U317">
        <v>143634.01643799999</v>
      </c>
      <c r="V317">
        <v>37184</v>
      </c>
      <c r="W317">
        <v>419071</v>
      </c>
      <c r="X317">
        <v>250111</v>
      </c>
      <c r="Y317">
        <v>275199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1">
        <v>43237.084340277775</v>
      </c>
      <c r="B318" t="s">
        <v>43</v>
      </c>
      <c r="C318" t="s">
        <v>40</v>
      </c>
      <c r="D318">
        <v>1</v>
      </c>
      <c r="E318">
        <v>3</v>
      </c>
      <c r="F318">
        <v>60</v>
      </c>
      <c r="G318">
        <v>290.11995999999999</v>
      </c>
      <c r="H318">
        <v>17413</v>
      </c>
      <c r="I318">
        <v>10308.83541</v>
      </c>
      <c r="J318">
        <v>440</v>
      </c>
      <c r="K318">
        <v>1098751</v>
      </c>
      <c r="L318">
        <v>37983</v>
      </c>
      <c r="M318">
        <v>72767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s="1">
        <v>43237.086238425924</v>
      </c>
      <c r="B319" t="s">
        <v>43</v>
      </c>
      <c r="C319" t="s">
        <v>41</v>
      </c>
      <c r="D319">
        <v>1</v>
      </c>
      <c r="E319">
        <v>3</v>
      </c>
      <c r="F319">
        <v>60</v>
      </c>
      <c r="G319">
        <v>39.754283000000001</v>
      </c>
      <c r="H319">
        <v>2388</v>
      </c>
      <c r="I319">
        <v>20304.155360000001</v>
      </c>
      <c r="J319">
        <v>641</v>
      </c>
      <c r="K319">
        <v>211071</v>
      </c>
      <c r="L319">
        <v>67391</v>
      </c>
      <c r="M319">
        <v>107007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1228</v>
      </c>
      <c r="U319">
        <v>106808.208469</v>
      </c>
      <c r="V319">
        <v>36928</v>
      </c>
      <c r="W319">
        <v>243071</v>
      </c>
      <c r="X319">
        <v>163327</v>
      </c>
      <c r="Y319">
        <v>197375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1228</v>
      </c>
      <c r="AG319">
        <v>127876.95114</v>
      </c>
      <c r="AH319">
        <v>43648</v>
      </c>
      <c r="AI319">
        <v>325375</v>
      </c>
      <c r="AJ319">
        <v>198271</v>
      </c>
      <c r="AK319">
        <v>240895</v>
      </c>
    </row>
    <row r="320" spans="1:37" x14ac:dyDescent="0.25">
      <c r="A320" s="1">
        <v>43237.088148148148</v>
      </c>
      <c r="B320" t="s">
        <v>43</v>
      </c>
      <c r="C320" t="s">
        <v>42</v>
      </c>
      <c r="D320">
        <v>1</v>
      </c>
      <c r="E320">
        <v>3</v>
      </c>
      <c r="F320">
        <v>60</v>
      </c>
      <c r="G320">
        <v>135.85094000000001</v>
      </c>
      <c r="H320">
        <v>7747</v>
      </c>
      <c r="I320">
        <v>15174.105847000001</v>
      </c>
      <c r="J320">
        <v>546</v>
      </c>
      <c r="K320">
        <v>310527</v>
      </c>
      <c r="L320">
        <v>64191</v>
      </c>
      <c r="M320">
        <v>99903</v>
      </c>
      <c r="N320">
        <v>419</v>
      </c>
      <c r="O320">
        <v>148383.732697</v>
      </c>
      <c r="P320">
        <v>63520</v>
      </c>
      <c r="Q320">
        <v>497407</v>
      </c>
      <c r="R320">
        <v>234495</v>
      </c>
      <c r="S320">
        <v>277247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s="1">
        <v>43237.091585648152</v>
      </c>
      <c r="B321" t="s">
        <v>43</v>
      </c>
      <c r="C321" t="s">
        <v>38</v>
      </c>
      <c r="D321">
        <v>1</v>
      </c>
      <c r="E321">
        <v>12</v>
      </c>
      <c r="F321">
        <v>60</v>
      </c>
      <c r="G321">
        <v>24.169277000000001</v>
      </c>
      <c r="H321">
        <v>771</v>
      </c>
      <c r="I321">
        <v>108959.619974</v>
      </c>
      <c r="J321">
        <v>679</v>
      </c>
      <c r="K321">
        <v>8241151</v>
      </c>
      <c r="L321">
        <v>373247</v>
      </c>
      <c r="M321">
        <v>2081791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803</v>
      </c>
      <c r="U321">
        <v>834280.74719799997</v>
      </c>
      <c r="V321">
        <v>45056</v>
      </c>
      <c r="W321">
        <v>47611903</v>
      </c>
      <c r="X321">
        <v>587263</v>
      </c>
      <c r="Y321">
        <v>33079295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s="1">
        <v>43237.093553240738</v>
      </c>
      <c r="B322" t="s">
        <v>43</v>
      </c>
      <c r="C322" t="s">
        <v>39</v>
      </c>
      <c r="D322">
        <v>1</v>
      </c>
      <c r="E322">
        <v>12</v>
      </c>
      <c r="F322">
        <v>60</v>
      </c>
      <c r="G322">
        <v>142.43959100000001</v>
      </c>
      <c r="H322">
        <v>8172</v>
      </c>
      <c r="I322">
        <v>66234.426823000002</v>
      </c>
      <c r="J322">
        <v>538</v>
      </c>
      <c r="K322">
        <v>770047</v>
      </c>
      <c r="L322">
        <v>199679</v>
      </c>
      <c r="M322">
        <v>293375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405</v>
      </c>
      <c r="U322">
        <v>438676.54320999997</v>
      </c>
      <c r="V322">
        <v>141312</v>
      </c>
      <c r="W322">
        <v>911871</v>
      </c>
      <c r="X322">
        <v>777727</v>
      </c>
      <c r="Y322">
        <v>862719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s="1">
        <v>43237.095462962963</v>
      </c>
      <c r="B323" t="s">
        <v>43</v>
      </c>
      <c r="C323" t="s">
        <v>40</v>
      </c>
      <c r="D323">
        <v>1</v>
      </c>
      <c r="E323">
        <v>12</v>
      </c>
      <c r="F323">
        <v>60</v>
      </c>
      <c r="G323">
        <v>445.18095399999999</v>
      </c>
      <c r="H323">
        <v>26730</v>
      </c>
      <c r="I323">
        <v>26875.762289999999</v>
      </c>
      <c r="J323">
        <v>469</v>
      </c>
      <c r="K323">
        <v>2103295</v>
      </c>
      <c r="L323">
        <v>113663</v>
      </c>
      <c r="M323">
        <v>211455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1">
        <v>43237.097361111111</v>
      </c>
      <c r="B324" t="s">
        <v>43</v>
      </c>
      <c r="C324" t="s">
        <v>41</v>
      </c>
      <c r="D324">
        <v>1</v>
      </c>
      <c r="E324">
        <v>12</v>
      </c>
      <c r="F324">
        <v>60</v>
      </c>
      <c r="G324">
        <v>51.516972000000003</v>
      </c>
      <c r="H324">
        <v>3773</v>
      </c>
      <c r="I324">
        <v>34017.891067999997</v>
      </c>
      <c r="J324">
        <v>627</v>
      </c>
      <c r="K324">
        <v>3233791</v>
      </c>
      <c r="L324">
        <v>92607</v>
      </c>
      <c r="M324">
        <v>229503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1919</v>
      </c>
      <c r="U324">
        <v>370930.067744</v>
      </c>
      <c r="V324">
        <v>36416</v>
      </c>
      <c r="W324">
        <v>38764543</v>
      </c>
      <c r="X324">
        <v>280063</v>
      </c>
      <c r="Y324">
        <v>597503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1919</v>
      </c>
      <c r="AG324">
        <v>407653.31943700003</v>
      </c>
      <c r="AH324">
        <v>47200</v>
      </c>
      <c r="AI324">
        <v>39124991</v>
      </c>
      <c r="AJ324">
        <v>332031</v>
      </c>
      <c r="AK324">
        <v>693759</v>
      </c>
    </row>
    <row r="325" spans="1:37" x14ac:dyDescent="0.25">
      <c r="A325" s="1">
        <v>43237.099421296298</v>
      </c>
      <c r="B325" t="s">
        <v>43</v>
      </c>
      <c r="C325" t="s">
        <v>42</v>
      </c>
      <c r="D325">
        <v>1</v>
      </c>
      <c r="E325">
        <v>12</v>
      </c>
      <c r="F325">
        <v>60</v>
      </c>
      <c r="G325">
        <v>83.238275000000002</v>
      </c>
      <c r="H325">
        <v>4799</v>
      </c>
      <c r="I325">
        <v>106102.12315100001</v>
      </c>
      <c r="J325">
        <v>563</v>
      </c>
      <c r="K325">
        <v>1608703</v>
      </c>
      <c r="L325">
        <v>350463</v>
      </c>
      <c r="M325">
        <v>527871</v>
      </c>
      <c r="N325">
        <v>236</v>
      </c>
      <c r="O325">
        <v>897115.66101699998</v>
      </c>
      <c r="P325">
        <v>268032</v>
      </c>
      <c r="Q325">
        <v>2404351</v>
      </c>
      <c r="R325">
        <v>1384447</v>
      </c>
      <c r="S325">
        <v>1983487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s="1">
        <v>43237.102939814817</v>
      </c>
      <c r="B326" t="s">
        <v>43</v>
      </c>
      <c r="C326" t="s">
        <v>38</v>
      </c>
      <c r="D326">
        <v>1</v>
      </c>
      <c r="E326">
        <v>21</v>
      </c>
      <c r="F326">
        <v>60</v>
      </c>
      <c r="G326">
        <v>19.028549000000002</v>
      </c>
      <c r="H326">
        <v>1503</v>
      </c>
      <c r="I326">
        <v>117598.220892</v>
      </c>
      <c r="J326">
        <v>639</v>
      </c>
      <c r="K326">
        <v>15548415</v>
      </c>
      <c r="L326">
        <v>165631</v>
      </c>
      <c r="M326">
        <v>2228223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1557</v>
      </c>
      <c r="U326">
        <v>1775935.4656390001</v>
      </c>
      <c r="V326">
        <v>47680</v>
      </c>
      <c r="W326">
        <v>145358847</v>
      </c>
      <c r="X326">
        <v>485119</v>
      </c>
      <c r="Y326">
        <v>90701823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s="1">
        <v>43237.106006944443</v>
      </c>
      <c r="B327" t="s">
        <v>43</v>
      </c>
      <c r="C327" t="s">
        <v>39</v>
      </c>
      <c r="D327">
        <v>1</v>
      </c>
      <c r="E327">
        <v>21</v>
      </c>
      <c r="F327">
        <v>60</v>
      </c>
      <c r="G327">
        <v>78.219869000000003</v>
      </c>
      <c r="H327">
        <v>4491</v>
      </c>
      <c r="I327">
        <v>213812.56023199999</v>
      </c>
      <c r="J327">
        <v>535</v>
      </c>
      <c r="K327">
        <v>11403263</v>
      </c>
      <c r="L327">
        <v>503807</v>
      </c>
      <c r="M327">
        <v>861695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237</v>
      </c>
      <c r="U327">
        <v>1271637.8734180001</v>
      </c>
      <c r="V327">
        <v>466432</v>
      </c>
      <c r="W327">
        <v>4476927</v>
      </c>
      <c r="X327">
        <v>1757183</v>
      </c>
      <c r="Y327">
        <v>2564095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s="1">
        <v>43237.107916666668</v>
      </c>
      <c r="B328" t="s">
        <v>43</v>
      </c>
      <c r="C328" t="s">
        <v>40</v>
      </c>
      <c r="D328">
        <v>1</v>
      </c>
      <c r="E328">
        <v>21</v>
      </c>
      <c r="F328">
        <v>60</v>
      </c>
      <c r="G328">
        <v>139.24700000000001</v>
      </c>
      <c r="H328">
        <v>8414</v>
      </c>
      <c r="I328">
        <v>149777.255764</v>
      </c>
      <c r="J328">
        <v>494</v>
      </c>
      <c r="K328">
        <v>2949119</v>
      </c>
      <c r="L328">
        <v>636927</v>
      </c>
      <c r="M328">
        <v>1000959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s="1">
        <v>43237.109826388885</v>
      </c>
      <c r="B329" t="s">
        <v>43</v>
      </c>
      <c r="C329" t="s">
        <v>41</v>
      </c>
      <c r="D329">
        <v>1</v>
      </c>
      <c r="E329">
        <v>21</v>
      </c>
      <c r="F329">
        <v>60</v>
      </c>
      <c r="G329">
        <v>12.387302999999999</v>
      </c>
      <c r="H329">
        <v>1995</v>
      </c>
      <c r="I329">
        <v>109665.590476</v>
      </c>
      <c r="J329">
        <v>650</v>
      </c>
      <c r="K329">
        <v>17399807</v>
      </c>
      <c r="L329">
        <v>135167</v>
      </c>
      <c r="M329">
        <v>1083391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1041</v>
      </c>
      <c r="U329">
        <v>2580941.4178670002</v>
      </c>
      <c r="V329">
        <v>37728</v>
      </c>
      <c r="W329">
        <v>152436735</v>
      </c>
      <c r="X329">
        <v>447487</v>
      </c>
      <c r="Y329">
        <v>127401983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1041</v>
      </c>
      <c r="AG329">
        <v>2698075.2814600002</v>
      </c>
      <c r="AH329">
        <v>43168</v>
      </c>
      <c r="AI329">
        <v>152829951</v>
      </c>
      <c r="AJ329">
        <v>530943</v>
      </c>
      <c r="AK329">
        <v>134348799</v>
      </c>
    </row>
    <row r="330" spans="1:37" x14ac:dyDescent="0.25">
      <c r="A330" s="1">
        <v>43237.112962962965</v>
      </c>
      <c r="B330" t="s">
        <v>43</v>
      </c>
      <c r="C330" t="s">
        <v>42</v>
      </c>
      <c r="D330">
        <v>1</v>
      </c>
      <c r="E330">
        <v>21</v>
      </c>
      <c r="F330">
        <v>60</v>
      </c>
      <c r="G330">
        <v>89.123642000000004</v>
      </c>
      <c r="H330">
        <v>5105</v>
      </c>
      <c r="I330">
        <v>171186.56180200001</v>
      </c>
      <c r="J330">
        <v>542</v>
      </c>
      <c r="K330">
        <v>2646015</v>
      </c>
      <c r="L330">
        <v>558591</v>
      </c>
      <c r="M330">
        <v>818175</v>
      </c>
      <c r="N330">
        <v>286</v>
      </c>
      <c r="O330">
        <v>1356498.7972029999</v>
      </c>
      <c r="P330">
        <v>510464</v>
      </c>
      <c r="Q330">
        <v>3231743</v>
      </c>
      <c r="R330">
        <v>1940479</v>
      </c>
      <c r="S330">
        <v>2863103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s="1">
        <v>43237.116759259261</v>
      </c>
      <c r="B331" t="s">
        <v>43</v>
      </c>
      <c r="C331" t="s">
        <v>38</v>
      </c>
      <c r="D331">
        <v>1</v>
      </c>
      <c r="E331">
        <v>30</v>
      </c>
      <c r="F331">
        <v>60</v>
      </c>
      <c r="G331">
        <v>3.8903180000000002</v>
      </c>
      <c r="H331">
        <v>864</v>
      </c>
      <c r="I331">
        <v>368658.18055599998</v>
      </c>
      <c r="J331">
        <v>668</v>
      </c>
      <c r="K331">
        <v>23986175</v>
      </c>
      <c r="L331">
        <v>1214463</v>
      </c>
      <c r="M331">
        <v>5574655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852</v>
      </c>
      <c r="U331">
        <v>11147683.230047001</v>
      </c>
      <c r="V331">
        <v>47584</v>
      </c>
      <c r="W331">
        <v>433324031</v>
      </c>
      <c r="X331">
        <v>1866751</v>
      </c>
      <c r="Y331">
        <v>391905279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s="1">
        <v>43237.123078703706</v>
      </c>
      <c r="B332" t="s">
        <v>43</v>
      </c>
      <c r="C332" t="s">
        <v>39</v>
      </c>
      <c r="D332">
        <v>1</v>
      </c>
      <c r="E332">
        <v>30</v>
      </c>
      <c r="F332">
        <v>60</v>
      </c>
      <c r="G332">
        <v>88.031294000000003</v>
      </c>
      <c r="H332">
        <v>5081</v>
      </c>
      <c r="I332">
        <v>266886.85298199998</v>
      </c>
      <c r="J332">
        <v>516</v>
      </c>
      <c r="K332">
        <v>6193151</v>
      </c>
      <c r="L332">
        <v>666111</v>
      </c>
      <c r="M332">
        <v>1144831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275</v>
      </c>
      <c r="U332">
        <v>1629618.2690910001</v>
      </c>
      <c r="V332">
        <v>450304</v>
      </c>
      <c r="W332">
        <v>7376895</v>
      </c>
      <c r="X332">
        <v>2373631</v>
      </c>
      <c r="Y332">
        <v>2947071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s="1">
        <v>43237.124988425923</v>
      </c>
      <c r="B333" t="s">
        <v>43</v>
      </c>
      <c r="C333" t="s">
        <v>40</v>
      </c>
      <c r="D333">
        <v>1</v>
      </c>
      <c r="E333">
        <v>30</v>
      </c>
      <c r="F333">
        <v>60</v>
      </c>
      <c r="G333">
        <v>474.78844900000001</v>
      </c>
      <c r="H333">
        <v>28559</v>
      </c>
      <c r="I333">
        <v>62935.829231000003</v>
      </c>
      <c r="J333">
        <v>337</v>
      </c>
      <c r="K333">
        <v>1557503</v>
      </c>
      <c r="L333">
        <v>267263</v>
      </c>
      <c r="M333">
        <v>476415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s="1">
        <v>43237.126898148148</v>
      </c>
      <c r="B334" t="s">
        <v>43</v>
      </c>
      <c r="C334" t="s">
        <v>41</v>
      </c>
      <c r="D334">
        <v>1</v>
      </c>
      <c r="E334">
        <v>30</v>
      </c>
      <c r="F334">
        <v>60</v>
      </c>
      <c r="G334">
        <v>4.9569710000000002</v>
      </c>
      <c r="H334">
        <v>1872</v>
      </c>
      <c r="I334">
        <v>169150.638355</v>
      </c>
      <c r="J334">
        <v>657</v>
      </c>
      <c r="K334">
        <v>12804095</v>
      </c>
      <c r="L334">
        <v>160639</v>
      </c>
      <c r="M334">
        <v>5836799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902</v>
      </c>
      <c r="U334">
        <v>8921240.6917959992</v>
      </c>
      <c r="V334">
        <v>43904</v>
      </c>
      <c r="W334">
        <v>372244479</v>
      </c>
      <c r="X334">
        <v>577023</v>
      </c>
      <c r="Y334">
        <v>334495743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902</v>
      </c>
      <c r="AG334">
        <v>9088338.6607540008</v>
      </c>
      <c r="AH334">
        <v>45024</v>
      </c>
      <c r="AI334">
        <v>372768767</v>
      </c>
      <c r="AJ334">
        <v>666623</v>
      </c>
      <c r="AK334">
        <v>335806463</v>
      </c>
    </row>
    <row r="335" spans="1:37" x14ac:dyDescent="0.25">
      <c r="A335" s="1">
        <v>43237.132476851853</v>
      </c>
      <c r="B335" t="s">
        <v>43</v>
      </c>
      <c r="C335" t="s">
        <v>42</v>
      </c>
      <c r="D335">
        <v>1</v>
      </c>
      <c r="E335">
        <v>30</v>
      </c>
      <c r="F335">
        <v>60</v>
      </c>
      <c r="G335">
        <v>101.001299</v>
      </c>
      <c r="H335">
        <v>5855</v>
      </c>
      <c r="I335">
        <v>219238.17984600001</v>
      </c>
      <c r="J335">
        <v>462</v>
      </c>
      <c r="K335">
        <v>3440639</v>
      </c>
      <c r="L335">
        <v>708607</v>
      </c>
      <c r="M335">
        <v>1054719</v>
      </c>
      <c r="N335">
        <v>288</v>
      </c>
      <c r="O335">
        <v>1829412.444444</v>
      </c>
      <c r="P335">
        <v>816640</v>
      </c>
      <c r="Q335">
        <v>7385087</v>
      </c>
      <c r="R335">
        <v>2785279</v>
      </c>
      <c r="S335">
        <v>3852287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s="1">
        <v>43237.136180555557</v>
      </c>
      <c r="B336" t="s">
        <v>43</v>
      </c>
      <c r="C336" t="s">
        <v>38</v>
      </c>
      <c r="D336">
        <v>1</v>
      </c>
      <c r="E336">
        <v>39</v>
      </c>
      <c r="F336">
        <v>60</v>
      </c>
      <c r="G336">
        <v>3.2707950000000001</v>
      </c>
      <c r="H336">
        <v>1378</v>
      </c>
      <c r="I336">
        <v>237568.515239</v>
      </c>
      <c r="J336">
        <v>641</v>
      </c>
      <c r="K336">
        <v>30097407</v>
      </c>
      <c r="L336">
        <v>540159</v>
      </c>
      <c r="M336">
        <v>4489215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1350</v>
      </c>
      <c r="U336">
        <v>15338926.826667</v>
      </c>
      <c r="V336">
        <v>45792</v>
      </c>
      <c r="W336">
        <v>825229311</v>
      </c>
      <c r="X336">
        <v>760319</v>
      </c>
      <c r="Y336">
        <v>781713407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s="1">
        <v>43237.147222222222</v>
      </c>
      <c r="B337" t="s">
        <v>43</v>
      </c>
      <c r="C337" t="s">
        <v>39</v>
      </c>
      <c r="D337">
        <v>1</v>
      </c>
      <c r="E337">
        <v>39</v>
      </c>
      <c r="F337">
        <v>60</v>
      </c>
      <c r="G337">
        <v>189.173845</v>
      </c>
      <c r="H337">
        <v>11059</v>
      </c>
      <c r="I337">
        <v>169570.33863799999</v>
      </c>
      <c r="J337">
        <v>421</v>
      </c>
      <c r="K337">
        <v>18464767</v>
      </c>
      <c r="L337">
        <v>335359</v>
      </c>
      <c r="M337">
        <v>1689599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603</v>
      </c>
      <c r="U337">
        <v>809993.55223899998</v>
      </c>
      <c r="V337">
        <v>210432</v>
      </c>
      <c r="W337">
        <v>20414463</v>
      </c>
      <c r="X337">
        <v>1174527</v>
      </c>
      <c r="Y337">
        <v>2213887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s="1">
        <v>43237.149328703701</v>
      </c>
      <c r="B338" t="s">
        <v>43</v>
      </c>
      <c r="C338" t="s">
        <v>40</v>
      </c>
      <c r="D338">
        <v>1</v>
      </c>
      <c r="E338">
        <v>39</v>
      </c>
      <c r="F338">
        <v>60</v>
      </c>
      <c r="G338">
        <v>498.27236799999997</v>
      </c>
      <c r="H338">
        <v>29995</v>
      </c>
      <c r="I338">
        <v>77914.3992</v>
      </c>
      <c r="J338">
        <v>315</v>
      </c>
      <c r="K338">
        <v>2338815</v>
      </c>
      <c r="L338">
        <v>313087</v>
      </c>
      <c r="M338">
        <v>552959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s="1">
        <v>43237.151423611111</v>
      </c>
      <c r="B339" t="s">
        <v>43</v>
      </c>
      <c r="C339" t="s">
        <v>41</v>
      </c>
      <c r="D339">
        <v>1</v>
      </c>
      <c r="E339">
        <v>39</v>
      </c>
      <c r="F339">
        <v>60</v>
      </c>
      <c r="G339">
        <v>5.5407700000000002</v>
      </c>
      <c r="H339">
        <v>2340</v>
      </c>
      <c r="I339">
        <v>172844.68461500001</v>
      </c>
      <c r="J339">
        <v>592</v>
      </c>
      <c r="K339">
        <v>21266431</v>
      </c>
      <c r="L339">
        <v>409343</v>
      </c>
      <c r="M339">
        <v>5197823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1189</v>
      </c>
      <c r="U339">
        <v>8131072.1614800002</v>
      </c>
      <c r="V339">
        <v>41120</v>
      </c>
      <c r="W339">
        <v>412090367</v>
      </c>
      <c r="X339">
        <v>572415</v>
      </c>
      <c r="Y339">
        <v>347340799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1189</v>
      </c>
      <c r="AG339">
        <v>8280132.8174940003</v>
      </c>
      <c r="AH339">
        <v>41952</v>
      </c>
      <c r="AI339">
        <v>413663231</v>
      </c>
      <c r="AJ339">
        <v>858111</v>
      </c>
      <c r="AK339">
        <v>347340799</v>
      </c>
    </row>
    <row r="340" spans="1:37" x14ac:dyDescent="0.25">
      <c r="A340" s="1">
        <v>43237.157708333332</v>
      </c>
      <c r="B340" t="s">
        <v>43</v>
      </c>
      <c r="C340" t="s">
        <v>42</v>
      </c>
      <c r="D340">
        <v>1</v>
      </c>
      <c r="E340">
        <v>39</v>
      </c>
      <c r="F340">
        <v>60</v>
      </c>
      <c r="G340">
        <v>107.555262</v>
      </c>
      <c r="H340">
        <v>6174</v>
      </c>
      <c r="I340">
        <v>257756.76854600001</v>
      </c>
      <c r="J340">
        <v>385</v>
      </c>
      <c r="K340">
        <v>5955583</v>
      </c>
      <c r="L340">
        <v>879103</v>
      </c>
      <c r="M340">
        <v>1395711</v>
      </c>
      <c r="N340">
        <v>346</v>
      </c>
      <c r="O340">
        <v>2188381.9653179999</v>
      </c>
      <c r="P340">
        <v>314112</v>
      </c>
      <c r="Q340">
        <v>7266303</v>
      </c>
      <c r="R340">
        <v>3799039</v>
      </c>
      <c r="S340">
        <v>4423679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s="1">
        <v>43237.161423611113</v>
      </c>
      <c r="B341" t="s">
        <v>43</v>
      </c>
      <c r="C341" t="s">
        <v>38</v>
      </c>
      <c r="D341">
        <v>1</v>
      </c>
      <c r="E341">
        <v>48</v>
      </c>
      <c r="F341">
        <v>60</v>
      </c>
      <c r="G341">
        <v>9.3189799999999998</v>
      </c>
      <c r="H341">
        <v>1207</v>
      </c>
      <c r="I341">
        <v>543165.75559199997</v>
      </c>
      <c r="J341">
        <v>592</v>
      </c>
      <c r="K341">
        <v>72744959</v>
      </c>
      <c r="L341">
        <v>611839</v>
      </c>
      <c r="M341">
        <v>5382143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1255</v>
      </c>
      <c r="U341">
        <v>5554621.1123510003</v>
      </c>
      <c r="V341">
        <v>25472</v>
      </c>
      <c r="W341">
        <v>255852543</v>
      </c>
      <c r="X341">
        <v>1118207</v>
      </c>
      <c r="Y341">
        <v>236584959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s="1">
        <v>43237.165694444448</v>
      </c>
      <c r="B342" t="s">
        <v>43</v>
      </c>
      <c r="C342" t="s">
        <v>39</v>
      </c>
      <c r="D342">
        <v>1</v>
      </c>
      <c r="E342">
        <v>48</v>
      </c>
      <c r="F342">
        <v>60</v>
      </c>
      <c r="G342">
        <v>104.751938</v>
      </c>
      <c r="H342">
        <v>6083</v>
      </c>
      <c r="I342">
        <v>343112.45208000002</v>
      </c>
      <c r="J342">
        <v>389</v>
      </c>
      <c r="K342">
        <v>5767167</v>
      </c>
      <c r="L342">
        <v>1018879</v>
      </c>
      <c r="M342">
        <v>1769471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323</v>
      </c>
      <c r="U342">
        <v>2535896.3715169998</v>
      </c>
      <c r="V342">
        <v>825856</v>
      </c>
      <c r="W342">
        <v>8048639</v>
      </c>
      <c r="X342">
        <v>4001791</v>
      </c>
      <c r="Y342">
        <v>5472255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1">
        <v>43237.167604166665</v>
      </c>
      <c r="B343" t="s">
        <v>43</v>
      </c>
      <c r="C343" t="s">
        <v>40</v>
      </c>
      <c r="D343">
        <v>1</v>
      </c>
      <c r="E343">
        <v>48</v>
      </c>
      <c r="F343">
        <v>60</v>
      </c>
      <c r="G343">
        <v>401.84466300000003</v>
      </c>
      <c r="H343">
        <v>24224</v>
      </c>
      <c r="I343">
        <v>118776.657654</v>
      </c>
      <c r="J343">
        <v>322</v>
      </c>
      <c r="K343">
        <v>4661247</v>
      </c>
      <c r="L343">
        <v>483583</v>
      </c>
      <c r="M343">
        <v>881663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s="1">
        <v>43237.169525462959</v>
      </c>
      <c r="B344" t="s">
        <v>43</v>
      </c>
      <c r="C344" t="s">
        <v>41</v>
      </c>
      <c r="D344">
        <v>1</v>
      </c>
      <c r="E344">
        <v>48</v>
      </c>
      <c r="F344">
        <v>60</v>
      </c>
      <c r="G344">
        <v>5.0598089999999996</v>
      </c>
      <c r="H344">
        <v>2546</v>
      </c>
      <c r="I344">
        <v>153792.98625300001</v>
      </c>
      <c r="J344">
        <v>610</v>
      </c>
      <c r="K344">
        <v>16474111</v>
      </c>
      <c r="L344">
        <v>408319</v>
      </c>
      <c r="M344">
        <v>2588671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1318</v>
      </c>
      <c r="U344">
        <v>10586049.262519</v>
      </c>
      <c r="V344">
        <v>45056</v>
      </c>
      <c r="W344">
        <v>492306431</v>
      </c>
      <c r="X344">
        <v>780287</v>
      </c>
      <c r="Y344">
        <v>399507455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1318</v>
      </c>
      <c r="AG344">
        <v>10717944.437026</v>
      </c>
      <c r="AH344">
        <v>47232</v>
      </c>
      <c r="AI344">
        <v>494403583</v>
      </c>
      <c r="AJ344">
        <v>984063</v>
      </c>
      <c r="AK344">
        <v>401342463</v>
      </c>
    </row>
    <row r="345" spans="1:37" x14ac:dyDescent="0.25">
      <c r="A345" s="1">
        <v>43237.176562499997</v>
      </c>
      <c r="B345" t="s">
        <v>43</v>
      </c>
      <c r="C345" t="s">
        <v>42</v>
      </c>
      <c r="D345">
        <v>1</v>
      </c>
      <c r="E345">
        <v>48</v>
      </c>
      <c r="F345">
        <v>60</v>
      </c>
      <c r="G345">
        <v>116.199657</v>
      </c>
      <c r="H345">
        <v>6766</v>
      </c>
      <c r="I345">
        <v>293672.85648800002</v>
      </c>
      <c r="J345">
        <v>491</v>
      </c>
      <c r="K345">
        <v>6275071</v>
      </c>
      <c r="L345">
        <v>1061887</v>
      </c>
      <c r="M345">
        <v>1768447</v>
      </c>
      <c r="N345">
        <v>346</v>
      </c>
      <c r="O345">
        <v>2650392.416185</v>
      </c>
      <c r="P345">
        <v>991232</v>
      </c>
      <c r="Q345">
        <v>6594559</v>
      </c>
      <c r="R345">
        <v>4239359</v>
      </c>
      <c r="S345">
        <v>5840895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s="1">
        <v>43237.18005787037</v>
      </c>
      <c r="B346" t="s">
        <v>43</v>
      </c>
      <c r="C346" t="s">
        <v>38</v>
      </c>
      <c r="D346">
        <v>1</v>
      </c>
      <c r="E346">
        <v>57</v>
      </c>
      <c r="F346">
        <v>60</v>
      </c>
      <c r="G346">
        <v>1.492367</v>
      </c>
      <c r="H346">
        <v>901</v>
      </c>
      <c r="I346">
        <v>514170.964484</v>
      </c>
      <c r="J346">
        <v>662</v>
      </c>
      <c r="K346">
        <v>69468159</v>
      </c>
      <c r="L346">
        <v>1168383</v>
      </c>
      <c r="M346">
        <v>7360511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922</v>
      </c>
      <c r="U346">
        <v>46880616.832971998</v>
      </c>
      <c r="V346">
        <v>37760</v>
      </c>
      <c r="W346">
        <v>1220542463</v>
      </c>
      <c r="X346">
        <v>63700991</v>
      </c>
      <c r="Y346">
        <v>1196425215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1">
        <v>43237.195405092592</v>
      </c>
      <c r="B347" t="s">
        <v>43</v>
      </c>
      <c r="C347" t="s">
        <v>39</v>
      </c>
      <c r="D347">
        <v>1</v>
      </c>
      <c r="E347">
        <v>57</v>
      </c>
      <c r="F347">
        <v>60</v>
      </c>
      <c r="G347">
        <v>131.07946799999999</v>
      </c>
      <c r="H347">
        <v>7626</v>
      </c>
      <c r="I347">
        <v>362130.24049300002</v>
      </c>
      <c r="J347">
        <v>420</v>
      </c>
      <c r="K347">
        <v>20955135</v>
      </c>
      <c r="L347">
        <v>1005567</v>
      </c>
      <c r="M347">
        <v>4554751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392</v>
      </c>
      <c r="U347">
        <v>1757297.469388</v>
      </c>
      <c r="V347">
        <v>152064</v>
      </c>
      <c r="W347">
        <v>22298623</v>
      </c>
      <c r="X347">
        <v>3739647</v>
      </c>
      <c r="Y347">
        <v>5365759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s="1">
        <v>43237.197337962964</v>
      </c>
      <c r="B348" t="s">
        <v>43</v>
      </c>
      <c r="C348" t="s">
        <v>40</v>
      </c>
      <c r="D348">
        <v>1</v>
      </c>
      <c r="E348">
        <v>57</v>
      </c>
      <c r="F348">
        <v>60</v>
      </c>
      <c r="G348">
        <v>507.89334000000002</v>
      </c>
      <c r="H348">
        <v>30628</v>
      </c>
      <c r="I348">
        <v>111569.344717</v>
      </c>
      <c r="J348">
        <v>313</v>
      </c>
      <c r="K348">
        <v>2094079</v>
      </c>
      <c r="L348">
        <v>427263</v>
      </c>
      <c r="M348">
        <v>714751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s="1">
        <v>43237.199247685188</v>
      </c>
      <c r="B349" t="s">
        <v>43</v>
      </c>
      <c r="C349" t="s">
        <v>41</v>
      </c>
      <c r="D349">
        <v>1</v>
      </c>
      <c r="E349">
        <v>57</v>
      </c>
      <c r="F349">
        <v>60</v>
      </c>
      <c r="G349">
        <v>1.692644</v>
      </c>
      <c r="H349">
        <v>3338</v>
      </c>
      <c r="I349">
        <v>276090.55632099998</v>
      </c>
      <c r="J349">
        <v>573</v>
      </c>
      <c r="K349">
        <v>40468479</v>
      </c>
      <c r="L349">
        <v>216575</v>
      </c>
      <c r="M349">
        <v>6672383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1671</v>
      </c>
      <c r="U349">
        <v>53170931.188510001</v>
      </c>
      <c r="V349">
        <v>37664</v>
      </c>
      <c r="W349">
        <v>1970274303</v>
      </c>
      <c r="X349">
        <v>681471</v>
      </c>
      <c r="Y349">
        <v>1893728255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1672</v>
      </c>
      <c r="AG349">
        <v>53702694.306220002</v>
      </c>
      <c r="AH349">
        <v>47232</v>
      </c>
      <c r="AI349">
        <v>1970274303</v>
      </c>
      <c r="AJ349">
        <v>734207</v>
      </c>
      <c r="AK349">
        <v>1898971135</v>
      </c>
    </row>
    <row r="350" spans="1:37" x14ac:dyDescent="0.25">
      <c r="A350" s="1">
        <v>43237.223287037035</v>
      </c>
      <c r="B350" t="s">
        <v>43</v>
      </c>
      <c r="C350" t="s">
        <v>42</v>
      </c>
      <c r="D350">
        <v>1</v>
      </c>
      <c r="E350">
        <v>57</v>
      </c>
      <c r="F350">
        <v>60</v>
      </c>
      <c r="G350">
        <v>157.221958</v>
      </c>
      <c r="H350">
        <v>9106</v>
      </c>
      <c r="I350">
        <v>243642.59883599999</v>
      </c>
      <c r="J350">
        <v>424</v>
      </c>
      <c r="K350">
        <v>5246975</v>
      </c>
      <c r="L350">
        <v>922111</v>
      </c>
      <c r="M350">
        <v>1717247</v>
      </c>
      <c r="N350">
        <v>463</v>
      </c>
      <c r="O350">
        <v>2614711.0151189999</v>
      </c>
      <c r="P350">
        <v>699904</v>
      </c>
      <c r="Q350">
        <v>6721535</v>
      </c>
      <c r="R350">
        <v>4493311</v>
      </c>
      <c r="S350">
        <v>5230591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s="1">
        <v>43237.226747685185</v>
      </c>
      <c r="B351" t="s">
        <v>43</v>
      </c>
      <c r="C351" t="s">
        <v>38</v>
      </c>
      <c r="D351">
        <v>1</v>
      </c>
      <c r="E351">
        <v>66</v>
      </c>
      <c r="F351">
        <v>60</v>
      </c>
      <c r="G351">
        <v>1.9450019999999999</v>
      </c>
      <c r="H351">
        <v>1396</v>
      </c>
      <c r="I351">
        <v>602343.46060200001</v>
      </c>
      <c r="J351">
        <v>611</v>
      </c>
      <c r="K351">
        <v>48594943</v>
      </c>
      <c r="L351">
        <v>836607</v>
      </c>
      <c r="M351">
        <v>23035903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1451</v>
      </c>
      <c r="U351">
        <v>36355575.773948997</v>
      </c>
      <c r="V351">
        <v>36448</v>
      </c>
      <c r="W351">
        <v>1458569215</v>
      </c>
      <c r="X351">
        <v>1881087</v>
      </c>
      <c r="Y351">
        <v>1416626175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1">
        <v>43237.244953703703</v>
      </c>
      <c r="B352" t="s">
        <v>43</v>
      </c>
      <c r="C352" t="s">
        <v>39</v>
      </c>
      <c r="D352">
        <v>1</v>
      </c>
      <c r="E352">
        <v>66</v>
      </c>
      <c r="F352">
        <v>60</v>
      </c>
      <c r="G352">
        <v>167.744114</v>
      </c>
      <c r="H352">
        <v>9897</v>
      </c>
      <c r="I352">
        <v>297088.27473</v>
      </c>
      <c r="J352">
        <v>365</v>
      </c>
      <c r="K352">
        <v>13680639</v>
      </c>
      <c r="L352">
        <v>1026559</v>
      </c>
      <c r="M352">
        <v>2985983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534</v>
      </c>
      <c r="U352">
        <v>1942877.3632960001</v>
      </c>
      <c r="V352">
        <v>194944</v>
      </c>
      <c r="W352">
        <v>15712255</v>
      </c>
      <c r="X352">
        <v>4243455</v>
      </c>
      <c r="Y352">
        <v>8003583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s="1">
        <v>43237.246886574074</v>
      </c>
      <c r="B353" t="s">
        <v>43</v>
      </c>
      <c r="C353" t="s">
        <v>40</v>
      </c>
      <c r="D353">
        <v>1</v>
      </c>
      <c r="E353">
        <v>66</v>
      </c>
      <c r="F353">
        <v>60</v>
      </c>
      <c r="G353">
        <v>529.81043299999999</v>
      </c>
      <c r="H353">
        <v>31973</v>
      </c>
      <c r="I353">
        <v>123779.492916</v>
      </c>
      <c r="J353">
        <v>300</v>
      </c>
      <c r="K353">
        <v>2209791</v>
      </c>
      <c r="L353">
        <v>479743</v>
      </c>
      <c r="M353">
        <v>773631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s="1">
        <v>43237.248807870368</v>
      </c>
      <c r="B354" t="s">
        <v>43</v>
      </c>
      <c r="C354" t="s">
        <v>41</v>
      </c>
      <c r="D354">
        <v>1</v>
      </c>
      <c r="E354">
        <v>66</v>
      </c>
      <c r="F354">
        <v>60</v>
      </c>
      <c r="G354">
        <v>2.0239410000000002</v>
      </c>
      <c r="H354">
        <v>2615</v>
      </c>
      <c r="I354">
        <v>291829.13422599999</v>
      </c>
      <c r="J354">
        <v>572</v>
      </c>
      <c r="K354">
        <v>143785983</v>
      </c>
      <c r="L354">
        <v>439551</v>
      </c>
      <c r="M354">
        <v>4767743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1344</v>
      </c>
      <c r="U354">
        <v>34221313.857143</v>
      </c>
      <c r="V354">
        <v>42912</v>
      </c>
      <c r="W354">
        <v>1286602751</v>
      </c>
      <c r="X354">
        <v>2666495</v>
      </c>
      <c r="Y354">
        <v>1258291199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1345</v>
      </c>
      <c r="AG354">
        <v>35112661.55539</v>
      </c>
      <c r="AH354">
        <v>44736</v>
      </c>
      <c r="AI354">
        <v>1288699903</v>
      </c>
      <c r="AJ354">
        <v>8560639</v>
      </c>
      <c r="AK354">
        <v>1260388351</v>
      </c>
    </row>
    <row r="355" spans="1:37" x14ac:dyDescent="0.25">
      <c r="A355" s="1">
        <v>43237.264988425923</v>
      </c>
      <c r="B355" t="s">
        <v>43</v>
      </c>
      <c r="C355" t="s">
        <v>42</v>
      </c>
      <c r="D355">
        <v>1</v>
      </c>
      <c r="E355">
        <v>66</v>
      </c>
      <c r="F355">
        <v>60</v>
      </c>
      <c r="G355">
        <v>221.444143</v>
      </c>
      <c r="H355">
        <v>12714</v>
      </c>
      <c r="I355">
        <v>197248.70976900001</v>
      </c>
      <c r="J355">
        <v>330</v>
      </c>
      <c r="K355">
        <v>5922815</v>
      </c>
      <c r="L355">
        <v>893439</v>
      </c>
      <c r="M355">
        <v>1592319</v>
      </c>
      <c r="N355">
        <v>694</v>
      </c>
      <c r="O355">
        <v>2090667.7118160001</v>
      </c>
      <c r="P355">
        <v>422144</v>
      </c>
      <c r="Q355">
        <v>7684095</v>
      </c>
      <c r="R355">
        <v>4399103</v>
      </c>
      <c r="S355">
        <v>6434815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s="1">
        <v>43237.351134259261</v>
      </c>
      <c r="B356" t="s">
        <v>37</v>
      </c>
      <c r="C356" t="s">
        <v>38</v>
      </c>
      <c r="D356">
        <v>1</v>
      </c>
      <c r="E356">
        <v>3</v>
      </c>
      <c r="F356">
        <v>60</v>
      </c>
      <c r="G356">
        <v>35.807032</v>
      </c>
      <c r="H356">
        <v>1069</v>
      </c>
      <c r="I356">
        <v>48782.850327</v>
      </c>
      <c r="J356">
        <v>285</v>
      </c>
      <c r="K356">
        <v>264703</v>
      </c>
      <c r="L356">
        <v>115455</v>
      </c>
      <c r="M356">
        <v>151551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1082</v>
      </c>
      <c r="U356">
        <v>117017.981516</v>
      </c>
      <c r="V356">
        <v>17168</v>
      </c>
      <c r="W356">
        <v>329471</v>
      </c>
      <c r="X356">
        <v>203391</v>
      </c>
      <c r="Y356">
        <v>255615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s="1">
        <v>43237.353043981479</v>
      </c>
      <c r="B357" t="s">
        <v>37</v>
      </c>
      <c r="C357" t="s">
        <v>39</v>
      </c>
      <c r="D357">
        <v>1</v>
      </c>
      <c r="E357">
        <v>3</v>
      </c>
      <c r="F357">
        <v>60</v>
      </c>
      <c r="G357">
        <v>108.660893</v>
      </c>
      <c r="H357">
        <v>6190</v>
      </c>
      <c r="I357">
        <v>25043.226978999999</v>
      </c>
      <c r="J357">
        <v>214</v>
      </c>
      <c r="K357">
        <v>293631</v>
      </c>
      <c r="L357">
        <v>82559</v>
      </c>
      <c r="M357">
        <v>118399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334</v>
      </c>
      <c r="U357">
        <v>73405.017963999999</v>
      </c>
      <c r="V357">
        <v>15576</v>
      </c>
      <c r="W357">
        <v>218751</v>
      </c>
      <c r="X357">
        <v>137599</v>
      </c>
      <c r="Y357">
        <v>175871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s="1">
        <v>43237.354942129627</v>
      </c>
      <c r="B358" t="s">
        <v>37</v>
      </c>
      <c r="C358" t="s">
        <v>40</v>
      </c>
      <c r="D358">
        <v>1</v>
      </c>
      <c r="E358">
        <v>3</v>
      </c>
      <c r="F358">
        <v>60</v>
      </c>
      <c r="G358">
        <v>138.93607800000001</v>
      </c>
      <c r="H358">
        <v>8342</v>
      </c>
      <c r="I358">
        <v>21512.430831999998</v>
      </c>
      <c r="J358">
        <v>235</v>
      </c>
      <c r="K358">
        <v>1492991</v>
      </c>
      <c r="L358">
        <v>70463</v>
      </c>
      <c r="M358">
        <v>133247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s="1">
        <v>43237.356828703705</v>
      </c>
      <c r="B359" t="s">
        <v>37</v>
      </c>
      <c r="C359" t="s">
        <v>41</v>
      </c>
      <c r="D359">
        <v>1</v>
      </c>
      <c r="E359">
        <v>3</v>
      </c>
      <c r="F359">
        <v>60</v>
      </c>
      <c r="G359">
        <v>43.557864000000002</v>
      </c>
      <c r="H359">
        <v>2617</v>
      </c>
      <c r="I359">
        <v>33658.719144000002</v>
      </c>
      <c r="J359">
        <v>282</v>
      </c>
      <c r="K359">
        <v>186111</v>
      </c>
      <c r="L359">
        <v>102783</v>
      </c>
      <c r="M359">
        <v>124223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1297</v>
      </c>
      <c r="U359">
        <v>70627.827294000002</v>
      </c>
      <c r="V359">
        <v>12048</v>
      </c>
      <c r="W359">
        <v>234623</v>
      </c>
      <c r="X359">
        <v>110399</v>
      </c>
      <c r="Y359">
        <v>144511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1297</v>
      </c>
      <c r="AG359">
        <v>103015.265998</v>
      </c>
      <c r="AH359">
        <v>14600</v>
      </c>
      <c r="AI359">
        <v>383487</v>
      </c>
      <c r="AJ359">
        <v>183679</v>
      </c>
      <c r="AK359">
        <v>218111</v>
      </c>
    </row>
    <row r="360" spans="1:37" x14ac:dyDescent="0.25">
      <c r="A360" s="1">
        <v>43237.358726851853</v>
      </c>
      <c r="B360" t="s">
        <v>37</v>
      </c>
      <c r="C360" t="s">
        <v>42</v>
      </c>
      <c r="D360">
        <v>1</v>
      </c>
      <c r="E360">
        <v>3</v>
      </c>
      <c r="F360">
        <v>60</v>
      </c>
      <c r="G360">
        <v>207.270366</v>
      </c>
      <c r="H360">
        <v>11802</v>
      </c>
      <c r="I360">
        <v>11354.719370000001</v>
      </c>
      <c r="J360">
        <v>209</v>
      </c>
      <c r="K360">
        <v>378623</v>
      </c>
      <c r="L360">
        <v>60351</v>
      </c>
      <c r="M360">
        <v>98239</v>
      </c>
      <c r="N360">
        <v>645</v>
      </c>
      <c r="O360">
        <v>70373.618604999996</v>
      </c>
      <c r="P360">
        <v>12192</v>
      </c>
      <c r="Q360">
        <v>370175</v>
      </c>
      <c r="R360">
        <v>138367</v>
      </c>
      <c r="S360">
        <v>208127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s="1">
        <v>43237.362303240741</v>
      </c>
      <c r="B361" t="s">
        <v>37</v>
      </c>
      <c r="C361" t="s">
        <v>38</v>
      </c>
      <c r="D361">
        <v>1</v>
      </c>
      <c r="E361">
        <v>12</v>
      </c>
      <c r="F361">
        <v>60</v>
      </c>
      <c r="G361">
        <v>89.755951999999994</v>
      </c>
      <c r="H361">
        <v>2692</v>
      </c>
      <c r="I361">
        <v>75987.194279000003</v>
      </c>
      <c r="J361">
        <v>279</v>
      </c>
      <c r="K361">
        <v>334335</v>
      </c>
      <c r="L361">
        <v>171263</v>
      </c>
      <c r="M361">
        <v>222079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2707</v>
      </c>
      <c r="U361">
        <v>188869.71555200001</v>
      </c>
      <c r="V361">
        <v>45792</v>
      </c>
      <c r="W361">
        <v>448255</v>
      </c>
      <c r="X361">
        <v>290559</v>
      </c>
      <c r="Y361">
        <v>355327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s="1">
        <v>43237.364201388889</v>
      </c>
      <c r="B362" t="s">
        <v>37</v>
      </c>
      <c r="C362" t="s">
        <v>39</v>
      </c>
      <c r="D362">
        <v>1</v>
      </c>
      <c r="E362">
        <v>12</v>
      </c>
      <c r="F362">
        <v>60</v>
      </c>
      <c r="G362">
        <v>173.20489799999999</v>
      </c>
      <c r="H362">
        <v>9871</v>
      </c>
      <c r="I362">
        <v>63274.036571999997</v>
      </c>
      <c r="J362">
        <v>213</v>
      </c>
      <c r="K362">
        <v>380671</v>
      </c>
      <c r="L362">
        <v>184831</v>
      </c>
      <c r="M362">
        <v>238463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540</v>
      </c>
      <c r="U362">
        <v>174527.11111100001</v>
      </c>
      <c r="V362">
        <v>45920</v>
      </c>
      <c r="W362">
        <v>452351</v>
      </c>
      <c r="X362">
        <v>313343</v>
      </c>
      <c r="Y362">
        <v>372735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s="1">
        <v>43237.366087962961</v>
      </c>
      <c r="B363" t="s">
        <v>37</v>
      </c>
      <c r="C363" t="s">
        <v>40</v>
      </c>
      <c r="D363">
        <v>1</v>
      </c>
      <c r="E363">
        <v>12</v>
      </c>
      <c r="F363">
        <v>60</v>
      </c>
      <c r="G363">
        <v>285.90693399999998</v>
      </c>
      <c r="H363">
        <v>17173</v>
      </c>
      <c r="I363">
        <v>41830.913644</v>
      </c>
      <c r="J363">
        <v>209</v>
      </c>
      <c r="K363">
        <v>525311</v>
      </c>
      <c r="L363">
        <v>164735</v>
      </c>
      <c r="M363">
        <v>249215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s="1">
        <v>43237.367986111109</v>
      </c>
      <c r="B364" t="s">
        <v>37</v>
      </c>
      <c r="C364" t="s">
        <v>41</v>
      </c>
      <c r="D364">
        <v>1</v>
      </c>
      <c r="E364">
        <v>12</v>
      </c>
      <c r="F364">
        <v>60</v>
      </c>
      <c r="G364">
        <v>139.88585499999999</v>
      </c>
      <c r="H364">
        <v>8407</v>
      </c>
      <c r="I364">
        <v>32482.186868000001</v>
      </c>
      <c r="J364">
        <v>237</v>
      </c>
      <c r="K364">
        <v>253567</v>
      </c>
      <c r="L364">
        <v>117439</v>
      </c>
      <c r="M364">
        <v>151935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4091</v>
      </c>
      <c r="U364">
        <v>108849.083354</v>
      </c>
      <c r="V364">
        <v>44320</v>
      </c>
      <c r="W364">
        <v>412671</v>
      </c>
      <c r="X364">
        <v>150015</v>
      </c>
      <c r="Y364">
        <v>200191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4091</v>
      </c>
      <c r="AG364">
        <v>142561.396236</v>
      </c>
      <c r="AH364">
        <v>44672</v>
      </c>
      <c r="AI364">
        <v>412927</v>
      </c>
      <c r="AJ364">
        <v>228991</v>
      </c>
      <c r="AK364">
        <v>282111</v>
      </c>
    </row>
    <row r="365" spans="1:37" x14ac:dyDescent="0.25">
      <c r="A365" s="1">
        <v>43237.369872685187</v>
      </c>
      <c r="B365" t="s">
        <v>37</v>
      </c>
      <c r="C365" t="s">
        <v>42</v>
      </c>
      <c r="D365">
        <v>1</v>
      </c>
      <c r="E365">
        <v>12</v>
      </c>
      <c r="F365">
        <v>60</v>
      </c>
      <c r="G365">
        <v>534.90964799999995</v>
      </c>
      <c r="H365">
        <v>30479</v>
      </c>
      <c r="I365">
        <v>16111.833065000001</v>
      </c>
      <c r="J365">
        <v>187</v>
      </c>
      <c r="K365">
        <v>252031</v>
      </c>
      <c r="L365">
        <v>94975</v>
      </c>
      <c r="M365">
        <v>154111</v>
      </c>
      <c r="N365">
        <v>1668</v>
      </c>
      <c r="O365">
        <v>136236.10551600001</v>
      </c>
      <c r="P365">
        <v>48480</v>
      </c>
      <c r="Q365">
        <v>304383</v>
      </c>
      <c r="R365">
        <v>211711</v>
      </c>
      <c r="S365">
        <v>239359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s="1">
        <v>43237.373472222222</v>
      </c>
      <c r="B366" t="s">
        <v>37</v>
      </c>
      <c r="C366" t="s">
        <v>38</v>
      </c>
      <c r="D366">
        <v>1</v>
      </c>
      <c r="E366">
        <v>21</v>
      </c>
      <c r="F366">
        <v>60</v>
      </c>
      <c r="G366">
        <v>124.607643</v>
      </c>
      <c r="H366">
        <v>3745</v>
      </c>
      <c r="I366">
        <v>91962.562349999993</v>
      </c>
      <c r="J366">
        <v>257</v>
      </c>
      <c r="K366">
        <v>511487</v>
      </c>
      <c r="L366">
        <v>210303</v>
      </c>
      <c r="M366">
        <v>269311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3758</v>
      </c>
      <c r="U366">
        <v>241218.52900499999</v>
      </c>
      <c r="V366">
        <v>72832</v>
      </c>
      <c r="W366">
        <v>657407</v>
      </c>
      <c r="X366">
        <v>363519</v>
      </c>
      <c r="Y366">
        <v>449791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s="1">
        <v>43237.375416666669</v>
      </c>
      <c r="B367" t="s">
        <v>37</v>
      </c>
      <c r="C367" t="s">
        <v>39</v>
      </c>
      <c r="D367">
        <v>1</v>
      </c>
      <c r="E367">
        <v>21</v>
      </c>
      <c r="F367">
        <v>60</v>
      </c>
      <c r="G367">
        <v>196.59907999999999</v>
      </c>
      <c r="H367">
        <v>11205</v>
      </c>
      <c r="I367">
        <v>97358.225613999995</v>
      </c>
      <c r="J367">
        <v>212</v>
      </c>
      <c r="K367">
        <v>462847</v>
      </c>
      <c r="L367">
        <v>257023</v>
      </c>
      <c r="M367">
        <v>307967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634</v>
      </c>
      <c r="U367">
        <v>264502.96529999998</v>
      </c>
      <c r="V367">
        <v>72896</v>
      </c>
      <c r="W367">
        <v>581631</v>
      </c>
      <c r="X367">
        <v>443135</v>
      </c>
      <c r="Y367">
        <v>526335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s="1">
        <v>43237.377314814818</v>
      </c>
      <c r="B368" t="s">
        <v>37</v>
      </c>
      <c r="C368" t="s">
        <v>40</v>
      </c>
      <c r="D368">
        <v>1</v>
      </c>
      <c r="E368">
        <v>21</v>
      </c>
      <c r="F368">
        <v>60</v>
      </c>
      <c r="G368">
        <v>335.71749399999999</v>
      </c>
      <c r="H368">
        <v>20183</v>
      </c>
      <c r="I368">
        <v>62269.726899000001</v>
      </c>
      <c r="J368">
        <v>183</v>
      </c>
      <c r="K368">
        <v>629247</v>
      </c>
      <c r="L368">
        <v>236159</v>
      </c>
      <c r="M368">
        <v>339455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s="1">
        <v>43237.379247685189</v>
      </c>
      <c r="B369" t="s">
        <v>37</v>
      </c>
      <c r="C369" t="s">
        <v>41</v>
      </c>
      <c r="D369">
        <v>1</v>
      </c>
      <c r="E369">
        <v>21</v>
      </c>
      <c r="F369">
        <v>60</v>
      </c>
      <c r="G369">
        <v>196.31952899999999</v>
      </c>
      <c r="H369">
        <v>11799</v>
      </c>
      <c r="I369">
        <v>36272.551911000002</v>
      </c>
      <c r="J369">
        <v>233</v>
      </c>
      <c r="K369">
        <v>272127</v>
      </c>
      <c r="L369">
        <v>135679</v>
      </c>
      <c r="M369">
        <v>181375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5785</v>
      </c>
      <c r="U369">
        <v>143251.09213500001</v>
      </c>
      <c r="V369">
        <v>40672</v>
      </c>
      <c r="W369">
        <v>1197055</v>
      </c>
      <c r="X369">
        <v>198143</v>
      </c>
      <c r="Y369">
        <v>370943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5785</v>
      </c>
      <c r="AG369">
        <v>179927.21866899999</v>
      </c>
      <c r="AH369">
        <v>47040</v>
      </c>
      <c r="AI369">
        <v>1198079</v>
      </c>
      <c r="AJ369">
        <v>281599</v>
      </c>
      <c r="AK369">
        <v>381439</v>
      </c>
    </row>
    <row r="370" spans="1:37" x14ac:dyDescent="0.25">
      <c r="A370" s="1">
        <v>43237.381145833337</v>
      </c>
      <c r="B370" t="s">
        <v>37</v>
      </c>
      <c r="C370" t="s">
        <v>42</v>
      </c>
      <c r="D370">
        <v>1</v>
      </c>
      <c r="E370">
        <v>21</v>
      </c>
      <c r="F370">
        <v>60</v>
      </c>
      <c r="G370">
        <v>837.25108499999999</v>
      </c>
      <c r="H370">
        <v>47851</v>
      </c>
      <c r="I370">
        <v>16901.551399</v>
      </c>
      <c r="J370">
        <v>162</v>
      </c>
      <c r="K370">
        <v>322047</v>
      </c>
      <c r="L370">
        <v>116351</v>
      </c>
      <c r="M370">
        <v>179839</v>
      </c>
      <c r="N370">
        <v>2477</v>
      </c>
      <c r="O370">
        <v>180613.257973</v>
      </c>
      <c r="P370">
        <v>78720</v>
      </c>
      <c r="Q370">
        <v>359935</v>
      </c>
      <c r="R370">
        <v>267775</v>
      </c>
      <c r="S370">
        <v>306687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1">
        <v>43237.384745370371</v>
      </c>
      <c r="B371" t="s">
        <v>37</v>
      </c>
      <c r="C371" t="s">
        <v>38</v>
      </c>
      <c r="D371">
        <v>1</v>
      </c>
      <c r="E371">
        <v>30</v>
      </c>
      <c r="F371">
        <v>60</v>
      </c>
      <c r="G371">
        <v>145.90327400000001</v>
      </c>
      <c r="H371">
        <v>4446</v>
      </c>
      <c r="I371">
        <v>108956.17701299999</v>
      </c>
      <c r="J371">
        <v>259</v>
      </c>
      <c r="K371">
        <v>562687</v>
      </c>
      <c r="L371">
        <v>256255</v>
      </c>
      <c r="M371">
        <v>321023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4333</v>
      </c>
      <c r="U371">
        <v>300822.32540999999</v>
      </c>
      <c r="V371">
        <v>71360</v>
      </c>
      <c r="W371">
        <v>1412095</v>
      </c>
      <c r="X371">
        <v>452607</v>
      </c>
      <c r="Y371">
        <v>577535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s="1">
        <v>43237.386643518519</v>
      </c>
      <c r="B372" t="s">
        <v>37</v>
      </c>
      <c r="C372" t="s">
        <v>39</v>
      </c>
      <c r="D372">
        <v>1</v>
      </c>
      <c r="E372">
        <v>30</v>
      </c>
      <c r="F372">
        <v>60</v>
      </c>
      <c r="G372">
        <v>216.388926</v>
      </c>
      <c r="H372">
        <v>12399</v>
      </c>
      <c r="I372">
        <v>126626.316477</v>
      </c>
      <c r="J372">
        <v>194</v>
      </c>
      <c r="K372">
        <v>528383</v>
      </c>
      <c r="L372">
        <v>323839</v>
      </c>
      <c r="M372">
        <v>375039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638</v>
      </c>
      <c r="U372">
        <v>356587.08463900001</v>
      </c>
      <c r="V372">
        <v>112192</v>
      </c>
      <c r="W372">
        <v>704511</v>
      </c>
      <c r="X372">
        <v>554495</v>
      </c>
      <c r="Y372">
        <v>617471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1">
        <v>43237.388541666667</v>
      </c>
      <c r="B373" t="s">
        <v>37</v>
      </c>
      <c r="C373" t="s">
        <v>40</v>
      </c>
      <c r="D373">
        <v>1</v>
      </c>
      <c r="E373">
        <v>30</v>
      </c>
      <c r="F373">
        <v>60</v>
      </c>
      <c r="G373">
        <v>350.20347099999998</v>
      </c>
      <c r="H373">
        <v>21084</v>
      </c>
      <c r="I373">
        <v>85236.860272999998</v>
      </c>
      <c r="J373">
        <v>177</v>
      </c>
      <c r="K373">
        <v>1010175</v>
      </c>
      <c r="L373">
        <v>308735</v>
      </c>
      <c r="M373">
        <v>431871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s="1">
        <v>43237.390439814815</v>
      </c>
      <c r="B374" t="s">
        <v>37</v>
      </c>
      <c r="C374" t="s">
        <v>41</v>
      </c>
      <c r="D374">
        <v>1</v>
      </c>
      <c r="E374">
        <v>30</v>
      </c>
      <c r="F374">
        <v>60</v>
      </c>
      <c r="G374">
        <v>231.212433</v>
      </c>
      <c r="H374">
        <v>13925</v>
      </c>
      <c r="I374">
        <v>40424.098241</v>
      </c>
      <c r="J374">
        <v>231</v>
      </c>
      <c r="K374">
        <v>314367</v>
      </c>
      <c r="L374">
        <v>153471</v>
      </c>
      <c r="M374">
        <v>212863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7013</v>
      </c>
      <c r="U374">
        <v>176104.29316999999</v>
      </c>
      <c r="V374">
        <v>56480</v>
      </c>
      <c r="W374">
        <v>2123775</v>
      </c>
      <c r="X374">
        <v>250879</v>
      </c>
      <c r="Y374">
        <v>658431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7013</v>
      </c>
      <c r="AG374">
        <v>216778.22558100001</v>
      </c>
      <c r="AH374">
        <v>71936</v>
      </c>
      <c r="AI374">
        <v>2125823</v>
      </c>
      <c r="AJ374">
        <v>344063</v>
      </c>
      <c r="AK374">
        <v>658943</v>
      </c>
    </row>
    <row r="375" spans="1:37" x14ac:dyDescent="0.25">
      <c r="A375" s="1">
        <v>43237.392384259256</v>
      </c>
      <c r="B375" t="s">
        <v>37</v>
      </c>
      <c r="C375" t="s">
        <v>42</v>
      </c>
      <c r="D375">
        <v>1</v>
      </c>
      <c r="E375">
        <v>30</v>
      </c>
      <c r="F375">
        <v>60</v>
      </c>
      <c r="G375">
        <v>1046.113198</v>
      </c>
      <c r="H375">
        <v>59762</v>
      </c>
      <c r="I375">
        <v>18468.234530000002</v>
      </c>
      <c r="J375">
        <v>149</v>
      </c>
      <c r="K375">
        <v>395519</v>
      </c>
      <c r="L375">
        <v>136831</v>
      </c>
      <c r="M375">
        <v>204543</v>
      </c>
      <c r="N375">
        <v>3191</v>
      </c>
      <c r="O375">
        <v>217320.303353</v>
      </c>
      <c r="P375">
        <v>98240</v>
      </c>
      <c r="Q375">
        <v>657407</v>
      </c>
      <c r="R375">
        <v>314111</v>
      </c>
      <c r="S375">
        <v>380927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1">
        <v>43237.396018518521</v>
      </c>
      <c r="B376" t="s">
        <v>37</v>
      </c>
      <c r="C376" t="s">
        <v>38</v>
      </c>
      <c r="D376">
        <v>1</v>
      </c>
      <c r="E376">
        <v>39</v>
      </c>
      <c r="F376">
        <v>60</v>
      </c>
      <c r="G376">
        <v>159.116535</v>
      </c>
      <c r="H376">
        <v>4734</v>
      </c>
      <c r="I376">
        <v>126632.476975</v>
      </c>
      <c r="J376">
        <v>264</v>
      </c>
      <c r="K376">
        <v>557055</v>
      </c>
      <c r="L376">
        <v>303103</v>
      </c>
      <c r="M376">
        <v>374783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4862</v>
      </c>
      <c r="U376">
        <v>354219.70218000002</v>
      </c>
      <c r="V376">
        <v>105792</v>
      </c>
      <c r="W376">
        <v>2127871</v>
      </c>
      <c r="X376">
        <v>537087</v>
      </c>
      <c r="Y376">
        <v>764415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s="1">
        <v>43237.397905092592</v>
      </c>
      <c r="B377" t="s">
        <v>37</v>
      </c>
      <c r="C377" t="s">
        <v>39</v>
      </c>
      <c r="D377">
        <v>1</v>
      </c>
      <c r="E377">
        <v>39</v>
      </c>
      <c r="F377">
        <v>60</v>
      </c>
      <c r="G377">
        <v>254.310631</v>
      </c>
      <c r="H377">
        <v>14543</v>
      </c>
      <c r="I377">
        <v>135836.64168299999</v>
      </c>
      <c r="J377">
        <v>183</v>
      </c>
      <c r="K377">
        <v>767487</v>
      </c>
      <c r="L377">
        <v>389119</v>
      </c>
      <c r="M377">
        <v>471807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796</v>
      </c>
      <c r="U377">
        <v>452883.85929599998</v>
      </c>
      <c r="V377">
        <v>172416</v>
      </c>
      <c r="W377">
        <v>926719</v>
      </c>
      <c r="X377">
        <v>711167</v>
      </c>
      <c r="Y377">
        <v>806399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1">
        <v>43237.399861111109</v>
      </c>
      <c r="B378" t="s">
        <v>37</v>
      </c>
      <c r="C378" t="s">
        <v>40</v>
      </c>
      <c r="D378">
        <v>1</v>
      </c>
      <c r="E378">
        <v>39</v>
      </c>
      <c r="F378">
        <v>60</v>
      </c>
      <c r="G378">
        <v>356.13254499999999</v>
      </c>
      <c r="H378">
        <v>21452</v>
      </c>
      <c r="I378">
        <v>108685.51053499999</v>
      </c>
      <c r="J378">
        <v>149</v>
      </c>
      <c r="K378">
        <v>895999</v>
      </c>
      <c r="L378">
        <v>370175</v>
      </c>
      <c r="M378">
        <v>499199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s="1">
        <v>43237.401747685188</v>
      </c>
      <c r="B379" t="s">
        <v>37</v>
      </c>
      <c r="C379" t="s">
        <v>41</v>
      </c>
      <c r="D379">
        <v>1</v>
      </c>
      <c r="E379">
        <v>39</v>
      </c>
      <c r="F379">
        <v>60</v>
      </c>
      <c r="G379">
        <v>253.658456</v>
      </c>
      <c r="H379">
        <v>15323</v>
      </c>
      <c r="I379">
        <v>43347.948378000001</v>
      </c>
      <c r="J379">
        <v>208</v>
      </c>
      <c r="K379">
        <v>377599</v>
      </c>
      <c r="L379">
        <v>167295</v>
      </c>
      <c r="M379">
        <v>230271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7641</v>
      </c>
      <c r="U379">
        <v>218777.133883</v>
      </c>
      <c r="V379">
        <v>51648</v>
      </c>
      <c r="W379">
        <v>5804031</v>
      </c>
      <c r="X379">
        <v>340479</v>
      </c>
      <c r="Y379">
        <v>1290239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7641</v>
      </c>
      <c r="AG379">
        <v>262487.47755499999</v>
      </c>
      <c r="AH379">
        <v>73920</v>
      </c>
      <c r="AI379">
        <v>5804031</v>
      </c>
      <c r="AJ379">
        <v>417279</v>
      </c>
      <c r="AK379">
        <v>1291263</v>
      </c>
    </row>
    <row r="380" spans="1:37" x14ac:dyDescent="0.25">
      <c r="A380" s="1">
        <v>43237.403645833336</v>
      </c>
      <c r="B380" t="s">
        <v>37</v>
      </c>
      <c r="C380" t="s">
        <v>42</v>
      </c>
      <c r="D380">
        <v>1</v>
      </c>
      <c r="E380">
        <v>39</v>
      </c>
      <c r="F380">
        <v>60</v>
      </c>
      <c r="G380">
        <v>1160.5081789999999</v>
      </c>
      <c r="H380">
        <v>66333</v>
      </c>
      <c r="I380">
        <v>21195.727888000001</v>
      </c>
      <c r="J380">
        <v>136</v>
      </c>
      <c r="K380">
        <v>476159</v>
      </c>
      <c r="L380">
        <v>158975</v>
      </c>
      <c r="M380">
        <v>239743</v>
      </c>
      <c r="N380">
        <v>3547</v>
      </c>
      <c r="O380">
        <v>262000.52776999999</v>
      </c>
      <c r="P380">
        <v>111424</v>
      </c>
      <c r="Q380">
        <v>852479</v>
      </c>
      <c r="R380">
        <v>386559</v>
      </c>
      <c r="S380">
        <v>466431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s="1">
        <v>43237.407256944447</v>
      </c>
      <c r="B381" t="s">
        <v>37</v>
      </c>
      <c r="C381" t="s">
        <v>38</v>
      </c>
      <c r="D381">
        <v>1</v>
      </c>
      <c r="E381">
        <v>48</v>
      </c>
      <c r="F381">
        <v>60</v>
      </c>
      <c r="G381">
        <v>167.670333</v>
      </c>
      <c r="H381">
        <v>5030</v>
      </c>
      <c r="I381">
        <v>141922.13300199999</v>
      </c>
      <c r="J381">
        <v>235</v>
      </c>
      <c r="K381">
        <v>685055</v>
      </c>
      <c r="L381">
        <v>342015</v>
      </c>
      <c r="M381">
        <v>403711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5077</v>
      </c>
      <c r="U381">
        <v>417729.50640100002</v>
      </c>
      <c r="V381">
        <v>119040</v>
      </c>
      <c r="W381">
        <v>4358143</v>
      </c>
      <c r="X381">
        <v>652799</v>
      </c>
      <c r="Y381">
        <v>1160191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s="1">
        <v>43237.409155092595</v>
      </c>
      <c r="B382" t="s">
        <v>37</v>
      </c>
      <c r="C382" t="s">
        <v>39</v>
      </c>
      <c r="D382">
        <v>1</v>
      </c>
      <c r="E382">
        <v>48</v>
      </c>
      <c r="F382">
        <v>60</v>
      </c>
      <c r="G382">
        <v>277.68288000000001</v>
      </c>
      <c r="H382">
        <v>15903</v>
      </c>
      <c r="I382">
        <v>152836.13230200001</v>
      </c>
      <c r="J382">
        <v>152</v>
      </c>
      <c r="K382">
        <v>835071</v>
      </c>
      <c r="L382">
        <v>449535</v>
      </c>
      <c r="M382">
        <v>558591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841</v>
      </c>
      <c r="U382">
        <v>530902.98216400004</v>
      </c>
      <c r="V382">
        <v>181376</v>
      </c>
      <c r="W382">
        <v>1149951</v>
      </c>
      <c r="X382">
        <v>821759</v>
      </c>
      <c r="Y382">
        <v>1008127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A383" s="1">
        <v>43237.411041666666</v>
      </c>
      <c r="B383" t="s">
        <v>37</v>
      </c>
      <c r="C383" t="s">
        <v>40</v>
      </c>
      <c r="D383">
        <v>1</v>
      </c>
      <c r="E383">
        <v>48</v>
      </c>
      <c r="F383">
        <v>60</v>
      </c>
      <c r="G383">
        <v>370.09531700000002</v>
      </c>
      <c r="H383">
        <v>22326</v>
      </c>
      <c r="I383">
        <v>128367.38793300001</v>
      </c>
      <c r="J383">
        <v>148</v>
      </c>
      <c r="K383">
        <v>1065983</v>
      </c>
      <c r="L383">
        <v>436479</v>
      </c>
      <c r="M383">
        <v>585215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s="1">
        <v>43237.412951388891</v>
      </c>
      <c r="B384" t="s">
        <v>37</v>
      </c>
      <c r="C384" t="s">
        <v>41</v>
      </c>
      <c r="D384">
        <v>1</v>
      </c>
      <c r="E384">
        <v>48</v>
      </c>
      <c r="F384">
        <v>60</v>
      </c>
      <c r="G384">
        <v>259.97725100000002</v>
      </c>
      <c r="H384">
        <v>15771</v>
      </c>
      <c r="I384">
        <v>43001.555829999998</v>
      </c>
      <c r="J384">
        <v>213</v>
      </c>
      <c r="K384">
        <v>380927</v>
      </c>
      <c r="L384">
        <v>167167</v>
      </c>
      <c r="M384">
        <v>238207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7969</v>
      </c>
      <c r="U384">
        <v>276507.247584</v>
      </c>
      <c r="V384">
        <v>65280</v>
      </c>
      <c r="W384">
        <v>13910015</v>
      </c>
      <c r="X384">
        <v>364799</v>
      </c>
      <c r="Y384">
        <v>3368959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7969</v>
      </c>
      <c r="AG384">
        <v>319532.07077400002</v>
      </c>
      <c r="AH384">
        <v>65664</v>
      </c>
      <c r="AI384">
        <v>13910015</v>
      </c>
      <c r="AJ384">
        <v>450815</v>
      </c>
      <c r="AK384">
        <v>3371007</v>
      </c>
    </row>
    <row r="385" spans="1:37" x14ac:dyDescent="0.25">
      <c r="A385" s="1">
        <v>43237.414849537039</v>
      </c>
      <c r="B385" t="s">
        <v>37</v>
      </c>
      <c r="C385" t="s">
        <v>42</v>
      </c>
      <c r="D385">
        <v>1</v>
      </c>
      <c r="E385">
        <v>48</v>
      </c>
      <c r="F385">
        <v>60</v>
      </c>
      <c r="G385">
        <v>1302.443806</v>
      </c>
      <c r="H385">
        <v>74413</v>
      </c>
      <c r="I385">
        <v>22631.146775000001</v>
      </c>
      <c r="J385">
        <v>136</v>
      </c>
      <c r="K385">
        <v>667647</v>
      </c>
      <c r="L385">
        <v>173055</v>
      </c>
      <c r="M385">
        <v>262143</v>
      </c>
      <c r="N385">
        <v>3985</v>
      </c>
      <c r="O385">
        <v>298263.11066499999</v>
      </c>
      <c r="P385">
        <v>126464</v>
      </c>
      <c r="Q385">
        <v>743423</v>
      </c>
      <c r="R385">
        <v>434175</v>
      </c>
      <c r="S385">
        <v>521471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 x14ac:dyDescent="0.25">
      <c r="A386" s="1">
        <v>43237.418495370373</v>
      </c>
      <c r="B386" t="s">
        <v>37</v>
      </c>
      <c r="C386" t="s">
        <v>38</v>
      </c>
      <c r="D386">
        <v>1</v>
      </c>
      <c r="E386">
        <v>57</v>
      </c>
      <c r="F386">
        <v>60</v>
      </c>
      <c r="G386">
        <v>169.13755499999999</v>
      </c>
      <c r="H386">
        <v>5196</v>
      </c>
      <c r="I386">
        <v>152571.60950699999</v>
      </c>
      <c r="J386">
        <v>247</v>
      </c>
      <c r="K386">
        <v>685055</v>
      </c>
      <c r="L386">
        <v>367103</v>
      </c>
      <c r="M386">
        <v>456703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5049</v>
      </c>
      <c r="U386">
        <v>514334.38383800001</v>
      </c>
      <c r="V386">
        <v>123136</v>
      </c>
      <c r="W386">
        <v>15769599</v>
      </c>
      <c r="X386">
        <v>798207</v>
      </c>
      <c r="Y386">
        <v>3606527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 s="1">
        <v>43237.420393518521</v>
      </c>
      <c r="B387" t="s">
        <v>37</v>
      </c>
      <c r="C387" t="s">
        <v>39</v>
      </c>
      <c r="D387">
        <v>1</v>
      </c>
      <c r="E387">
        <v>57</v>
      </c>
      <c r="F387">
        <v>60</v>
      </c>
      <c r="G387">
        <v>279.88217600000002</v>
      </c>
      <c r="H387">
        <v>16075</v>
      </c>
      <c r="I387">
        <v>182963.74768299999</v>
      </c>
      <c r="J387">
        <v>148</v>
      </c>
      <c r="K387">
        <v>1089535</v>
      </c>
      <c r="L387">
        <v>532479</v>
      </c>
      <c r="M387">
        <v>684031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838</v>
      </c>
      <c r="U387">
        <v>572280.74462999997</v>
      </c>
      <c r="V387">
        <v>211328</v>
      </c>
      <c r="W387">
        <v>1342463</v>
      </c>
      <c r="X387">
        <v>945151</v>
      </c>
      <c r="Y387">
        <v>1132543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s="1">
        <v>43237.422314814816</v>
      </c>
      <c r="B388" t="s">
        <v>37</v>
      </c>
      <c r="C388" t="s">
        <v>40</v>
      </c>
      <c r="D388">
        <v>1</v>
      </c>
      <c r="E388">
        <v>57</v>
      </c>
      <c r="F388">
        <v>60</v>
      </c>
      <c r="G388">
        <v>370.31392399999999</v>
      </c>
      <c r="H388">
        <v>22354</v>
      </c>
      <c r="I388">
        <v>152857.489756</v>
      </c>
      <c r="J388">
        <v>141</v>
      </c>
      <c r="K388">
        <v>1150975</v>
      </c>
      <c r="L388">
        <v>518143</v>
      </c>
      <c r="M388">
        <v>697855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s="1">
        <v>43237.424212962964</v>
      </c>
      <c r="B389" t="s">
        <v>37</v>
      </c>
      <c r="C389" t="s">
        <v>41</v>
      </c>
      <c r="D389">
        <v>1</v>
      </c>
      <c r="E389">
        <v>57</v>
      </c>
      <c r="F389">
        <v>60</v>
      </c>
      <c r="G389">
        <v>258.63606299999998</v>
      </c>
      <c r="H389">
        <v>15663</v>
      </c>
      <c r="I389">
        <v>43562.618591999999</v>
      </c>
      <c r="J389">
        <v>221</v>
      </c>
      <c r="K389">
        <v>448511</v>
      </c>
      <c r="L389">
        <v>171519</v>
      </c>
      <c r="M389">
        <v>239359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7785</v>
      </c>
      <c r="U389">
        <v>351592.77585099998</v>
      </c>
      <c r="V389">
        <v>39744</v>
      </c>
      <c r="W389">
        <v>40009727</v>
      </c>
      <c r="X389">
        <v>385279</v>
      </c>
      <c r="Y389">
        <v>5623807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7785</v>
      </c>
      <c r="AG389">
        <v>395920.63301200001</v>
      </c>
      <c r="AH389">
        <v>57760</v>
      </c>
      <c r="AI389">
        <v>40009727</v>
      </c>
      <c r="AJ389">
        <v>481023</v>
      </c>
      <c r="AK389">
        <v>5623807</v>
      </c>
    </row>
    <row r="390" spans="1:37" x14ac:dyDescent="0.25">
      <c r="A390" s="1">
        <v>43237.426111111112</v>
      </c>
      <c r="B390" t="s">
        <v>37</v>
      </c>
      <c r="C390" t="s">
        <v>42</v>
      </c>
      <c r="D390">
        <v>1</v>
      </c>
      <c r="E390">
        <v>57</v>
      </c>
      <c r="F390">
        <v>60</v>
      </c>
      <c r="G390">
        <v>1387.8271540000001</v>
      </c>
      <c r="H390">
        <v>79676</v>
      </c>
      <c r="I390">
        <v>24680.252660999999</v>
      </c>
      <c r="J390">
        <v>130</v>
      </c>
      <c r="K390">
        <v>810495</v>
      </c>
      <c r="L390">
        <v>189183</v>
      </c>
      <c r="M390">
        <v>303359</v>
      </c>
      <c r="N390">
        <v>4053</v>
      </c>
      <c r="O390">
        <v>357808.14606499998</v>
      </c>
      <c r="P390">
        <v>140032</v>
      </c>
      <c r="Q390">
        <v>866303</v>
      </c>
      <c r="R390">
        <v>527359</v>
      </c>
      <c r="S390">
        <v>634367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s="1">
        <v>43237.429780092592</v>
      </c>
      <c r="B391" t="s">
        <v>37</v>
      </c>
      <c r="C391" t="s">
        <v>38</v>
      </c>
      <c r="D391">
        <v>1</v>
      </c>
      <c r="E391">
        <v>66</v>
      </c>
      <c r="F391">
        <v>60</v>
      </c>
      <c r="G391">
        <v>165.76567700000001</v>
      </c>
      <c r="H391">
        <v>5100</v>
      </c>
      <c r="I391">
        <v>158689.22549000001</v>
      </c>
      <c r="J391">
        <v>236</v>
      </c>
      <c r="K391">
        <v>843775</v>
      </c>
      <c r="L391">
        <v>402175</v>
      </c>
      <c r="M391">
        <v>549887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5019</v>
      </c>
      <c r="U391">
        <v>622912.02550300001</v>
      </c>
      <c r="V391">
        <v>123328</v>
      </c>
      <c r="W391">
        <v>25444351</v>
      </c>
      <c r="X391">
        <v>884735</v>
      </c>
      <c r="Y391">
        <v>7163903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s="1">
        <v>43237.431701388887</v>
      </c>
      <c r="B392" t="s">
        <v>37</v>
      </c>
      <c r="C392" t="s">
        <v>39</v>
      </c>
      <c r="D392">
        <v>1</v>
      </c>
      <c r="E392">
        <v>66</v>
      </c>
      <c r="F392">
        <v>60</v>
      </c>
      <c r="G392">
        <v>276.71436799999998</v>
      </c>
      <c r="H392">
        <v>15900</v>
      </c>
      <c r="I392">
        <v>215736.591572</v>
      </c>
      <c r="J392">
        <v>150</v>
      </c>
      <c r="K392">
        <v>1372159</v>
      </c>
      <c r="L392">
        <v>623615</v>
      </c>
      <c r="M392">
        <v>823807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826</v>
      </c>
      <c r="U392">
        <v>639772.90072599996</v>
      </c>
      <c r="V392">
        <v>212736</v>
      </c>
      <c r="W392">
        <v>1637375</v>
      </c>
      <c r="X392">
        <v>1056767</v>
      </c>
      <c r="Y392">
        <v>1260543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s="1">
        <v>43237.433599537035</v>
      </c>
      <c r="B393" t="s">
        <v>37</v>
      </c>
      <c r="C393" t="s">
        <v>40</v>
      </c>
      <c r="D393">
        <v>1</v>
      </c>
      <c r="E393">
        <v>66</v>
      </c>
      <c r="F393">
        <v>60</v>
      </c>
      <c r="G393">
        <v>366.10231199999998</v>
      </c>
      <c r="H393">
        <v>22121</v>
      </c>
      <c r="I393">
        <v>178864.33945100001</v>
      </c>
      <c r="J393">
        <v>156</v>
      </c>
      <c r="K393">
        <v>1296383</v>
      </c>
      <c r="L393">
        <v>602111</v>
      </c>
      <c r="M393">
        <v>812543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s="1">
        <v>43237.435555555552</v>
      </c>
      <c r="B394" t="s">
        <v>37</v>
      </c>
      <c r="C394" t="s">
        <v>41</v>
      </c>
      <c r="D394">
        <v>1</v>
      </c>
      <c r="E394">
        <v>66</v>
      </c>
      <c r="F394">
        <v>60</v>
      </c>
      <c r="G394">
        <v>249.91388499999999</v>
      </c>
      <c r="H394">
        <v>15236</v>
      </c>
      <c r="I394">
        <v>44797.425111999997</v>
      </c>
      <c r="J394">
        <v>201</v>
      </c>
      <c r="K394">
        <v>487935</v>
      </c>
      <c r="L394">
        <v>175743</v>
      </c>
      <c r="M394">
        <v>249215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7608</v>
      </c>
      <c r="U394">
        <v>430933.943218</v>
      </c>
      <c r="V394">
        <v>67072</v>
      </c>
      <c r="W394">
        <v>48431103</v>
      </c>
      <c r="X394">
        <v>409343</v>
      </c>
      <c r="Y394">
        <v>8155135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7608</v>
      </c>
      <c r="AG394">
        <v>475242.10725599999</v>
      </c>
      <c r="AH394">
        <v>70912</v>
      </c>
      <c r="AI394">
        <v>48431103</v>
      </c>
      <c r="AJ394">
        <v>505343</v>
      </c>
      <c r="AK394">
        <v>8155135</v>
      </c>
    </row>
    <row r="395" spans="1:37" x14ac:dyDescent="0.25">
      <c r="A395" s="1">
        <v>43237.4374537037</v>
      </c>
      <c r="B395" t="s">
        <v>37</v>
      </c>
      <c r="C395" t="s">
        <v>42</v>
      </c>
      <c r="D395">
        <v>1</v>
      </c>
      <c r="E395">
        <v>66</v>
      </c>
      <c r="F395">
        <v>60</v>
      </c>
      <c r="G395">
        <v>1623.459554</v>
      </c>
      <c r="H395">
        <v>92926</v>
      </c>
      <c r="I395">
        <v>23161.744043999999</v>
      </c>
      <c r="J395">
        <v>129</v>
      </c>
      <c r="K395">
        <v>786943</v>
      </c>
      <c r="L395">
        <v>185855</v>
      </c>
      <c r="M395">
        <v>302079</v>
      </c>
      <c r="N395">
        <v>4954</v>
      </c>
      <c r="O395">
        <v>362368.38756599999</v>
      </c>
      <c r="P395">
        <v>147712</v>
      </c>
      <c r="Q395">
        <v>1023999</v>
      </c>
      <c r="R395">
        <v>542719</v>
      </c>
      <c r="S395">
        <v>669183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s="1">
        <v>43237.441076388888</v>
      </c>
      <c r="B396" t="s">
        <v>37</v>
      </c>
      <c r="C396" t="s">
        <v>38</v>
      </c>
      <c r="D396">
        <v>3</v>
      </c>
      <c r="E396">
        <v>3</v>
      </c>
      <c r="F396">
        <v>60</v>
      </c>
      <c r="G396">
        <v>103.85672599999999</v>
      </c>
      <c r="H396">
        <v>3179</v>
      </c>
      <c r="I396">
        <v>15263.175526999999</v>
      </c>
      <c r="J396">
        <v>888</v>
      </c>
      <c r="K396">
        <v>1219583</v>
      </c>
      <c r="L396">
        <v>55615</v>
      </c>
      <c r="M396">
        <v>104511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3055</v>
      </c>
      <c r="U396">
        <v>42426.695253999998</v>
      </c>
      <c r="V396">
        <v>2928</v>
      </c>
      <c r="W396">
        <v>1418239</v>
      </c>
      <c r="X396">
        <v>115327</v>
      </c>
      <c r="Y396">
        <v>235135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s="1">
        <v>43237.443078703705</v>
      </c>
      <c r="B397" t="s">
        <v>37</v>
      </c>
      <c r="C397" t="s">
        <v>39</v>
      </c>
      <c r="D397">
        <v>3</v>
      </c>
      <c r="E397">
        <v>3</v>
      </c>
      <c r="F397">
        <v>60</v>
      </c>
      <c r="G397">
        <v>225.07620800000001</v>
      </c>
      <c r="H397">
        <v>12793</v>
      </c>
      <c r="I397">
        <v>11635.769327</v>
      </c>
      <c r="J397">
        <v>827</v>
      </c>
      <c r="K397">
        <v>581631</v>
      </c>
      <c r="L397">
        <v>50591</v>
      </c>
      <c r="M397">
        <v>78975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719</v>
      </c>
      <c r="U397">
        <v>42653.959666000002</v>
      </c>
      <c r="V397">
        <v>2978</v>
      </c>
      <c r="W397">
        <v>1162239</v>
      </c>
      <c r="X397">
        <v>107775</v>
      </c>
      <c r="Y397">
        <v>185727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s="1">
        <v>43237.445069444446</v>
      </c>
      <c r="B398" t="s">
        <v>37</v>
      </c>
      <c r="C398" t="s">
        <v>40</v>
      </c>
      <c r="D398">
        <v>3</v>
      </c>
      <c r="E398">
        <v>3</v>
      </c>
      <c r="F398">
        <v>60</v>
      </c>
      <c r="G398">
        <v>323.80571700000002</v>
      </c>
      <c r="H398">
        <v>19440</v>
      </c>
      <c r="I398">
        <v>9234.6441869999999</v>
      </c>
      <c r="J398">
        <v>831</v>
      </c>
      <c r="K398">
        <v>228991</v>
      </c>
      <c r="L398">
        <v>44031</v>
      </c>
      <c r="M398">
        <v>69439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s="1">
        <v>43237.447060185186</v>
      </c>
      <c r="B399" t="s">
        <v>37</v>
      </c>
      <c r="C399" t="s">
        <v>41</v>
      </c>
      <c r="D399">
        <v>3</v>
      </c>
      <c r="E399">
        <v>3</v>
      </c>
      <c r="F399">
        <v>60</v>
      </c>
      <c r="G399">
        <v>161.669274</v>
      </c>
      <c r="H399">
        <v>9716</v>
      </c>
      <c r="I399">
        <v>7315.1179499999998</v>
      </c>
      <c r="J399">
        <v>864</v>
      </c>
      <c r="K399">
        <v>230783</v>
      </c>
      <c r="L399">
        <v>34015</v>
      </c>
      <c r="M399">
        <v>56063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4881</v>
      </c>
      <c r="U399">
        <v>22254.725261</v>
      </c>
      <c r="V399">
        <v>2704</v>
      </c>
      <c r="W399">
        <v>321023</v>
      </c>
      <c r="X399">
        <v>56895</v>
      </c>
      <c r="Y399">
        <v>110847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4881</v>
      </c>
      <c r="AG399">
        <v>29659.734070999999</v>
      </c>
      <c r="AH399">
        <v>3770</v>
      </c>
      <c r="AI399">
        <v>436991</v>
      </c>
      <c r="AJ399">
        <v>75327</v>
      </c>
      <c r="AK399">
        <v>146303</v>
      </c>
    </row>
    <row r="400" spans="1:37" x14ac:dyDescent="0.25">
      <c r="A400" s="1">
        <v>43237.44903935185</v>
      </c>
      <c r="B400" t="s">
        <v>37</v>
      </c>
      <c r="C400" t="s">
        <v>42</v>
      </c>
      <c r="D400">
        <v>3</v>
      </c>
      <c r="E400">
        <v>3</v>
      </c>
      <c r="F400">
        <v>60</v>
      </c>
      <c r="G400">
        <v>565.39339299999995</v>
      </c>
      <c r="H400">
        <v>32302</v>
      </c>
      <c r="I400">
        <v>4310.9912700000004</v>
      </c>
      <c r="J400">
        <v>731</v>
      </c>
      <c r="K400">
        <v>263423</v>
      </c>
      <c r="L400">
        <v>20927</v>
      </c>
      <c r="M400">
        <v>43647</v>
      </c>
      <c r="N400">
        <v>1638</v>
      </c>
      <c r="O400">
        <v>24518.133088999999</v>
      </c>
      <c r="P400">
        <v>2578</v>
      </c>
      <c r="Q400">
        <v>316415</v>
      </c>
      <c r="R400">
        <v>64351</v>
      </c>
      <c r="S400">
        <v>151807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s="1">
        <v>43239.56177083333</v>
      </c>
      <c r="B401" t="s">
        <v>37</v>
      </c>
      <c r="C401" t="s">
        <v>38</v>
      </c>
      <c r="D401">
        <v>3</v>
      </c>
      <c r="E401">
        <v>12</v>
      </c>
      <c r="F401">
        <v>60</v>
      </c>
      <c r="G401">
        <v>187.39284599999999</v>
      </c>
      <c r="H401">
        <v>5639</v>
      </c>
      <c r="I401">
        <v>25486.879589</v>
      </c>
      <c r="J401">
        <v>870</v>
      </c>
      <c r="K401">
        <v>1432575</v>
      </c>
      <c r="L401">
        <v>103999</v>
      </c>
      <c r="M401">
        <v>170239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5619</v>
      </c>
      <c r="U401">
        <v>101703.400071</v>
      </c>
      <c r="V401">
        <v>2638</v>
      </c>
      <c r="W401">
        <v>1500159</v>
      </c>
      <c r="X401">
        <v>247167</v>
      </c>
      <c r="Y401">
        <v>418559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s="1">
        <v>43239.564467592594</v>
      </c>
      <c r="B402" t="s">
        <v>37</v>
      </c>
      <c r="C402" t="s">
        <v>39</v>
      </c>
      <c r="D402">
        <v>3</v>
      </c>
      <c r="E402">
        <v>12</v>
      </c>
      <c r="F402">
        <v>60</v>
      </c>
      <c r="G402">
        <v>359.00466</v>
      </c>
      <c r="H402">
        <v>20482</v>
      </c>
      <c r="I402">
        <v>25575.414803</v>
      </c>
      <c r="J402">
        <v>643</v>
      </c>
      <c r="K402">
        <v>614399</v>
      </c>
      <c r="L402">
        <v>130495</v>
      </c>
      <c r="M402">
        <v>208255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1087</v>
      </c>
      <c r="U402">
        <v>179223.52621899999</v>
      </c>
      <c r="V402">
        <v>3720</v>
      </c>
      <c r="W402">
        <v>2073599</v>
      </c>
      <c r="X402">
        <v>477183</v>
      </c>
      <c r="Y402">
        <v>821759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1">
        <v>43239.567048611112</v>
      </c>
      <c r="B403" t="s">
        <v>37</v>
      </c>
      <c r="C403" t="s">
        <v>40</v>
      </c>
      <c r="D403">
        <v>3</v>
      </c>
      <c r="E403">
        <v>12</v>
      </c>
      <c r="F403">
        <v>60</v>
      </c>
      <c r="G403">
        <v>576.95123999999998</v>
      </c>
      <c r="H403">
        <v>34669</v>
      </c>
      <c r="I403">
        <v>20725.489860999998</v>
      </c>
      <c r="J403">
        <v>689</v>
      </c>
      <c r="K403">
        <v>670719</v>
      </c>
      <c r="L403">
        <v>111807</v>
      </c>
      <c r="M403">
        <v>228351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s="1">
        <v>43239.569687499999</v>
      </c>
      <c r="B404" t="s">
        <v>37</v>
      </c>
      <c r="C404" t="s">
        <v>41</v>
      </c>
      <c r="D404">
        <v>3</v>
      </c>
      <c r="E404">
        <v>12</v>
      </c>
      <c r="F404">
        <v>60</v>
      </c>
      <c r="G404">
        <v>351.422349</v>
      </c>
      <c r="H404">
        <v>21137</v>
      </c>
      <c r="I404">
        <v>8968.2365050000008</v>
      </c>
      <c r="J404">
        <v>714</v>
      </c>
      <c r="K404">
        <v>556031</v>
      </c>
      <c r="L404">
        <v>40639</v>
      </c>
      <c r="M404">
        <v>78527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10482</v>
      </c>
      <c r="U404">
        <v>50537.090536000003</v>
      </c>
      <c r="V404">
        <v>2332</v>
      </c>
      <c r="W404">
        <v>1434623</v>
      </c>
      <c r="X404">
        <v>119679</v>
      </c>
      <c r="Y404">
        <v>246783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10482</v>
      </c>
      <c r="AG404">
        <v>59561.006392000003</v>
      </c>
      <c r="AH404">
        <v>3342</v>
      </c>
      <c r="AI404">
        <v>1435647</v>
      </c>
      <c r="AJ404">
        <v>138751</v>
      </c>
      <c r="AK404">
        <v>270591</v>
      </c>
    </row>
    <row r="405" spans="1:37" x14ac:dyDescent="0.25">
      <c r="A405" s="1">
        <v>43239.572326388887</v>
      </c>
      <c r="B405" t="s">
        <v>37</v>
      </c>
      <c r="C405" t="s">
        <v>42</v>
      </c>
      <c r="D405">
        <v>3</v>
      </c>
      <c r="E405">
        <v>12</v>
      </c>
      <c r="F405">
        <v>60</v>
      </c>
      <c r="G405">
        <v>1030.9170220000001</v>
      </c>
      <c r="H405">
        <v>58891</v>
      </c>
      <c r="I405">
        <v>6853.6704419999996</v>
      </c>
      <c r="J405">
        <v>648</v>
      </c>
      <c r="K405">
        <v>631295</v>
      </c>
      <c r="L405">
        <v>40159</v>
      </c>
      <c r="M405">
        <v>84991</v>
      </c>
      <c r="N405">
        <v>3030</v>
      </c>
      <c r="O405">
        <v>103806.351815</v>
      </c>
      <c r="P405">
        <v>2766</v>
      </c>
      <c r="Q405">
        <v>2134015</v>
      </c>
      <c r="R405">
        <v>316927</v>
      </c>
      <c r="S405">
        <v>666623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s="1">
        <v>43239.576631944445</v>
      </c>
      <c r="B406" t="s">
        <v>37</v>
      </c>
      <c r="C406" t="s">
        <v>38</v>
      </c>
      <c r="D406">
        <v>3</v>
      </c>
      <c r="E406">
        <v>21</v>
      </c>
      <c r="F406">
        <v>60</v>
      </c>
      <c r="G406">
        <v>220.25295399999999</v>
      </c>
      <c r="H406">
        <v>6657</v>
      </c>
      <c r="I406">
        <v>34697.503981000002</v>
      </c>
      <c r="J406">
        <v>824</v>
      </c>
      <c r="K406">
        <v>1918975</v>
      </c>
      <c r="L406">
        <v>141439</v>
      </c>
      <c r="M406">
        <v>223999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6578</v>
      </c>
      <c r="U406">
        <v>155626.37488600001</v>
      </c>
      <c r="V406">
        <v>3684</v>
      </c>
      <c r="W406">
        <v>2083839</v>
      </c>
      <c r="X406">
        <v>347903</v>
      </c>
      <c r="Y406">
        <v>689151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s="1">
        <v>43239.579328703701</v>
      </c>
      <c r="B407" t="s">
        <v>37</v>
      </c>
      <c r="C407" t="s">
        <v>39</v>
      </c>
      <c r="D407">
        <v>3</v>
      </c>
      <c r="E407">
        <v>21</v>
      </c>
      <c r="F407">
        <v>60</v>
      </c>
      <c r="G407">
        <v>416.59221000000002</v>
      </c>
      <c r="H407">
        <v>23932</v>
      </c>
      <c r="I407">
        <v>36906.102916999997</v>
      </c>
      <c r="J407">
        <v>714</v>
      </c>
      <c r="K407">
        <v>1074175</v>
      </c>
      <c r="L407">
        <v>192127</v>
      </c>
      <c r="M407">
        <v>312319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1246</v>
      </c>
      <c r="U407">
        <v>301761.05297000002</v>
      </c>
      <c r="V407">
        <v>4784</v>
      </c>
      <c r="W407">
        <v>3049471</v>
      </c>
      <c r="X407">
        <v>776191</v>
      </c>
      <c r="Y407">
        <v>1997823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s="1">
        <v>43239.581921296296</v>
      </c>
      <c r="B408" t="s">
        <v>37</v>
      </c>
      <c r="C408" t="s">
        <v>40</v>
      </c>
      <c r="D408">
        <v>3</v>
      </c>
      <c r="E408">
        <v>21</v>
      </c>
      <c r="F408">
        <v>60</v>
      </c>
      <c r="G408">
        <v>582.73213899999996</v>
      </c>
      <c r="H408">
        <v>35056</v>
      </c>
      <c r="I408">
        <v>35850.410086999997</v>
      </c>
      <c r="J408">
        <v>629</v>
      </c>
      <c r="K408">
        <v>1290239</v>
      </c>
      <c r="L408">
        <v>209919</v>
      </c>
      <c r="M408">
        <v>408831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s="1">
        <v>43239.584537037037</v>
      </c>
      <c r="B409" t="s">
        <v>37</v>
      </c>
      <c r="C409" t="s">
        <v>41</v>
      </c>
      <c r="D409">
        <v>3</v>
      </c>
      <c r="E409">
        <v>21</v>
      </c>
      <c r="F409">
        <v>60</v>
      </c>
      <c r="G409">
        <v>423.97592800000001</v>
      </c>
      <c r="H409">
        <v>25503</v>
      </c>
      <c r="I409">
        <v>11588.003411</v>
      </c>
      <c r="J409">
        <v>700</v>
      </c>
      <c r="K409">
        <v>635903</v>
      </c>
      <c r="L409">
        <v>54015</v>
      </c>
      <c r="M409">
        <v>100543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12777</v>
      </c>
      <c r="U409">
        <v>75290.246771999999</v>
      </c>
      <c r="V409">
        <v>2832</v>
      </c>
      <c r="W409">
        <v>1550335</v>
      </c>
      <c r="X409">
        <v>177151</v>
      </c>
      <c r="Y409">
        <v>373503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12777</v>
      </c>
      <c r="AG409">
        <v>87122.948266000007</v>
      </c>
      <c r="AH409">
        <v>4196</v>
      </c>
      <c r="AI409">
        <v>1583103</v>
      </c>
      <c r="AJ409">
        <v>202879</v>
      </c>
      <c r="AK409">
        <v>395263</v>
      </c>
    </row>
    <row r="410" spans="1:37" x14ac:dyDescent="0.25">
      <c r="A410" s="1">
        <v>43239.587106481478</v>
      </c>
      <c r="B410" t="s">
        <v>37</v>
      </c>
      <c r="C410" t="s">
        <v>42</v>
      </c>
      <c r="D410">
        <v>3</v>
      </c>
      <c r="E410">
        <v>21</v>
      </c>
      <c r="F410">
        <v>60</v>
      </c>
      <c r="G410">
        <v>1225.1714039999999</v>
      </c>
      <c r="H410">
        <v>69972</v>
      </c>
      <c r="I410">
        <v>9228.0537359999998</v>
      </c>
      <c r="J410">
        <v>669</v>
      </c>
      <c r="K410">
        <v>1538047</v>
      </c>
      <c r="L410">
        <v>57727</v>
      </c>
      <c r="M410">
        <v>117119</v>
      </c>
      <c r="N410">
        <v>3651</v>
      </c>
      <c r="O410">
        <v>167562.457409</v>
      </c>
      <c r="P410">
        <v>3062</v>
      </c>
      <c r="Q410">
        <v>2089983</v>
      </c>
      <c r="R410">
        <v>530943</v>
      </c>
      <c r="S410">
        <v>968703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s="1">
        <v>43239.590752314813</v>
      </c>
      <c r="B411" t="s">
        <v>37</v>
      </c>
      <c r="C411" t="s">
        <v>38</v>
      </c>
      <c r="D411">
        <v>3</v>
      </c>
      <c r="E411">
        <v>30</v>
      </c>
      <c r="F411">
        <v>60</v>
      </c>
      <c r="G411">
        <v>248.25215499999999</v>
      </c>
      <c r="H411">
        <v>7554</v>
      </c>
      <c r="I411">
        <v>40114.082737999997</v>
      </c>
      <c r="J411">
        <v>835</v>
      </c>
      <c r="K411">
        <v>1538047</v>
      </c>
      <c r="L411">
        <v>169215</v>
      </c>
      <c r="M411">
        <v>272383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7395</v>
      </c>
      <c r="U411">
        <v>199531.551859</v>
      </c>
      <c r="V411">
        <v>2960</v>
      </c>
      <c r="W411">
        <v>2166783</v>
      </c>
      <c r="X411">
        <v>463359</v>
      </c>
      <c r="Y411">
        <v>665087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s="1">
        <v>43239.592719907407</v>
      </c>
      <c r="B412" t="s">
        <v>37</v>
      </c>
      <c r="C412" t="s">
        <v>39</v>
      </c>
      <c r="D412">
        <v>3</v>
      </c>
      <c r="E412">
        <v>30</v>
      </c>
      <c r="F412">
        <v>60</v>
      </c>
      <c r="G412">
        <v>449.34699999999998</v>
      </c>
      <c r="H412">
        <v>25825</v>
      </c>
      <c r="I412">
        <v>46299.666486000002</v>
      </c>
      <c r="J412">
        <v>711</v>
      </c>
      <c r="K412">
        <v>1898495</v>
      </c>
      <c r="L412">
        <v>231039</v>
      </c>
      <c r="M412">
        <v>403199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1356</v>
      </c>
      <c r="U412">
        <v>444761.06047199998</v>
      </c>
      <c r="V412">
        <v>7688</v>
      </c>
      <c r="W412">
        <v>4268031</v>
      </c>
      <c r="X412">
        <v>1148927</v>
      </c>
      <c r="Y412">
        <v>2807807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s="1">
        <v>43239.594710648147</v>
      </c>
      <c r="B413" t="s">
        <v>37</v>
      </c>
      <c r="C413" t="s">
        <v>40</v>
      </c>
      <c r="D413">
        <v>3</v>
      </c>
      <c r="E413">
        <v>30</v>
      </c>
      <c r="F413">
        <v>60</v>
      </c>
      <c r="G413">
        <v>646.56830200000002</v>
      </c>
      <c r="H413">
        <v>39001</v>
      </c>
      <c r="I413">
        <v>46131.842055000001</v>
      </c>
      <c r="J413">
        <v>660</v>
      </c>
      <c r="K413">
        <v>4044799</v>
      </c>
      <c r="L413">
        <v>285951</v>
      </c>
      <c r="M413">
        <v>637439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s="1">
        <v>43239.596701388888</v>
      </c>
      <c r="B414" t="s">
        <v>37</v>
      </c>
      <c r="C414" t="s">
        <v>41</v>
      </c>
      <c r="D414">
        <v>3</v>
      </c>
      <c r="E414">
        <v>30</v>
      </c>
      <c r="F414">
        <v>60</v>
      </c>
      <c r="G414">
        <v>489.50118099999997</v>
      </c>
      <c r="H414">
        <v>29420</v>
      </c>
      <c r="I414">
        <v>12625.676987999999</v>
      </c>
      <c r="J414">
        <v>727</v>
      </c>
      <c r="K414">
        <v>367615</v>
      </c>
      <c r="L414">
        <v>59423</v>
      </c>
      <c r="M414">
        <v>105087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14682</v>
      </c>
      <c r="U414">
        <v>97059.324137999996</v>
      </c>
      <c r="V414">
        <v>3794</v>
      </c>
      <c r="W414">
        <v>1543167</v>
      </c>
      <c r="X414">
        <v>232959</v>
      </c>
      <c r="Y414">
        <v>532479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14682</v>
      </c>
      <c r="AG414">
        <v>109829.531671</v>
      </c>
      <c r="AH414">
        <v>5556</v>
      </c>
      <c r="AI414">
        <v>1609727</v>
      </c>
      <c r="AJ414">
        <v>254847</v>
      </c>
      <c r="AK414">
        <v>551423</v>
      </c>
    </row>
    <row r="415" spans="1:37" x14ac:dyDescent="0.25">
      <c r="A415" s="1">
        <v>43239.598668981482</v>
      </c>
      <c r="B415" t="s">
        <v>37</v>
      </c>
      <c r="C415" t="s">
        <v>42</v>
      </c>
      <c r="D415">
        <v>3</v>
      </c>
      <c r="E415">
        <v>30</v>
      </c>
      <c r="F415">
        <v>60</v>
      </c>
      <c r="G415">
        <v>1210.52979</v>
      </c>
      <c r="H415">
        <v>69698</v>
      </c>
      <c r="I415">
        <v>11208.606431</v>
      </c>
      <c r="J415">
        <v>619</v>
      </c>
      <c r="K415">
        <v>669183</v>
      </c>
      <c r="L415">
        <v>69119</v>
      </c>
      <c r="M415">
        <v>158591</v>
      </c>
      <c r="N415">
        <v>3648</v>
      </c>
      <c r="O415">
        <v>280550.72176500002</v>
      </c>
      <c r="P415">
        <v>3944</v>
      </c>
      <c r="Q415">
        <v>1565695</v>
      </c>
      <c r="R415">
        <v>877567</v>
      </c>
      <c r="S415">
        <v>1228799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s="1">
        <v>43239.602256944447</v>
      </c>
      <c r="B416" t="s">
        <v>37</v>
      </c>
      <c r="C416" t="s">
        <v>38</v>
      </c>
      <c r="D416">
        <v>3</v>
      </c>
      <c r="E416">
        <v>39</v>
      </c>
      <c r="F416">
        <v>60</v>
      </c>
      <c r="G416">
        <v>293.34394900000001</v>
      </c>
      <c r="H416">
        <v>8911</v>
      </c>
      <c r="I416">
        <v>38073.755246000001</v>
      </c>
      <c r="J416">
        <v>816</v>
      </c>
      <c r="K416">
        <v>1718271</v>
      </c>
      <c r="L416">
        <v>171903</v>
      </c>
      <c r="M416">
        <v>308991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8775</v>
      </c>
      <c r="U416">
        <v>226126.278177</v>
      </c>
      <c r="V416">
        <v>3490</v>
      </c>
      <c r="W416">
        <v>2609151</v>
      </c>
      <c r="X416">
        <v>562687</v>
      </c>
      <c r="Y416">
        <v>817151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s="1">
        <v>43239.60423611111</v>
      </c>
      <c r="B417" t="s">
        <v>37</v>
      </c>
      <c r="C417" t="s">
        <v>39</v>
      </c>
      <c r="D417">
        <v>3</v>
      </c>
      <c r="E417">
        <v>39</v>
      </c>
      <c r="F417">
        <v>60</v>
      </c>
      <c r="G417">
        <v>500.01652999999999</v>
      </c>
      <c r="H417">
        <v>28756</v>
      </c>
      <c r="I417">
        <v>55786.409097000003</v>
      </c>
      <c r="J417">
        <v>696</v>
      </c>
      <c r="K417">
        <v>4358143</v>
      </c>
      <c r="L417">
        <v>314367</v>
      </c>
      <c r="M417">
        <v>654335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1493</v>
      </c>
      <c r="U417">
        <v>491059.10783699999</v>
      </c>
      <c r="V417">
        <v>5888</v>
      </c>
      <c r="W417">
        <v>3897343</v>
      </c>
      <c r="X417">
        <v>1634303</v>
      </c>
      <c r="Y417">
        <v>2684927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s="1">
        <v>43239.606226851851</v>
      </c>
      <c r="B418" t="s">
        <v>37</v>
      </c>
      <c r="C418" t="s">
        <v>40</v>
      </c>
      <c r="D418">
        <v>3</v>
      </c>
      <c r="E418">
        <v>39</v>
      </c>
      <c r="F418">
        <v>60</v>
      </c>
      <c r="G418">
        <v>670.82835899999998</v>
      </c>
      <c r="H418">
        <v>40459</v>
      </c>
      <c r="I418">
        <v>57803.770978</v>
      </c>
      <c r="J418">
        <v>650</v>
      </c>
      <c r="K418">
        <v>4440063</v>
      </c>
      <c r="L418">
        <v>373503</v>
      </c>
      <c r="M418">
        <v>855039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s="1">
        <v>43239.608229166668</v>
      </c>
      <c r="B419" t="s">
        <v>37</v>
      </c>
      <c r="C419" t="s">
        <v>41</v>
      </c>
      <c r="D419">
        <v>3</v>
      </c>
      <c r="E419">
        <v>39</v>
      </c>
      <c r="F419">
        <v>60</v>
      </c>
      <c r="G419">
        <v>538.25345200000004</v>
      </c>
      <c r="H419">
        <v>32433</v>
      </c>
      <c r="I419">
        <v>13958.18253</v>
      </c>
      <c r="J419">
        <v>695</v>
      </c>
      <c r="K419">
        <v>521215</v>
      </c>
      <c r="L419">
        <v>64799</v>
      </c>
      <c r="M419">
        <v>119039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16355</v>
      </c>
      <c r="U419">
        <v>115312.74118</v>
      </c>
      <c r="V419">
        <v>3070</v>
      </c>
      <c r="W419">
        <v>1978367</v>
      </c>
      <c r="X419">
        <v>301823</v>
      </c>
      <c r="Y419">
        <v>634879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16355</v>
      </c>
      <c r="AG419">
        <v>128959.54277</v>
      </c>
      <c r="AH419">
        <v>4428</v>
      </c>
      <c r="AI419">
        <v>1979391</v>
      </c>
      <c r="AJ419">
        <v>324863</v>
      </c>
      <c r="AK419">
        <v>645631</v>
      </c>
    </row>
    <row r="420" spans="1:37" x14ac:dyDescent="0.25">
      <c r="A420" s="1">
        <v>43239.610219907408</v>
      </c>
      <c r="B420" t="s">
        <v>37</v>
      </c>
      <c r="C420" t="s">
        <v>42</v>
      </c>
      <c r="D420">
        <v>3</v>
      </c>
      <c r="E420">
        <v>39</v>
      </c>
      <c r="F420">
        <v>60</v>
      </c>
      <c r="G420">
        <v>1282.3704929999999</v>
      </c>
      <c r="H420">
        <v>73522</v>
      </c>
      <c r="I420">
        <v>13531.263526999999</v>
      </c>
      <c r="J420">
        <v>614</v>
      </c>
      <c r="K420">
        <v>830975</v>
      </c>
      <c r="L420">
        <v>87167</v>
      </c>
      <c r="M420">
        <v>187775</v>
      </c>
      <c r="N420">
        <v>3837</v>
      </c>
      <c r="O420">
        <v>351255.42976299999</v>
      </c>
      <c r="P420">
        <v>3208</v>
      </c>
      <c r="Q420">
        <v>2154495</v>
      </c>
      <c r="R420">
        <v>1180671</v>
      </c>
      <c r="S420">
        <v>1564671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1">
        <v>43239.61377314815</v>
      </c>
      <c r="B421" t="s">
        <v>37</v>
      </c>
      <c r="C421" t="s">
        <v>38</v>
      </c>
      <c r="D421">
        <v>3</v>
      </c>
      <c r="E421">
        <v>48</v>
      </c>
      <c r="F421">
        <v>60</v>
      </c>
      <c r="G421">
        <v>294.97108300000002</v>
      </c>
      <c r="H421">
        <v>8911</v>
      </c>
      <c r="I421">
        <v>46182.874874000001</v>
      </c>
      <c r="J421">
        <v>786</v>
      </c>
      <c r="K421">
        <v>1732607</v>
      </c>
      <c r="L421">
        <v>198271</v>
      </c>
      <c r="M421">
        <v>368639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8838</v>
      </c>
      <c r="U421">
        <v>277019.83548299997</v>
      </c>
      <c r="V421">
        <v>3304</v>
      </c>
      <c r="W421">
        <v>3782655</v>
      </c>
      <c r="X421">
        <v>676351</v>
      </c>
      <c r="Y421">
        <v>1116159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1">
        <v>43239.615740740737</v>
      </c>
      <c r="B422" t="s">
        <v>37</v>
      </c>
      <c r="C422" t="s">
        <v>39</v>
      </c>
      <c r="D422">
        <v>3</v>
      </c>
      <c r="E422">
        <v>48</v>
      </c>
      <c r="F422">
        <v>60</v>
      </c>
      <c r="G422">
        <v>482.726854</v>
      </c>
      <c r="H422">
        <v>27946</v>
      </c>
      <c r="I422">
        <v>71221.095755999995</v>
      </c>
      <c r="J422">
        <v>705</v>
      </c>
      <c r="K422">
        <v>2580479</v>
      </c>
      <c r="L422">
        <v>415743</v>
      </c>
      <c r="M422">
        <v>784895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1398</v>
      </c>
      <c r="U422">
        <v>649606.281831</v>
      </c>
      <c r="V422">
        <v>6552</v>
      </c>
      <c r="W422">
        <v>9469951</v>
      </c>
      <c r="X422">
        <v>2539519</v>
      </c>
      <c r="Y422">
        <v>5275647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s="1">
        <v>43239.617731481485</v>
      </c>
      <c r="B423" t="s">
        <v>37</v>
      </c>
      <c r="C423" t="s">
        <v>40</v>
      </c>
      <c r="D423">
        <v>3</v>
      </c>
      <c r="E423">
        <v>48</v>
      </c>
      <c r="F423">
        <v>60</v>
      </c>
      <c r="G423">
        <v>673.38409999999999</v>
      </c>
      <c r="H423">
        <v>40766</v>
      </c>
      <c r="I423">
        <v>70775.160722000001</v>
      </c>
      <c r="J423">
        <v>631</v>
      </c>
      <c r="K423">
        <v>4028415</v>
      </c>
      <c r="L423">
        <v>503295</v>
      </c>
      <c r="M423">
        <v>1020415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1">
        <v>43239.619722222225</v>
      </c>
      <c r="B424" t="s">
        <v>37</v>
      </c>
      <c r="C424" t="s">
        <v>41</v>
      </c>
      <c r="D424">
        <v>3</v>
      </c>
      <c r="E424">
        <v>48</v>
      </c>
      <c r="F424">
        <v>60</v>
      </c>
      <c r="G424">
        <v>545.45000800000003</v>
      </c>
      <c r="H424">
        <v>32787</v>
      </c>
      <c r="I424">
        <v>15250.7291</v>
      </c>
      <c r="J424">
        <v>731</v>
      </c>
      <c r="K424">
        <v>484351</v>
      </c>
      <c r="L424">
        <v>72447</v>
      </c>
      <c r="M424">
        <v>127359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16334</v>
      </c>
      <c r="U424">
        <v>145234.662912</v>
      </c>
      <c r="V424">
        <v>3794</v>
      </c>
      <c r="W424">
        <v>2895871</v>
      </c>
      <c r="X424">
        <v>446207</v>
      </c>
      <c r="Y424">
        <v>794111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16334</v>
      </c>
      <c r="AG424">
        <v>160390.96779699999</v>
      </c>
      <c r="AH424">
        <v>5296</v>
      </c>
      <c r="AI424">
        <v>2895871</v>
      </c>
      <c r="AJ424">
        <v>470015</v>
      </c>
      <c r="AK424">
        <v>816127</v>
      </c>
    </row>
    <row r="425" spans="1:37" x14ac:dyDescent="0.25">
      <c r="A425" s="1">
        <v>43239.621712962966</v>
      </c>
      <c r="B425" t="s">
        <v>37</v>
      </c>
      <c r="C425" t="s">
        <v>42</v>
      </c>
      <c r="D425">
        <v>3</v>
      </c>
      <c r="E425">
        <v>48</v>
      </c>
      <c r="F425">
        <v>60</v>
      </c>
      <c r="G425">
        <v>1304.151445</v>
      </c>
      <c r="H425">
        <v>74502</v>
      </c>
      <c r="I425">
        <v>15741.75951</v>
      </c>
      <c r="J425">
        <v>546</v>
      </c>
      <c r="K425">
        <v>1544191</v>
      </c>
      <c r="L425">
        <v>95871</v>
      </c>
      <c r="M425">
        <v>244095</v>
      </c>
      <c r="N425">
        <v>4034</v>
      </c>
      <c r="O425">
        <v>422567.95066899998</v>
      </c>
      <c r="P425">
        <v>3358</v>
      </c>
      <c r="Q425">
        <v>3385343</v>
      </c>
      <c r="R425">
        <v>1484799</v>
      </c>
      <c r="S425">
        <v>2017279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s="1">
        <v>43239.6253125</v>
      </c>
      <c r="B426" t="s">
        <v>37</v>
      </c>
      <c r="C426" t="s">
        <v>38</v>
      </c>
      <c r="D426">
        <v>3</v>
      </c>
      <c r="E426">
        <v>57</v>
      </c>
      <c r="F426">
        <v>60</v>
      </c>
      <c r="G426">
        <v>258.44446299999998</v>
      </c>
      <c r="H426">
        <v>7824</v>
      </c>
      <c r="I426">
        <v>56641.658487000001</v>
      </c>
      <c r="J426">
        <v>783</v>
      </c>
      <c r="K426">
        <v>1871871</v>
      </c>
      <c r="L426">
        <v>250623</v>
      </c>
      <c r="M426">
        <v>360959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7777</v>
      </c>
      <c r="U426">
        <v>379152.78256399999</v>
      </c>
      <c r="V426">
        <v>7112</v>
      </c>
      <c r="W426">
        <v>15409151</v>
      </c>
      <c r="X426">
        <v>718335</v>
      </c>
      <c r="Y426">
        <v>3813375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s="1">
        <v>43239.627326388887</v>
      </c>
      <c r="B427" t="s">
        <v>37</v>
      </c>
      <c r="C427" t="s">
        <v>39</v>
      </c>
      <c r="D427">
        <v>3</v>
      </c>
      <c r="E427">
        <v>57</v>
      </c>
      <c r="F427">
        <v>60</v>
      </c>
      <c r="G427">
        <v>482.85291100000001</v>
      </c>
      <c r="H427">
        <v>28162</v>
      </c>
      <c r="I427">
        <v>86845.497726999994</v>
      </c>
      <c r="J427">
        <v>626</v>
      </c>
      <c r="K427">
        <v>3276799</v>
      </c>
      <c r="L427">
        <v>414719</v>
      </c>
      <c r="M427">
        <v>734207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1504</v>
      </c>
      <c r="U427">
        <v>667598.92287200002</v>
      </c>
      <c r="V427">
        <v>9320</v>
      </c>
      <c r="W427">
        <v>5656575</v>
      </c>
      <c r="X427">
        <v>2089983</v>
      </c>
      <c r="Y427">
        <v>3141631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s="1">
        <v>43239.629317129627</v>
      </c>
      <c r="B428" t="s">
        <v>37</v>
      </c>
      <c r="C428" t="s">
        <v>40</v>
      </c>
      <c r="D428">
        <v>3</v>
      </c>
      <c r="E428">
        <v>57</v>
      </c>
      <c r="F428">
        <v>60</v>
      </c>
      <c r="G428">
        <v>639.75093600000002</v>
      </c>
      <c r="H428">
        <v>38632</v>
      </c>
      <c r="I428">
        <v>88503.285333000007</v>
      </c>
      <c r="J428">
        <v>607</v>
      </c>
      <c r="K428">
        <v>4993023</v>
      </c>
      <c r="L428">
        <v>616447</v>
      </c>
      <c r="M428">
        <v>1235967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s="1">
        <v>43239.631307870368</v>
      </c>
      <c r="B429" t="s">
        <v>37</v>
      </c>
      <c r="C429" t="s">
        <v>41</v>
      </c>
      <c r="D429">
        <v>3</v>
      </c>
      <c r="E429">
        <v>57</v>
      </c>
      <c r="F429">
        <v>60</v>
      </c>
      <c r="G429">
        <v>482.29602999999997</v>
      </c>
      <c r="H429">
        <v>29013</v>
      </c>
      <c r="I429">
        <v>17620.410816</v>
      </c>
      <c r="J429">
        <v>709</v>
      </c>
      <c r="K429">
        <v>624127</v>
      </c>
      <c r="L429">
        <v>88191</v>
      </c>
      <c r="M429">
        <v>162815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14518</v>
      </c>
      <c r="U429">
        <v>199910.02176599999</v>
      </c>
      <c r="V429">
        <v>3858</v>
      </c>
      <c r="W429">
        <v>17563647</v>
      </c>
      <c r="X429">
        <v>516607</v>
      </c>
      <c r="Y429">
        <v>1832959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14518</v>
      </c>
      <c r="AG429">
        <v>217550.724755</v>
      </c>
      <c r="AH429">
        <v>5248</v>
      </c>
      <c r="AI429">
        <v>17580031</v>
      </c>
      <c r="AJ429">
        <v>541183</v>
      </c>
      <c r="AK429">
        <v>1882111</v>
      </c>
    </row>
    <row r="430" spans="1:37" x14ac:dyDescent="0.25">
      <c r="A430" s="1">
        <v>43239.633310185185</v>
      </c>
      <c r="B430" t="s">
        <v>37</v>
      </c>
      <c r="C430" t="s">
        <v>42</v>
      </c>
      <c r="D430">
        <v>3</v>
      </c>
      <c r="E430">
        <v>57</v>
      </c>
      <c r="F430">
        <v>60</v>
      </c>
      <c r="G430">
        <v>1299.5500709999999</v>
      </c>
      <c r="H430">
        <v>74633</v>
      </c>
      <c r="I430">
        <v>20161.765961000001</v>
      </c>
      <c r="J430">
        <v>562</v>
      </c>
      <c r="K430">
        <v>1439743</v>
      </c>
      <c r="L430">
        <v>124223</v>
      </c>
      <c r="M430">
        <v>333311</v>
      </c>
      <c r="N430">
        <v>3930</v>
      </c>
      <c r="O430">
        <v>485770.43104300002</v>
      </c>
      <c r="P430">
        <v>2526</v>
      </c>
      <c r="Q430">
        <v>3284991</v>
      </c>
      <c r="R430">
        <v>1615871</v>
      </c>
      <c r="S430">
        <v>2297855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s="1">
        <v>43239.636932870373</v>
      </c>
      <c r="B431" t="s">
        <v>37</v>
      </c>
      <c r="C431" t="s">
        <v>38</v>
      </c>
      <c r="D431">
        <v>3</v>
      </c>
      <c r="E431">
        <v>66</v>
      </c>
      <c r="F431">
        <v>60</v>
      </c>
      <c r="G431">
        <v>296.16528899999997</v>
      </c>
      <c r="H431">
        <v>8906</v>
      </c>
      <c r="I431">
        <v>54168.854816999999</v>
      </c>
      <c r="J431">
        <v>735</v>
      </c>
      <c r="K431">
        <v>2062335</v>
      </c>
      <c r="L431">
        <v>236927</v>
      </c>
      <c r="M431">
        <v>500735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9012</v>
      </c>
      <c r="U431">
        <v>382551.03617400001</v>
      </c>
      <c r="V431">
        <v>2994</v>
      </c>
      <c r="W431">
        <v>23920639</v>
      </c>
      <c r="X431">
        <v>904191</v>
      </c>
      <c r="Y431">
        <v>1924095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s="1">
        <v>43239.638958333337</v>
      </c>
      <c r="B432" t="s">
        <v>37</v>
      </c>
      <c r="C432" t="s">
        <v>39</v>
      </c>
      <c r="D432">
        <v>3</v>
      </c>
      <c r="E432">
        <v>66</v>
      </c>
      <c r="F432">
        <v>60</v>
      </c>
      <c r="G432">
        <v>477.69276600000001</v>
      </c>
      <c r="H432">
        <v>27396</v>
      </c>
      <c r="I432">
        <v>106085.78537</v>
      </c>
      <c r="J432">
        <v>660</v>
      </c>
      <c r="K432">
        <v>2861055</v>
      </c>
      <c r="L432">
        <v>715263</v>
      </c>
      <c r="M432">
        <v>1312767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1449</v>
      </c>
      <c r="U432">
        <v>725645.403727</v>
      </c>
      <c r="V432">
        <v>5200</v>
      </c>
      <c r="W432">
        <v>6447103</v>
      </c>
      <c r="X432">
        <v>3610623</v>
      </c>
      <c r="Y432">
        <v>5492735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1">
        <v>43239.6409375</v>
      </c>
      <c r="B433" t="s">
        <v>37</v>
      </c>
      <c r="C433" t="s">
        <v>40</v>
      </c>
      <c r="D433">
        <v>3</v>
      </c>
      <c r="E433">
        <v>66</v>
      </c>
      <c r="F433">
        <v>60</v>
      </c>
      <c r="G433">
        <v>648.40966100000003</v>
      </c>
      <c r="H433">
        <v>39304</v>
      </c>
      <c r="I433">
        <v>100897.62690800001</v>
      </c>
      <c r="J433">
        <v>671</v>
      </c>
      <c r="K433">
        <v>4780031</v>
      </c>
      <c r="L433">
        <v>783871</v>
      </c>
      <c r="M433">
        <v>1542143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s="1">
        <v>43239.642951388887</v>
      </c>
      <c r="B434" t="s">
        <v>37</v>
      </c>
      <c r="C434" t="s">
        <v>41</v>
      </c>
      <c r="D434">
        <v>3</v>
      </c>
      <c r="E434">
        <v>66</v>
      </c>
      <c r="F434">
        <v>60</v>
      </c>
      <c r="G434">
        <v>535.83701099999996</v>
      </c>
      <c r="H434">
        <v>32902</v>
      </c>
      <c r="I434">
        <v>18963.400158</v>
      </c>
      <c r="J434">
        <v>719</v>
      </c>
      <c r="K434">
        <v>994815</v>
      </c>
      <c r="L434">
        <v>89343</v>
      </c>
      <c r="M434">
        <v>167423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16521</v>
      </c>
      <c r="U434">
        <v>202398.11367399999</v>
      </c>
      <c r="V434">
        <v>3692</v>
      </c>
      <c r="W434">
        <v>6967295</v>
      </c>
      <c r="X434">
        <v>616447</v>
      </c>
      <c r="Y434">
        <v>1218559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16521</v>
      </c>
      <c r="AG434">
        <v>221379.17813700001</v>
      </c>
      <c r="AH434">
        <v>5056</v>
      </c>
      <c r="AI434">
        <v>6967295</v>
      </c>
      <c r="AJ434">
        <v>645119</v>
      </c>
      <c r="AK434">
        <v>1252351</v>
      </c>
    </row>
    <row r="435" spans="1:37" x14ac:dyDescent="0.25">
      <c r="A435" s="1">
        <v>43239.644942129627</v>
      </c>
      <c r="B435" t="s">
        <v>37</v>
      </c>
      <c r="C435" t="s">
        <v>42</v>
      </c>
      <c r="D435">
        <v>3</v>
      </c>
      <c r="E435">
        <v>66</v>
      </c>
      <c r="F435">
        <v>60</v>
      </c>
      <c r="G435">
        <v>1288.605411</v>
      </c>
      <c r="H435">
        <v>73767</v>
      </c>
      <c r="I435">
        <v>22483.177951999998</v>
      </c>
      <c r="J435">
        <v>583</v>
      </c>
      <c r="K435">
        <v>1451007</v>
      </c>
      <c r="L435">
        <v>127679</v>
      </c>
      <c r="M435">
        <v>410111</v>
      </c>
      <c r="N435">
        <v>3914</v>
      </c>
      <c r="O435">
        <v>587124.6372</v>
      </c>
      <c r="P435">
        <v>3146</v>
      </c>
      <c r="Q435">
        <v>3706879</v>
      </c>
      <c r="R435">
        <v>2107391</v>
      </c>
      <c r="S435">
        <v>3039231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s="1">
        <v>43239.659004629626</v>
      </c>
      <c r="B436" t="s">
        <v>43</v>
      </c>
      <c r="C436" t="s">
        <v>38</v>
      </c>
      <c r="D436">
        <v>1</v>
      </c>
      <c r="E436">
        <v>3</v>
      </c>
      <c r="F436">
        <v>60</v>
      </c>
      <c r="G436">
        <v>38.216135999999999</v>
      </c>
      <c r="H436">
        <v>1131</v>
      </c>
      <c r="I436">
        <v>24702.839080000002</v>
      </c>
      <c r="J436">
        <v>666</v>
      </c>
      <c r="K436">
        <v>365823</v>
      </c>
      <c r="L436">
        <v>61407</v>
      </c>
      <c r="M436">
        <v>220927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1163</v>
      </c>
      <c r="U436">
        <v>130364.753224</v>
      </c>
      <c r="V436">
        <v>34336</v>
      </c>
      <c r="W436">
        <v>471807</v>
      </c>
      <c r="X436">
        <v>203007</v>
      </c>
      <c r="Y436">
        <v>255743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s="1">
        <v>43239.660960648151</v>
      </c>
      <c r="B437" t="s">
        <v>43</v>
      </c>
      <c r="C437" t="s">
        <v>39</v>
      </c>
      <c r="D437">
        <v>1</v>
      </c>
      <c r="E437">
        <v>3</v>
      </c>
      <c r="F437">
        <v>60</v>
      </c>
      <c r="G437">
        <v>129.169163</v>
      </c>
      <c r="H437">
        <v>7370</v>
      </c>
      <c r="I437">
        <v>17045.402441999999</v>
      </c>
      <c r="J437">
        <v>575</v>
      </c>
      <c r="K437">
        <v>386815</v>
      </c>
      <c r="L437">
        <v>62399</v>
      </c>
      <c r="M437">
        <v>83455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391</v>
      </c>
      <c r="U437">
        <v>138229.27877199999</v>
      </c>
      <c r="V437">
        <v>60704</v>
      </c>
      <c r="W437">
        <v>299519</v>
      </c>
      <c r="X437">
        <v>238847</v>
      </c>
      <c r="Y437">
        <v>286719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s="1">
        <v>43239.662870370368</v>
      </c>
      <c r="B438" t="s">
        <v>43</v>
      </c>
      <c r="C438" t="s">
        <v>40</v>
      </c>
      <c r="D438">
        <v>1</v>
      </c>
      <c r="E438">
        <v>3</v>
      </c>
      <c r="F438">
        <v>60</v>
      </c>
      <c r="G438">
        <v>295.24031600000001</v>
      </c>
      <c r="H438">
        <v>17728</v>
      </c>
      <c r="I438">
        <v>10126.055562</v>
      </c>
      <c r="J438">
        <v>519</v>
      </c>
      <c r="K438">
        <v>539647</v>
      </c>
      <c r="L438">
        <v>37375</v>
      </c>
      <c r="M438">
        <v>68159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s="1">
        <v>43239.664768518516</v>
      </c>
      <c r="B439" t="s">
        <v>43</v>
      </c>
      <c r="C439" t="s">
        <v>41</v>
      </c>
      <c r="D439">
        <v>1</v>
      </c>
      <c r="E439">
        <v>3</v>
      </c>
      <c r="F439">
        <v>60</v>
      </c>
      <c r="G439">
        <v>41.907490000000003</v>
      </c>
      <c r="H439">
        <v>2516</v>
      </c>
      <c r="I439">
        <v>19479.156995000001</v>
      </c>
      <c r="J439">
        <v>639</v>
      </c>
      <c r="K439">
        <v>232959</v>
      </c>
      <c r="L439">
        <v>63967</v>
      </c>
      <c r="M439">
        <v>94207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1245</v>
      </c>
      <c r="U439">
        <v>104874.724498</v>
      </c>
      <c r="V439">
        <v>24096</v>
      </c>
      <c r="W439">
        <v>305663</v>
      </c>
      <c r="X439">
        <v>167807</v>
      </c>
      <c r="Y439">
        <v>198399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1245</v>
      </c>
      <c r="AG439">
        <v>124831.51807200001</v>
      </c>
      <c r="AH439">
        <v>25200</v>
      </c>
      <c r="AI439">
        <v>324095</v>
      </c>
      <c r="AJ439">
        <v>199295</v>
      </c>
      <c r="AK439">
        <v>240895</v>
      </c>
    </row>
    <row r="440" spans="1:37" x14ac:dyDescent="0.25">
      <c r="A440" s="1">
        <v>43239.666678240741</v>
      </c>
      <c r="B440" t="s">
        <v>43</v>
      </c>
      <c r="C440" t="s">
        <v>42</v>
      </c>
      <c r="D440">
        <v>1</v>
      </c>
      <c r="E440">
        <v>3</v>
      </c>
      <c r="F440">
        <v>60</v>
      </c>
      <c r="G440">
        <v>136.94320500000001</v>
      </c>
      <c r="H440">
        <v>7787</v>
      </c>
      <c r="I440">
        <v>14867.876589</v>
      </c>
      <c r="J440">
        <v>545</v>
      </c>
      <c r="K440">
        <v>348159</v>
      </c>
      <c r="L440">
        <v>62687</v>
      </c>
      <c r="M440">
        <v>96511</v>
      </c>
      <c r="N440">
        <v>440</v>
      </c>
      <c r="O440">
        <v>144970.61818200001</v>
      </c>
      <c r="P440">
        <v>50560</v>
      </c>
      <c r="Q440">
        <v>304127</v>
      </c>
      <c r="R440">
        <v>230399</v>
      </c>
      <c r="S440">
        <v>265983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s="1">
        <v>43239.670162037037</v>
      </c>
      <c r="B441" t="s">
        <v>43</v>
      </c>
      <c r="C441" t="s">
        <v>38</v>
      </c>
      <c r="D441">
        <v>1</v>
      </c>
      <c r="E441">
        <v>12</v>
      </c>
      <c r="F441">
        <v>60</v>
      </c>
      <c r="G441">
        <v>93.746360999999993</v>
      </c>
      <c r="H441">
        <v>2870</v>
      </c>
      <c r="I441">
        <v>35390.799303</v>
      </c>
      <c r="J441">
        <v>625</v>
      </c>
      <c r="K441">
        <v>1634303</v>
      </c>
      <c r="L441">
        <v>91327</v>
      </c>
      <c r="M441">
        <v>208255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2765</v>
      </c>
      <c r="U441">
        <v>223185.53345399999</v>
      </c>
      <c r="V441">
        <v>66240</v>
      </c>
      <c r="W441">
        <v>3588095</v>
      </c>
      <c r="X441">
        <v>331007</v>
      </c>
      <c r="Y441">
        <v>472831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s="1">
        <v>43239.672071759262</v>
      </c>
      <c r="B442" t="s">
        <v>43</v>
      </c>
      <c r="C442" t="s">
        <v>39</v>
      </c>
      <c r="D442">
        <v>1</v>
      </c>
      <c r="E442">
        <v>12</v>
      </c>
      <c r="F442">
        <v>60</v>
      </c>
      <c r="G442">
        <v>192.396524</v>
      </c>
      <c r="H442">
        <v>10959</v>
      </c>
      <c r="I442">
        <v>47891.874441</v>
      </c>
      <c r="J442">
        <v>549</v>
      </c>
      <c r="K442">
        <v>608767</v>
      </c>
      <c r="L442">
        <v>131455</v>
      </c>
      <c r="M442">
        <v>196223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620</v>
      </c>
      <c r="U442">
        <v>313631.53548399999</v>
      </c>
      <c r="V442">
        <v>130048</v>
      </c>
      <c r="W442">
        <v>844287</v>
      </c>
      <c r="X442">
        <v>431359</v>
      </c>
      <c r="Y442">
        <v>552959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s="1">
        <v>43239.67396990741</v>
      </c>
      <c r="B443" t="s">
        <v>43</v>
      </c>
      <c r="C443" t="s">
        <v>40</v>
      </c>
      <c r="D443">
        <v>1</v>
      </c>
      <c r="E443">
        <v>12</v>
      </c>
      <c r="F443">
        <v>60</v>
      </c>
      <c r="G443">
        <v>430.20507400000002</v>
      </c>
      <c r="H443">
        <v>25845</v>
      </c>
      <c r="I443">
        <v>27797.153918</v>
      </c>
      <c r="J443">
        <v>407</v>
      </c>
      <c r="K443">
        <v>1634303</v>
      </c>
      <c r="L443">
        <v>122111</v>
      </c>
      <c r="M443">
        <v>221055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s="1">
        <v>43239.675879629627</v>
      </c>
      <c r="B444" t="s">
        <v>43</v>
      </c>
      <c r="C444" t="s">
        <v>41</v>
      </c>
      <c r="D444">
        <v>1</v>
      </c>
      <c r="E444">
        <v>12</v>
      </c>
      <c r="F444">
        <v>60</v>
      </c>
      <c r="G444">
        <v>98.969244000000003</v>
      </c>
      <c r="H444">
        <v>5953</v>
      </c>
      <c r="I444">
        <v>26636.596001999998</v>
      </c>
      <c r="J444">
        <v>591</v>
      </c>
      <c r="K444">
        <v>1442815</v>
      </c>
      <c r="L444">
        <v>92287</v>
      </c>
      <c r="M444">
        <v>143615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2989</v>
      </c>
      <c r="U444">
        <v>187621.363667</v>
      </c>
      <c r="V444">
        <v>47872</v>
      </c>
      <c r="W444">
        <v>1121279</v>
      </c>
      <c r="X444">
        <v>280319</v>
      </c>
      <c r="Y444">
        <v>379391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2989</v>
      </c>
      <c r="AG444">
        <v>213316.58748700001</v>
      </c>
      <c r="AH444">
        <v>57952</v>
      </c>
      <c r="AI444">
        <v>1574911</v>
      </c>
      <c r="AJ444">
        <v>324607</v>
      </c>
      <c r="AK444">
        <v>433151</v>
      </c>
    </row>
    <row r="445" spans="1:37" x14ac:dyDescent="0.25">
      <c r="A445" s="1">
        <v>43239.677777777775</v>
      </c>
      <c r="B445" t="s">
        <v>43</v>
      </c>
      <c r="C445" t="s">
        <v>42</v>
      </c>
      <c r="D445">
        <v>1</v>
      </c>
      <c r="E445">
        <v>12</v>
      </c>
      <c r="F445">
        <v>60</v>
      </c>
      <c r="G445">
        <v>242.26340999999999</v>
      </c>
      <c r="H445">
        <v>13794</v>
      </c>
      <c r="I445">
        <v>34053.385891999998</v>
      </c>
      <c r="J445">
        <v>472</v>
      </c>
      <c r="K445">
        <v>765951</v>
      </c>
      <c r="L445">
        <v>117375</v>
      </c>
      <c r="M445">
        <v>179839</v>
      </c>
      <c r="N445">
        <v>767</v>
      </c>
      <c r="O445">
        <v>324330.847458</v>
      </c>
      <c r="P445">
        <v>125312</v>
      </c>
      <c r="Q445">
        <v>806911</v>
      </c>
      <c r="R445">
        <v>447231</v>
      </c>
      <c r="S445">
        <v>574463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s="1">
        <v>43239.681226851855</v>
      </c>
      <c r="B446" t="s">
        <v>43</v>
      </c>
      <c r="C446" t="s">
        <v>38</v>
      </c>
      <c r="D446">
        <v>1</v>
      </c>
      <c r="E446">
        <v>21</v>
      </c>
      <c r="F446">
        <v>60</v>
      </c>
      <c r="G446">
        <v>9.3756690000000003</v>
      </c>
      <c r="H446">
        <v>650</v>
      </c>
      <c r="I446">
        <v>116536.915385</v>
      </c>
      <c r="J446">
        <v>672</v>
      </c>
      <c r="K446">
        <v>4313087</v>
      </c>
      <c r="L446">
        <v>452351</v>
      </c>
      <c r="M446">
        <v>1823743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664</v>
      </c>
      <c r="U446">
        <v>3660764.9518070002</v>
      </c>
      <c r="V446">
        <v>24304</v>
      </c>
      <c r="W446">
        <v>134742015</v>
      </c>
      <c r="X446">
        <v>766975</v>
      </c>
      <c r="Y446">
        <v>123600895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s="1">
        <v>43239.684062499997</v>
      </c>
      <c r="B447" t="s">
        <v>43</v>
      </c>
      <c r="C447" t="s">
        <v>39</v>
      </c>
      <c r="D447">
        <v>1</v>
      </c>
      <c r="E447">
        <v>21</v>
      </c>
      <c r="F447">
        <v>60</v>
      </c>
      <c r="G447">
        <v>77.366500000000002</v>
      </c>
      <c r="H447">
        <v>4457</v>
      </c>
      <c r="I447">
        <v>212061.209558</v>
      </c>
      <c r="J447">
        <v>549</v>
      </c>
      <c r="K447">
        <v>3004415</v>
      </c>
      <c r="L447">
        <v>547327</v>
      </c>
      <c r="M447">
        <v>838143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227</v>
      </c>
      <c r="U447">
        <v>1397704.740088</v>
      </c>
      <c r="V447">
        <v>696320</v>
      </c>
      <c r="W447">
        <v>3131391</v>
      </c>
      <c r="X447">
        <v>1929215</v>
      </c>
      <c r="Y447">
        <v>2492415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s="1">
        <v>43239.685972222222</v>
      </c>
      <c r="B448" t="s">
        <v>43</v>
      </c>
      <c r="C448" t="s">
        <v>40</v>
      </c>
      <c r="D448">
        <v>1</v>
      </c>
      <c r="E448">
        <v>21</v>
      </c>
      <c r="F448">
        <v>60</v>
      </c>
      <c r="G448">
        <v>219.444029</v>
      </c>
      <c r="H448">
        <v>13191</v>
      </c>
      <c r="I448">
        <v>95318.794177999996</v>
      </c>
      <c r="J448">
        <v>435</v>
      </c>
      <c r="K448">
        <v>2662399</v>
      </c>
      <c r="L448">
        <v>481535</v>
      </c>
      <c r="M448">
        <v>855551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s="1">
        <v>43239.687881944446</v>
      </c>
      <c r="B449" t="s">
        <v>43</v>
      </c>
      <c r="C449" t="s">
        <v>41</v>
      </c>
      <c r="D449">
        <v>1</v>
      </c>
      <c r="E449">
        <v>21</v>
      </c>
      <c r="F449">
        <v>60</v>
      </c>
      <c r="G449">
        <v>12.627905</v>
      </c>
      <c r="H449">
        <v>1592</v>
      </c>
      <c r="I449">
        <v>120181.38944699999</v>
      </c>
      <c r="J449">
        <v>640</v>
      </c>
      <c r="K449">
        <v>17416191</v>
      </c>
      <c r="L449">
        <v>139647</v>
      </c>
      <c r="M449">
        <v>2795519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814</v>
      </c>
      <c r="U449">
        <v>2463538.8009830001</v>
      </c>
      <c r="V449">
        <v>23744</v>
      </c>
      <c r="W449">
        <v>123142143</v>
      </c>
      <c r="X449">
        <v>362495</v>
      </c>
      <c r="Y449">
        <v>100532223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814</v>
      </c>
      <c r="AG449">
        <v>2578604.5307129999</v>
      </c>
      <c r="AH449">
        <v>24704</v>
      </c>
      <c r="AI449">
        <v>123273215</v>
      </c>
      <c r="AJ449">
        <v>428287</v>
      </c>
      <c r="AK449">
        <v>103350271</v>
      </c>
    </row>
    <row r="450" spans="1:37" x14ac:dyDescent="0.25">
      <c r="A450" s="1">
        <v>43239.69054398148</v>
      </c>
      <c r="B450" t="s">
        <v>43</v>
      </c>
      <c r="C450" t="s">
        <v>42</v>
      </c>
      <c r="D450">
        <v>1</v>
      </c>
      <c r="E450">
        <v>21</v>
      </c>
      <c r="F450">
        <v>60</v>
      </c>
      <c r="G450">
        <v>84.471722</v>
      </c>
      <c r="H450">
        <v>4845</v>
      </c>
      <c r="I450">
        <v>178187.28875099999</v>
      </c>
      <c r="J450">
        <v>562</v>
      </c>
      <c r="K450">
        <v>2457599</v>
      </c>
      <c r="L450">
        <v>581119</v>
      </c>
      <c r="M450">
        <v>838143</v>
      </c>
      <c r="N450">
        <v>275</v>
      </c>
      <c r="O450">
        <v>1454610.618182</v>
      </c>
      <c r="P450">
        <v>551424</v>
      </c>
      <c r="Q450">
        <v>3043327</v>
      </c>
      <c r="R450">
        <v>1991679</v>
      </c>
      <c r="S450">
        <v>2885631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s="1">
        <v>43239.694236111114</v>
      </c>
      <c r="B451" t="s">
        <v>43</v>
      </c>
      <c r="C451" t="s">
        <v>38</v>
      </c>
      <c r="D451">
        <v>1</v>
      </c>
      <c r="E451">
        <v>30</v>
      </c>
      <c r="F451">
        <v>60</v>
      </c>
      <c r="G451">
        <v>3.0978409999999998</v>
      </c>
      <c r="H451">
        <v>675</v>
      </c>
      <c r="I451">
        <v>328947.17333299998</v>
      </c>
      <c r="J451">
        <v>709</v>
      </c>
      <c r="K451">
        <v>28180479</v>
      </c>
      <c r="L451">
        <v>1270783</v>
      </c>
      <c r="M451">
        <v>4497407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667</v>
      </c>
      <c r="U451">
        <v>12924271.208396001</v>
      </c>
      <c r="V451">
        <v>37568</v>
      </c>
      <c r="W451">
        <v>425983999</v>
      </c>
      <c r="X451">
        <v>2328575</v>
      </c>
      <c r="Y451">
        <v>407371775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s="1">
        <v>43239.700497685182</v>
      </c>
      <c r="B452" t="s">
        <v>43</v>
      </c>
      <c r="C452" t="s">
        <v>39</v>
      </c>
      <c r="D452">
        <v>1</v>
      </c>
      <c r="E452">
        <v>30</v>
      </c>
      <c r="F452">
        <v>60</v>
      </c>
      <c r="G452">
        <v>81.314594</v>
      </c>
      <c r="H452">
        <v>4714</v>
      </c>
      <c r="I452">
        <v>294155.72677100002</v>
      </c>
      <c r="J452">
        <v>548</v>
      </c>
      <c r="K452">
        <v>3878911</v>
      </c>
      <c r="L452">
        <v>723967</v>
      </c>
      <c r="M452">
        <v>1154047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227</v>
      </c>
      <c r="U452">
        <v>1851680.7048460001</v>
      </c>
      <c r="V452">
        <v>715776</v>
      </c>
      <c r="W452">
        <v>3401727</v>
      </c>
      <c r="X452">
        <v>2467839</v>
      </c>
      <c r="Y452">
        <v>2975743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1">
        <v>43239.702407407407</v>
      </c>
      <c r="B453" t="s">
        <v>43</v>
      </c>
      <c r="C453" t="s">
        <v>40</v>
      </c>
      <c r="D453">
        <v>1</v>
      </c>
      <c r="E453">
        <v>30</v>
      </c>
      <c r="F453">
        <v>60</v>
      </c>
      <c r="G453">
        <v>495.95023900000001</v>
      </c>
      <c r="H453">
        <v>29820</v>
      </c>
      <c r="I453">
        <v>60256.513246000002</v>
      </c>
      <c r="J453">
        <v>337</v>
      </c>
      <c r="K453">
        <v>1759231</v>
      </c>
      <c r="L453">
        <v>254591</v>
      </c>
      <c r="M453">
        <v>468479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s="1">
        <v>43239.704317129632</v>
      </c>
      <c r="B454" t="s">
        <v>43</v>
      </c>
      <c r="C454" t="s">
        <v>41</v>
      </c>
      <c r="D454">
        <v>1</v>
      </c>
      <c r="E454">
        <v>30</v>
      </c>
      <c r="F454">
        <v>60</v>
      </c>
      <c r="G454">
        <v>6.8790050000000003</v>
      </c>
      <c r="H454">
        <v>2336</v>
      </c>
      <c r="I454">
        <v>107512.994435</v>
      </c>
      <c r="J454">
        <v>595</v>
      </c>
      <c r="K454">
        <v>16941055</v>
      </c>
      <c r="L454">
        <v>137983</v>
      </c>
      <c r="M454">
        <v>2496511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1180</v>
      </c>
      <c r="U454">
        <v>6101646.8203389999</v>
      </c>
      <c r="V454">
        <v>37088</v>
      </c>
      <c r="W454">
        <v>333447167</v>
      </c>
      <c r="X454">
        <v>449279</v>
      </c>
      <c r="Y454">
        <v>291504127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1180</v>
      </c>
      <c r="AG454">
        <v>6181962.9559319997</v>
      </c>
      <c r="AH454">
        <v>47488</v>
      </c>
      <c r="AI454">
        <v>333447167</v>
      </c>
      <c r="AJ454">
        <v>540671</v>
      </c>
      <c r="AK454">
        <v>291504127</v>
      </c>
    </row>
    <row r="455" spans="1:37" x14ac:dyDescent="0.25">
      <c r="A455" s="1">
        <v>43239.709490740737</v>
      </c>
      <c r="B455" t="s">
        <v>43</v>
      </c>
      <c r="C455" t="s">
        <v>42</v>
      </c>
      <c r="D455">
        <v>1</v>
      </c>
      <c r="E455">
        <v>30</v>
      </c>
      <c r="F455">
        <v>60</v>
      </c>
      <c r="G455">
        <v>105.377943</v>
      </c>
      <c r="H455">
        <v>6069</v>
      </c>
      <c r="I455">
        <v>204651.403032</v>
      </c>
      <c r="J455">
        <v>489</v>
      </c>
      <c r="K455">
        <v>3254271</v>
      </c>
      <c r="L455">
        <v>678911</v>
      </c>
      <c r="M455">
        <v>1026047</v>
      </c>
      <c r="N455">
        <v>309</v>
      </c>
      <c r="O455">
        <v>1819560.18123</v>
      </c>
      <c r="P455">
        <v>702464</v>
      </c>
      <c r="Q455">
        <v>4579327</v>
      </c>
      <c r="R455">
        <v>2668543</v>
      </c>
      <c r="S455">
        <v>3684351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s="1">
        <v>43239.712939814817</v>
      </c>
      <c r="B456" t="s">
        <v>43</v>
      </c>
      <c r="C456" t="s">
        <v>38</v>
      </c>
      <c r="D456">
        <v>1</v>
      </c>
      <c r="E456">
        <v>39</v>
      </c>
      <c r="F456">
        <v>60</v>
      </c>
      <c r="G456">
        <v>6.1287140000000004</v>
      </c>
      <c r="H456">
        <v>843</v>
      </c>
      <c r="I456">
        <v>381102.28113900003</v>
      </c>
      <c r="J456">
        <v>702</v>
      </c>
      <c r="K456">
        <v>23773183</v>
      </c>
      <c r="L456">
        <v>1303551</v>
      </c>
      <c r="M456">
        <v>10878975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786</v>
      </c>
      <c r="U456">
        <v>8801386.5241730008</v>
      </c>
      <c r="V456">
        <v>47744</v>
      </c>
      <c r="W456">
        <v>261357567</v>
      </c>
      <c r="X456">
        <v>20529151</v>
      </c>
      <c r="Y456">
        <v>230817791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1">
        <v>43239.717222222222</v>
      </c>
      <c r="B457" t="s">
        <v>43</v>
      </c>
      <c r="C457" t="s">
        <v>39</v>
      </c>
      <c r="D457">
        <v>1</v>
      </c>
      <c r="E457">
        <v>39</v>
      </c>
      <c r="F457">
        <v>60</v>
      </c>
      <c r="G457">
        <v>76.762754000000001</v>
      </c>
      <c r="H457">
        <v>4533</v>
      </c>
      <c r="I457">
        <v>407858.70130199997</v>
      </c>
      <c r="J457">
        <v>384</v>
      </c>
      <c r="K457">
        <v>26705919</v>
      </c>
      <c r="L457">
        <v>887295</v>
      </c>
      <c r="M457">
        <v>5795839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255</v>
      </c>
      <c r="U457">
        <v>2012663.466667</v>
      </c>
      <c r="V457">
        <v>223232</v>
      </c>
      <c r="W457">
        <v>32129023</v>
      </c>
      <c r="X457">
        <v>3178495</v>
      </c>
      <c r="Y457">
        <v>11091967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s="1">
        <v>43239.719155092593</v>
      </c>
      <c r="B458" t="s">
        <v>43</v>
      </c>
      <c r="C458" t="s">
        <v>40</v>
      </c>
      <c r="D458">
        <v>1</v>
      </c>
      <c r="E458">
        <v>39</v>
      </c>
      <c r="F458">
        <v>60</v>
      </c>
      <c r="G458">
        <v>421.99216899999999</v>
      </c>
      <c r="H458">
        <v>25436</v>
      </c>
      <c r="I458">
        <v>91928.824185999998</v>
      </c>
      <c r="J458">
        <v>315</v>
      </c>
      <c r="K458">
        <v>2699263</v>
      </c>
      <c r="L458">
        <v>369151</v>
      </c>
      <c r="M458">
        <v>638463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s="1">
        <v>43239.721064814818</v>
      </c>
      <c r="B459" t="s">
        <v>43</v>
      </c>
      <c r="C459" t="s">
        <v>41</v>
      </c>
      <c r="D459">
        <v>1</v>
      </c>
      <c r="E459">
        <v>39</v>
      </c>
      <c r="F459">
        <v>60</v>
      </c>
      <c r="G459">
        <v>3.2579020000000001</v>
      </c>
      <c r="H459">
        <v>2350</v>
      </c>
      <c r="I459">
        <v>311419.19361700001</v>
      </c>
      <c r="J459">
        <v>591</v>
      </c>
      <c r="K459">
        <v>24117247</v>
      </c>
      <c r="L459">
        <v>210687</v>
      </c>
      <c r="M459">
        <v>13172735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1200</v>
      </c>
      <c r="U459">
        <v>14139221.946667001</v>
      </c>
      <c r="V459">
        <v>36672</v>
      </c>
      <c r="W459">
        <v>707788799</v>
      </c>
      <c r="X459">
        <v>628223</v>
      </c>
      <c r="Y459">
        <v>645922815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1200</v>
      </c>
      <c r="AG459">
        <v>14419374.386667</v>
      </c>
      <c r="AH459">
        <v>45760</v>
      </c>
      <c r="AI459">
        <v>711983103</v>
      </c>
      <c r="AJ459">
        <v>701439</v>
      </c>
      <c r="AK459">
        <v>661651455</v>
      </c>
    </row>
    <row r="460" spans="1:37" x14ac:dyDescent="0.25">
      <c r="A460" s="1">
        <v>43239.730682870373</v>
      </c>
      <c r="B460" t="s">
        <v>43</v>
      </c>
      <c r="C460" t="s">
        <v>42</v>
      </c>
      <c r="D460">
        <v>1</v>
      </c>
      <c r="E460">
        <v>39</v>
      </c>
      <c r="F460">
        <v>60</v>
      </c>
      <c r="G460">
        <v>245.70130499999999</v>
      </c>
      <c r="H460">
        <v>14059</v>
      </c>
      <c r="I460">
        <v>111419.61519300001</v>
      </c>
      <c r="J460">
        <v>340</v>
      </c>
      <c r="K460">
        <v>3883007</v>
      </c>
      <c r="L460">
        <v>461055</v>
      </c>
      <c r="M460">
        <v>763903</v>
      </c>
      <c r="N460">
        <v>759</v>
      </c>
      <c r="O460">
        <v>1018084.5111989999</v>
      </c>
      <c r="P460">
        <v>387072</v>
      </c>
      <c r="Q460">
        <v>4677631</v>
      </c>
      <c r="R460">
        <v>2103295</v>
      </c>
      <c r="S460">
        <v>3178495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 x14ac:dyDescent="0.25">
      <c r="A461" s="1">
        <v>43239.734131944446</v>
      </c>
      <c r="B461" t="s">
        <v>43</v>
      </c>
      <c r="C461" t="s">
        <v>38</v>
      </c>
      <c r="D461">
        <v>1</v>
      </c>
      <c r="E461">
        <v>48</v>
      </c>
      <c r="F461">
        <v>60</v>
      </c>
      <c r="G461">
        <v>5.0576280000000002</v>
      </c>
      <c r="H461">
        <v>1386</v>
      </c>
      <c r="I461">
        <v>283056.51226599998</v>
      </c>
      <c r="J461">
        <v>619</v>
      </c>
      <c r="K461">
        <v>29179903</v>
      </c>
      <c r="L461">
        <v>758271</v>
      </c>
      <c r="M461">
        <v>6655999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1397</v>
      </c>
      <c r="U461">
        <v>9296474.0787400007</v>
      </c>
      <c r="V461">
        <v>44544</v>
      </c>
      <c r="W461">
        <v>545259519</v>
      </c>
      <c r="X461">
        <v>1390591</v>
      </c>
      <c r="Y461">
        <v>395837439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 x14ac:dyDescent="0.25">
      <c r="A462" s="1">
        <v>43239.741736111115</v>
      </c>
      <c r="B462" t="s">
        <v>43</v>
      </c>
      <c r="C462" t="s">
        <v>39</v>
      </c>
      <c r="D462">
        <v>1</v>
      </c>
      <c r="E462">
        <v>48</v>
      </c>
      <c r="F462">
        <v>60</v>
      </c>
      <c r="G462">
        <v>89.669095999999996</v>
      </c>
      <c r="H462">
        <v>5199</v>
      </c>
      <c r="I462">
        <v>408250.75014399999</v>
      </c>
      <c r="J462">
        <v>472</v>
      </c>
      <c r="K462">
        <v>4849663</v>
      </c>
      <c r="L462">
        <v>1250303</v>
      </c>
      <c r="M462">
        <v>2230271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264</v>
      </c>
      <c r="U462">
        <v>2920879.5151519999</v>
      </c>
      <c r="V462">
        <v>747520</v>
      </c>
      <c r="W462">
        <v>6287359</v>
      </c>
      <c r="X462">
        <v>4653055</v>
      </c>
      <c r="Y462">
        <v>5804031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43239.743668981479</v>
      </c>
      <c r="B463" t="s">
        <v>43</v>
      </c>
      <c r="C463" t="s">
        <v>40</v>
      </c>
      <c r="D463">
        <v>1</v>
      </c>
      <c r="E463">
        <v>48</v>
      </c>
      <c r="F463">
        <v>60</v>
      </c>
      <c r="G463">
        <v>499.087288</v>
      </c>
      <c r="H463">
        <v>30075</v>
      </c>
      <c r="I463">
        <v>95675.670024999999</v>
      </c>
      <c r="J463">
        <v>312</v>
      </c>
      <c r="K463">
        <v>2551807</v>
      </c>
      <c r="L463">
        <v>369151</v>
      </c>
      <c r="M463">
        <v>637439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s="1">
        <v>43239.745578703703</v>
      </c>
      <c r="B464" t="s">
        <v>43</v>
      </c>
      <c r="C464" t="s">
        <v>41</v>
      </c>
      <c r="D464">
        <v>1</v>
      </c>
      <c r="E464">
        <v>48</v>
      </c>
      <c r="F464">
        <v>60</v>
      </c>
      <c r="G464">
        <v>2.2334040000000002</v>
      </c>
      <c r="H464">
        <v>2950</v>
      </c>
      <c r="I464">
        <v>317517.40237299999</v>
      </c>
      <c r="J464">
        <v>561</v>
      </c>
      <c r="K464">
        <v>93192191</v>
      </c>
      <c r="L464">
        <v>194303</v>
      </c>
      <c r="M464">
        <v>3506175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1518</v>
      </c>
      <c r="U464">
        <v>30518980.226613998</v>
      </c>
      <c r="V464">
        <v>37376</v>
      </c>
      <c r="W464">
        <v>1313865727</v>
      </c>
      <c r="X464">
        <v>617471</v>
      </c>
      <c r="Y464">
        <v>1256194047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1518</v>
      </c>
      <c r="AG464">
        <v>30763126.408431999</v>
      </c>
      <c r="AH464">
        <v>47200</v>
      </c>
      <c r="AI464">
        <v>1315962879</v>
      </c>
      <c r="AJ464">
        <v>696319</v>
      </c>
      <c r="AK464">
        <v>1275068415</v>
      </c>
    </row>
    <row r="465" spans="1:37" x14ac:dyDescent="0.25">
      <c r="A465" s="1">
        <v>43239.762071759258</v>
      </c>
      <c r="B465" t="s">
        <v>43</v>
      </c>
      <c r="C465" t="s">
        <v>42</v>
      </c>
      <c r="D465">
        <v>1</v>
      </c>
      <c r="E465">
        <v>48</v>
      </c>
      <c r="F465">
        <v>60</v>
      </c>
      <c r="G465">
        <v>263.81435099999999</v>
      </c>
      <c r="H465">
        <v>15083</v>
      </c>
      <c r="I465">
        <v>119639.16753999999</v>
      </c>
      <c r="J465">
        <v>322</v>
      </c>
      <c r="K465">
        <v>4505599</v>
      </c>
      <c r="L465">
        <v>538623</v>
      </c>
      <c r="M465">
        <v>958463</v>
      </c>
      <c r="N465">
        <v>844</v>
      </c>
      <c r="O465">
        <v>1274054.824645</v>
      </c>
      <c r="P465">
        <v>333056</v>
      </c>
      <c r="Q465">
        <v>4980735</v>
      </c>
      <c r="R465">
        <v>2826239</v>
      </c>
      <c r="S465">
        <v>4337663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s="1">
        <v>43239.765509259261</v>
      </c>
      <c r="B466" t="s">
        <v>43</v>
      </c>
      <c r="C466" t="s">
        <v>38</v>
      </c>
      <c r="D466">
        <v>1</v>
      </c>
      <c r="E466">
        <v>57</v>
      </c>
      <c r="F466">
        <v>60</v>
      </c>
      <c r="G466">
        <v>1.6850290000000001</v>
      </c>
      <c r="H466">
        <v>1611</v>
      </c>
      <c r="I466">
        <v>493427.21663600003</v>
      </c>
      <c r="J466">
        <v>607</v>
      </c>
      <c r="K466">
        <v>39452671</v>
      </c>
      <c r="L466">
        <v>338687</v>
      </c>
      <c r="M466">
        <v>22872063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1527</v>
      </c>
      <c r="U466">
        <v>49830097.927963004</v>
      </c>
      <c r="V466">
        <v>37376</v>
      </c>
      <c r="W466">
        <v>1858076671</v>
      </c>
      <c r="X466">
        <v>1018879</v>
      </c>
      <c r="Y466">
        <v>1806696447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25">
      <c r="A467" s="1">
        <v>43239.788275462961</v>
      </c>
      <c r="B467" t="s">
        <v>43</v>
      </c>
      <c r="C467" t="s">
        <v>39</v>
      </c>
      <c r="D467">
        <v>1</v>
      </c>
      <c r="E467">
        <v>57</v>
      </c>
      <c r="F467">
        <v>60</v>
      </c>
      <c r="G467">
        <v>90.470415000000003</v>
      </c>
      <c r="H467">
        <v>6492</v>
      </c>
      <c r="I467">
        <v>423886.30606899998</v>
      </c>
      <c r="J467">
        <v>439</v>
      </c>
      <c r="K467">
        <v>25133055</v>
      </c>
      <c r="L467">
        <v>1175551</v>
      </c>
      <c r="M467">
        <v>8396799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370</v>
      </c>
      <c r="U467">
        <v>2393955.6324319998</v>
      </c>
      <c r="V467">
        <v>157696</v>
      </c>
      <c r="W467">
        <v>44171263</v>
      </c>
      <c r="X467">
        <v>4640767</v>
      </c>
      <c r="Y467">
        <v>37912575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1">
        <v>43239.790370370371</v>
      </c>
      <c r="B468" t="s">
        <v>43</v>
      </c>
      <c r="C468" t="s">
        <v>40</v>
      </c>
      <c r="D468">
        <v>1</v>
      </c>
      <c r="E468">
        <v>57</v>
      </c>
      <c r="F468">
        <v>60</v>
      </c>
      <c r="G468">
        <v>520.10354600000005</v>
      </c>
      <c r="H468">
        <v>31343</v>
      </c>
      <c r="I468">
        <v>108978.350605</v>
      </c>
      <c r="J468">
        <v>300</v>
      </c>
      <c r="K468">
        <v>2103295</v>
      </c>
      <c r="L468">
        <v>424191</v>
      </c>
      <c r="M468">
        <v>712703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5">
      <c r="A469" s="1">
        <v>43239.792280092595</v>
      </c>
      <c r="B469" t="s">
        <v>43</v>
      </c>
      <c r="C469" t="s">
        <v>41</v>
      </c>
      <c r="D469">
        <v>1</v>
      </c>
      <c r="E469">
        <v>57</v>
      </c>
      <c r="F469">
        <v>60</v>
      </c>
      <c r="G469">
        <v>2.8069540000000002</v>
      </c>
      <c r="H469">
        <v>2697</v>
      </c>
      <c r="I469">
        <v>300006.339637</v>
      </c>
      <c r="J469">
        <v>576</v>
      </c>
      <c r="K469">
        <v>46858239</v>
      </c>
      <c r="L469">
        <v>496383</v>
      </c>
      <c r="M469">
        <v>5406719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1338</v>
      </c>
      <c r="U469">
        <v>19543747.324365001</v>
      </c>
      <c r="V469">
        <v>43264</v>
      </c>
      <c r="W469">
        <v>952631295</v>
      </c>
      <c r="X469">
        <v>4055039</v>
      </c>
      <c r="Y469">
        <v>907018239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1338</v>
      </c>
      <c r="AG469">
        <v>19825328.538116999</v>
      </c>
      <c r="AH469">
        <v>44224</v>
      </c>
      <c r="AI469">
        <v>954204159</v>
      </c>
      <c r="AJ469">
        <v>4108287</v>
      </c>
      <c r="AK469">
        <v>913309695</v>
      </c>
    </row>
    <row r="470" spans="1:37" x14ac:dyDescent="0.25">
      <c r="A470" s="1">
        <v>43239.804618055554</v>
      </c>
      <c r="B470" t="s">
        <v>43</v>
      </c>
      <c r="C470" t="s">
        <v>42</v>
      </c>
      <c r="D470">
        <v>1</v>
      </c>
      <c r="E470">
        <v>57</v>
      </c>
      <c r="F470">
        <v>60</v>
      </c>
      <c r="G470">
        <v>207.94048000000001</v>
      </c>
      <c r="H470">
        <v>11940</v>
      </c>
      <c r="I470">
        <v>192556.09137400001</v>
      </c>
      <c r="J470">
        <v>342</v>
      </c>
      <c r="K470">
        <v>6299647</v>
      </c>
      <c r="L470">
        <v>870399</v>
      </c>
      <c r="M470">
        <v>1644543</v>
      </c>
      <c r="N470">
        <v>609</v>
      </c>
      <c r="O470">
        <v>1841036.610837</v>
      </c>
      <c r="P470">
        <v>330240</v>
      </c>
      <c r="Q470">
        <v>7397375</v>
      </c>
      <c r="R470">
        <v>3999743</v>
      </c>
      <c r="S470">
        <v>5423103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25">
      <c r="A471" s="1">
        <v>43239.808159722219</v>
      </c>
      <c r="B471" t="s">
        <v>43</v>
      </c>
      <c r="C471" t="s">
        <v>38</v>
      </c>
      <c r="D471">
        <v>1</v>
      </c>
      <c r="E471">
        <v>66</v>
      </c>
      <c r="F471">
        <v>60</v>
      </c>
      <c r="G471">
        <v>2.3236509999999999</v>
      </c>
      <c r="H471">
        <v>1465</v>
      </c>
      <c r="I471">
        <v>394225.02525599999</v>
      </c>
      <c r="J471">
        <v>615</v>
      </c>
      <c r="K471">
        <v>61505535</v>
      </c>
      <c r="L471">
        <v>557567</v>
      </c>
      <c r="M471">
        <v>6701055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1480</v>
      </c>
      <c r="U471">
        <v>31207228.454054002</v>
      </c>
      <c r="V471">
        <v>48544</v>
      </c>
      <c r="W471">
        <v>1264582655</v>
      </c>
      <c r="X471">
        <v>1625087</v>
      </c>
      <c r="Y471">
        <v>1213202431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s="1">
        <v>43239.824236111112</v>
      </c>
      <c r="B472" t="s">
        <v>43</v>
      </c>
      <c r="C472" t="s">
        <v>39</v>
      </c>
      <c r="D472">
        <v>1</v>
      </c>
      <c r="E472">
        <v>66</v>
      </c>
      <c r="F472">
        <v>60</v>
      </c>
      <c r="G472">
        <v>212.88892200000001</v>
      </c>
      <c r="H472">
        <v>13679</v>
      </c>
      <c r="I472">
        <v>227757.80853899999</v>
      </c>
      <c r="J472">
        <v>328</v>
      </c>
      <c r="K472">
        <v>25526271</v>
      </c>
      <c r="L472">
        <v>456703</v>
      </c>
      <c r="M472">
        <v>2863103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724</v>
      </c>
      <c r="U472">
        <v>1350217.5911600001</v>
      </c>
      <c r="V472">
        <v>119232</v>
      </c>
      <c r="W472">
        <v>39845887</v>
      </c>
      <c r="X472">
        <v>1914879</v>
      </c>
      <c r="Y472">
        <v>16187391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s="1">
        <v>43239.826238425929</v>
      </c>
      <c r="B473" t="s">
        <v>43</v>
      </c>
      <c r="C473" t="s">
        <v>40</v>
      </c>
      <c r="D473">
        <v>1</v>
      </c>
      <c r="E473">
        <v>66</v>
      </c>
      <c r="F473">
        <v>60</v>
      </c>
      <c r="G473">
        <v>537.56736599999999</v>
      </c>
      <c r="H473">
        <v>32418</v>
      </c>
      <c r="I473">
        <v>122030.847184</v>
      </c>
      <c r="J473">
        <v>312</v>
      </c>
      <c r="K473">
        <v>2299903</v>
      </c>
      <c r="L473">
        <v>477951</v>
      </c>
      <c r="M473">
        <v>780799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25">
      <c r="A474" s="1">
        <v>43239.828136574077</v>
      </c>
      <c r="B474" t="s">
        <v>43</v>
      </c>
      <c r="C474" t="s">
        <v>41</v>
      </c>
      <c r="D474">
        <v>1</v>
      </c>
      <c r="E474">
        <v>66</v>
      </c>
      <c r="F474">
        <v>60</v>
      </c>
      <c r="G474">
        <v>1.408733</v>
      </c>
      <c r="H474">
        <v>2789</v>
      </c>
      <c r="I474">
        <v>445034.45213300001</v>
      </c>
      <c r="J474">
        <v>579</v>
      </c>
      <c r="K474">
        <v>56295423</v>
      </c>
      <c r="L474">
        <v>758271</v>
      </c>
      <c r="M474">
        <v>8945663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1395</v>
      </c>
      <c r="U474">
        <v>56592009.840860002</v>
      </c>
      <c r="V474">
        <v>44352</v>
      </c>
      <c r="W474">
        <v>1975517183</v>
      </c>
      <c r="X474">
        <v>17350655</v>
      </c>
      <c r="Y474">
        <v>1908408319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1396</v>
      </c>
      <c r="AG474">
        <v>57951491.060171999</v>
      </c>
      <c r="AH474">
        <v>46848</v>
      </c>
      <c r="AI474">
        <v>1978662911</v>
      </c>
      <c r="AJ474">
        <v>23642111</v>
      </c>
      <c r="AK474">
        <v>1912602623</v>
      </c>
    </row>
    <row r="475" spans="1:37" x14ac:dyDescent="0.25">
      <c r="A475" s="1">
        <v>43239.852256944447</v>
      </c>
      <c r="B475" t="s">
        <v>43</v>
      </c>
      <c r="C475" t="s">
        <v>42</v>
      </c>
      <c r="D475">
        <v>1</v>
      </c>
      <c r="E475">
        <v>66</v>
      </c>
      <c r="F475">
        <v>60</v>
      </c>
      <c r="G475">
        <v>197.29017899999999</v>
      </c>
      <c r="H475">
        <v>11321</v>
      </c>
      <c r="I475">
        <v>232342.534935</v>
      </c>
      <c r="J475">
        <v>302</v>
      </c>
      <c r="K475">
        <v>7856127</v>
      </c>
      <c r="L475">
        <v>1032703</v>
      </c>
      <c r="M475">
        <v>1865727</v>
      </c>
      <c r="N475">
        <v>590</v>
      </c>
      <c r="O475">
        <v>2250880.6508470001</v>
      </c>
      <c r="P475">
        <v>338688</v>
      </c>
      <c r="Q475">
        <v>10878975</v>
      </c>
      <c r="R475">
        <v>4616191</v>
      </c>
      <c r="S475">
        <v>6295551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sqref="A1:I161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7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83</v>
      </c>
      <c r="B3" s="2" t="s">
        <v>85</v>
      </c>
      <c r="C3" s="2">
        <v>1</v>
      </c>
      <c r="D3" s="2">
        <v>3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83</v>
      </c>
      <c r="B4" s="2" t="s">
        <v>86</v>
      </c>
      <c r="C4" s="2">
        <v>1</v>
      </c>
      <c r="D4" s="2">
        <v>3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83</v>
      </c>
      <c r="B5" s="2" t="s">
        <v>87</v>
      </c>
      <c r="C5" s="2">
        <v>1</v>
      </c>
      <c r="D5" s="2">
        <v>3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83</v>
      </c>
      <c r="B6" s="2" t="s">
        <v>88</v>
      </c>
      <c r="C6" s="2">
        <v>1</v>
      </c>
      <c r="D6" s="2">
        <v>3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83</v>
      </c>
      <c r="B7" s="2" t="s">
        <v>84</v>
      </c>
      <c r="C7" s="2">
        <v>1</v>
      </c>
      <c r="D7" s="2">
        <v>12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83</v>
      </c>
      <c r="B8" s="2" t="s">
        <v>85</v>
      </c>
      <c r="C8" s="2">
        <v>1</v>
      </c>
      <c r="D8" s="2">
        <v>12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83</v>
      </c>
      <c r="B9" s="2" t="s">
        <v>86</v>
      </c>
      <c r="C9" s="2">
        <v>1</v>
      </c>
      <c r="D9" s="2">
        <v>12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83</v>
      </c>
      <c r="B10" s="2" t="s">
        <v>87</v>
      </c>
      <c r="C10" s="2">
        <v>1</v>
      </c>
      <c r="D10" s="2">
        <v>12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83</v>
      </c>
      <c r="B11" s="2" t="s">
        <v>88</v>
      </c>
      <c r="C11" s="2">
        <v>1</v>
      </c>
      <c r="D11" s="2">
        <v>12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83</v>
      </c>
      <c r="B12" s="2" t="s">
        <v>84</v>
      </c>
      <c r="C12" s="2">
        <v>1</v>
      </c>
      <c r="D12" s="2">
        <v>21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83</v>
      </c>
      <c r="B13" s="2" t="s">
        <v>85</v>
      </c>
      <c r="C13" s="2">
        <v>1</v>
      </c>
      <c r="D13" s="2">
        <v>21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83</v>
      </c>
      <c r="B14" s="2" t="s">
        <v>86</v>
      </c>
      <c r="C14" s="2">
        <v>1</v>
      </c>
      <c r="D14" s="2">
        <v>21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83</v>
      </c>
      <c r="B15" s="2" t="s">
        <v>87</v>
      </c>
      <c r="C15" s="2">
        <v>1</v>
      </c>
      <c r="D15" s="2">
        <v>21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83</v>
      </c>
      <c r="B16" s="2" t="s">
        <v>88</v>
      </c>
      <c r="C16" s="2">
        <v>1</v>
      </c>
      <c r="D16" s="2">
        <v>21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83</v>
      </c>
      <c r="B17" s="2" t="s">
        <v>84</v>
      </c>
      <c r="C17" s="2">
        <v>1</v>
      </c>
      <c r="D17" s="2">
        <v>30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83</v>
      </c>
      <c r="B18" s="2" t="s">
        <v>85</v>
      </c>
      <c r="C18" s="2">
        <v>1</v>
      </c>
      <c r="D18" s="2">
        <v>30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83</v>
      </c>
      <c r="B19" s="2" t="s">
        <v>86</v>
      </c>
      <c r="C19" s="2">
        <v>1</v>
      </c>
      <c r="D19" s="2">
        <v>30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83</v>
      </c>
      <c r="B20" s="2" t="s">
        <v>87</v>
      </c>
      <c r="C20" s="2">
        <v>1</v>
      </c>
      <c r="D20" s="2">
        <v>30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83</v>
      </c>
      <c r="B21" s="2" t="s">
        <v>88</v>
      </c>
      <c r="C21" s="2">
        <v>1</v>
      </c>
      <c r="D21" s="2">
        <v>30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83</v>
      </c>
      <c r="B22" s="2" t="s">
        <v>84</v>
      </c>
      <c r="C22" s="2">
        <v>1</v>
      </c>
      <c r="D22" s="2">
        <v>39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83</v>
      </c>
      <c r="B23" s="2" t="s">
        <v>85</v>
      </c>
      <c r="C23" s="2">
        <v>1</v>
      </c>
      <c r="D23" s="2">
        <v>39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83</v>
      </c>
      <c r="B24" s="2" t="s">
        <v>86</v>
      </c>
      <c r="C24" s="2">
        <v>1</v>
      </c>
      <c r="D24" s="2">
        <v>39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83</v>
      </c>
      <c r="B25" s="2" t="s">
        <v>87</v>
      </c>
      <c r="C25" s="2">
        <v>1</v>
      </c>
      <c r="D25" s="2">
        <v>39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83</v>
      </c>
      <c r="B26" s="2" t="s">
        <v>88</v>
      </c>
      <c r="C26" s="2">
        <v>1</v>
      </c>
      <c r="D26" s="2">
        <v>39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83</v>
      </c>
      <c r="B27" s="2" t="s">
        <v>84</v>
      </c>
      <c r="C27" s="2">
        <v>1</v>
      </c>
      <c r="D27" s="2">
        <v>48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83</v>
      </c>
      <c r="B28" s="2" t="s">
        <v>85</v>
      </c>
      <c r="C28" s="2">
        <v>1</v>
      </c>
      <c r="D28" s="2">
        <v>48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83</v>
      </c>
      <c r="B29" s="2" t="s">
        <v>86</v>
      </c>
      <c r="C29" s="2">
        <v>1</v>
      </c>
      <c r="D29" s="2">
        <v>48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83</v>
      </c>
      <c r="B30" s="2" t="s">
        <v>87</v>
      </c>
      <c r="C30" s="2">
        <v>1</v>
      </c>
      <c r="D30" s="2">
        <v>48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83</v>
      </c>
      <c r="B31" s="2" t="s">
        <v>88</v>
      </c>
      <c r="C31" s="2">
        <v>1</v>
      </c>
      <c r="D31" s="2">
        <v>48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83</v>
      </c>
      <c r="B32" s="2" t="s">
        <v>84</v>
      </c>
      <c r="C32" s="2">
        <v>1</v>
      </c>
      <c r="D32" s="2">
        <v>57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83</v>
      </c>
      <c r="B33" s="2" t="s">
        <v>85</v>
      </c>
      <c r="C33" s="2">
        <v>1</v>
      </c>
      <c r="D33" s="2">
        <v>57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83</v>
      </c>
      <c r="B34" s="2" t="s">
        <v>86</v>
      </c>
      <c r="C34" s="2">
        <v>1</v>
      </c>
      <c r="D34" s="2">
        <v>57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83</v>
      </c>
      <c r="B35" s="2" t="s">
        <v>87</v>
      </c>
      <c r="C35" s="2">
        <v>1</v>
      </c>
      <c r="D35" s="2">
        <v>57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83</v>
      </c>
      <c r="B36" s="2" t="s">
        <v>88</v>
      </c>
      <c r="C36" s="2">
        <v>1</v>
      </c>
      <c r="D36" s="2">
        <v>57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83</v>
      </c>
      <c r="B37" s="2" t="s">
        <v>84</v>
      </c>
      <c r="C37" s="2">
        <v>1</v>
      </c>
      <c r="D37" s="2">
        <v>66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83</v>
      </c>
      <c r="B38" s="2" t="s">
        <v>85</v>
      </c>
      <c r="C38" s="2">
        <v>1</v>
      </c>
      <c r="D38" s="2">
        <v>66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83</v>
      </c>
      <c r="B39" s="2" t="s">
        <v>86</v>
      </c>
      <c r="C39" s="2">
        <v>1</v>
      </c>
      <c r="D39" s="2">
        <v>66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83</v>
      </c>
      <c r="B40" s="2" t="s">
        <v>87</v>
      </c>
      <c r="C40" s="2">
        <v>1</v>
      </c>
      <c r="D40" s="2">
        <v>66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83</v>
      </c>
      <c r="B41" s="2" t="s">
        <v>88</v>
      </c>
      <c r="C41" s="2">
        <v>1</v>
      </c>
      <c r="D41" s="2">
        <v>66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83</v>
      </c>
      <c r="B42" s="2" t="s">
        <v>84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83</v>
      </c>
      <c r="B43" s="2" t="s">
        <v>85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83</v>
      </c>
      <c r="B44" s="2" t="s">
        <v>86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83</v>
      </c>
      <c r="B45" s="2" t="s">
        <v>87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83</v>
      </c>
      <c r="B46" s="2" t="s">
        <v>88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83</v>
      </c>
      <c r="B47" s="2" t="s">
        <v>84</v>
      </c>
      <c r="C47" s="2">
        <v>3</v>
      </c>
      <c r="D47" s="2">
        <v>12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83</v>
      </c>
      <c r="B48" s="2" t="s">
        <v>85</v>
      </c>
      <c r="C48" s="2">
        <v>3</v>
      </c>
      <c r="D48" s="2">
        <v>12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83</v>
      </c>
      <c r="B49" s="2" t="s">
        <v>86</v>
      </c>
      <c r="C49" s="2">
        <v>3</v>
      </c>
      <c r="D49" s="2">
        <v>12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83</v>
      </c>
      <c r="B50" s="2" t="s">
        <v>87</v>
      </c>
      <c r="C50" s="2">
        <v>3</v>
      </c>
      <c r="D50" s="2">
        <v>12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83</v>
      </c>
      <c r="B51" s="2" t="s">
        <v>88</v>
      </c>
      <c r="C51" s="2">
        <v>3</v>
      </c>
      <c r="D51" s="2">
        <v>12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83</v>
      </c>
      <c r="B52" s="2" t="s">
        <v>84</v>
      </c>
      <c r="C52" s="2">
        <v>3</v>
      </c>
      <c r="D52" s="2">
        <v>21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83</v>
      </c>
      <c r="B53" s="2" t="s">
        <v>85</v>
      </c>
      <c r="C53" s="2">
        <v>3</v>
      </c>
      <c r="D53" s="2">
        <v>21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83</v>
      </c>
      <c r="B54" s="2" t="s">
        <v>86</v>
      </c>
      <c r="C54" s="2">
        <v>3</v>
      </c>
      <c r="D54" s="2">
        <v>21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83</v>
      </c>
      <c r="B55" s="2" t="s">
        <v>87</v>
      </c>
      <c r="C55" s="2">
        <v>3</v>
      </c>
      <c r="D55" s="2">
        <v>21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83</v>
      </c>
      <c r="B56" s="2" t="s">
        <v>88</v>
      </c>
      <c r="C56" s="2">
        <v>3</v>
      </c>
      <c r="D56" s="2">
        <v>21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83</v>
      </c>
      <c r="B57" s="2" t="s">
        <v>84</v>
      </c>
      <c r="C57" s="2">
        <v>3</v>
      </c>
      <c r="D57" s="2">
        <v>30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83</v>
      </c>
      <c r="B58" s="2" t="s">
        <v>85</v>
      </c>
      <c r="C58" s="2">
        <v>3</v>
      </c>
      <c r="D58" s="2">
        <v>30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83</v>
      </c>
      <c r="B59" s="2" t="s">
        <v>86</v>
      </c>
      <c r="C59" s="2">
        <v>3</v>
      </c>
      <c r="D59" s="2">
        <v>30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83</v>
      </c>
      <c r="B60" s="2" t="s">
        <v>87</v>
      </c>
      <c r="C60" s="2">
        <v>3</v>
      </c>
      <c r="D60" s="2">
        <v>30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83</v>
      </c>
      <c r="B61" s="2" t="s">
        <v>88</v>
      </c>
      <c r="C61" s="2">
        <v>3</v>
      </c>
      <c r="D61" s="2">
        <v>30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83</v>
      </c>
      <c r="B62" s="2" t="s">
        <v>84</v>
      </c>
      <c r="C62" s="2">
        <v>3</v>
      </c>
      <c r="D62" s="2">
        <v>39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83</v>
      </c>
      <c r="B63" s="2" t="s">
        <v>85</v>
      </c>
      <c r="C63" s="2">
        <v>3</v>
      </c>
      <c r="D63" s="2">
        <v>39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83</v>
      </c>
      <c r="B64" s="2" t="s">
        <v>86</v>
      </c>
      <c r="C64" s="2">
        <v>3</v>
      </c>
      <c r="D64" s="2">
        <v>39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83</v>
      </c>
      <c r="B65" s="2" t="s">
        <v>87</v>
      </c>
      <c r="C65" s="2">
        <v>3</v>
      </c>
      <c r="D65" s="2">
        <v>39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83</v>
      </c>
      <c r="B66" s="2" t="s">
        <v>88</v>
      </c>
      <c r="C66" s="2">
        <v>3</v>
      </c>
      <c r="D66" s="2">
        <v>39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83</v>
      </c>
      <c r="B67" s="2" t="s">
        <v>84</v>
      </c>
      <c r="C67" s="2">
        <v>3</v>
      </c>
      <c r="D67" s="2">
        <v>48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83</v>
      </c>
      <c r="B68" s="2" t="s">
        <v>85</v>
      </c>
      <c r="C68" s="2">
        <v>3</v>
      </c>
      <c r="D68" s="2">
        <v>48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83</v>
      </c>
      <c r="B69" s="2" t="s">
        <v>86</v>
      </c>
      <c r="C69" s="2">
        <v>3</v>
      </c>
      <c r="D69" s="2">
        <v>48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83</v>
      </c>
      <c r="B70" s="2" t="s">
        <v>87</v>
      </c>
      <c r="C70" s="2">
        <v>3</v>
      </c>
      <c r="D70" s="2">
        <v>48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83</v>
      </c>
      <c r="B71" s="2" t="s">
        <v>88</v>
      </c>
      <c r="C71" s="2">
        <v>3</v>
      </c>
      <c r="D71" s="2">
        <v>48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83</v>
      </c>
      <c r="B72" s="2" t="s">
        <v>84</v>
      </c>
      <c r="C72" s="2">
        <v>3</v>
      </c>
      <c r="D72" s="2">
        <v>57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83</v>
      </c>
      <c r="B73" s="2" t="s">
        <v>85</v>
      </c>
      <c r="C73" s="2">
        <v>3</v>
      </c>
      <c r="D73" s="2">
        <v>57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83</v>
      </c>
      <c r="B74" s="2" t="s">
        <v>86</v>
      </c>
      <c r="C74" s="2">
        <v>3</v>
      </c>
      <c r="D74" s="2">
        <v>57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83</v>
      </c>
      <c r="B75" s="2" t="s">
        <v>87</v>
      </c>
      <c r="C75" s="2">
        <v>3</v>
      </c>
      <c r="D75" s="2">
        <v>57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83</v>
      </c>
      <c r="B76" s="2" t="s">
        <v>88</v>
      </c>
      <c r="C76" s="2">
        <v>3</v>
      </c>
      <c r="D76" s="2">
        <v>57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83</v>
      </c>
      <c r="B77" s="2" t="s">
        <v>84</v>
      </c>
      <c r="C77" s="2">
        <v>3</v>
      </c>
      <c r="D77" s="2">
        <v>66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83</v>
      </c>
      <c r="B78" s="2" t="s">
        <v>85</v>
      </c>
      <c r="C78" s="2">
        <v>3</v>
      </c>
      <c r="D78" s="2">
        <v>66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83</v>
      </c>
      <c r="B79" s="2" t="s">
        <v>86</v>
      </c>
      <c r="C79" s="2">
        <v>3</v>
      </c>
      <c r="D79" s="2">
        <v>66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83</v>
      </c>
      <c r="B80" s="2" t="s">
        <v>87</v>
      </c>
      <c r="C80" s="2">
        <v>3</v>
      </c>
      <c r="D80" s="2">
        <v>66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83</v>
      </c>
      <c r="B81" s="2" t="s">
        <v>88</v>
      </c>
      <c r="C81" s="2">
        <v>3</v>
      </c>
      <c r="D81" s="2">
        <v>66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89</v>
      </c>
      <c r="B82" s="2" t="s">
        <v>84</v>
      </c>
      <c r="C82" s="2">
        <v>1</v>
      </c>
      <c r="D82" s="2">
        <v>3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89</v>
      </c>
      <c r="B83" s="2" t="s">
        <v>85</v>
      </c>
      <c r="C83" s="2">
        <v>1</v>
      </c>
      <c r="D83" s="2">
        <v>3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89</v>
      </c>
      <c r="B84" s="2" t="s">
        <v>86</v>
      </c>
      <c r="C84" s="2">
        <v>1</v>
      </c>
      <c r="D84" s="2">
        <v>3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89</v>
      </c>
      <c r="B85" s="2" t="s">
        <v>87</v>
      </c>
      <c r="C85" s="2">
        <v>1</v>
      </c>
      <c r="D85" s="2">
        <v>3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89</v>
      </c>
      <c r="B86" s="2" t="s">
        <v>88</v>
      </c>
      <c r="C86" s="2">
        <v>1</v>
      </c>
      <c r="D86" s="2">
        <v>3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89</v>
      </c>
      <c r="B87" s="2" t="s">
        <v>84</v>
      </c>
      <c r="C87" s="2">
        <v>1</v>
      </c>
      <c r="D87" s="2">
        <v>12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89</v>
      </c>
      <c r="B88" s="2" t="s">
        <v>85</v>
      </c>
      <c r="C88" s="2">
        <v>1</v>
      </c>
      <c r="D88" s="2">
        <v>12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89</v>
      </c>
      <c r="B89" s="2" t="s">
        <v>86</v>
      </c>
      <c r="C89" s="2">
        <v>1</v>
      </c>
      <c r="D89" s="2">
        <v>12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89</v>
      </c>
      <c r="B90" s="2" t="s">
        <v>87</v>
      </c>
      <c r="C90" s="2">
        <v>1</v>
      </c>
      <c r="D90" s="2">
        <v>12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89</v>
      </c>
      <c r="B91" s="2" t="s">
        <v>88</v>
      </c>
      <c r="C91" s="2">
        <v>1</v>
      </c>
      <c r="D91" s="2">
        <v>12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89</v>
      </c>
      <c r="B92" s="2" t="s">
        <v>84</v>
      </c>
      <c r="C92" s="2">
        <v>1</v>
      </c>
      <c r="D92" s="2">
        <v>21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89</v>
      </c>
      <c r="B93" s="2" t="s">
        <v>85</v>
      </c>
      <c r="C93" s="2">
        <v>1</v>
      </c>
      <c r="D93" s="2">
        <v>21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89</v>
      </c>
      <c r="B94" s="2" t="s">
        <v>86</v>
      </c>
      <c r="C94" s="2">
        <v>1</v>
      </c>
      <c r="D94" s="2">
        <v>21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89</v>
      </c>
      <c r="B95" s="2" t="s">
        <v>87</v>
      </c>
      <c r="C95" s="2">
        <v>1</v>
      </c>
      <c r="D95" s="2">
        <v>21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89</v>
      </c>
      <c r="B96" s="2" t="s">
        <v>88</v>
      </c>
      <c r="C96" s="2">
        <v>1</v>
      </c>
      <c r="D96" s="2">
        <v>21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89</v>
      </c>
      <c r="B97" s="2" t="s">
        <v>84</v>
      </c>
      <c r="C97" s="2">
        <v>1</v>
      </c>
      <c r="D97" s="2">
        <v>30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89</v>
      </c>
      <c r="B98" s="2" t="s">
        <v>85</v>
      </c>
      <c r="C98" s="2">
        <v>1</v>
      </c>
      <c r="D98" s="2">
        <v>30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89</v>
      </c>
      <c r="B99" s="2" t="s">
        <v>86</v>
      </c>
      <c r="C99" s="2">
        <v>1</v>
      </c>
      <c r="D99" s="2">
        <v>30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89</v>
      </c>
      <c r="B100" s="2" t="s">
        <v>87</v>
      </c>
      <c r="C100" s="2">
        <v>1</v>
      </c>
      <c r="D100" s="2">
        <v>30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89</v>
      </c>
      <c r="B101" s="2" t="s">
        <v>88</v>
      </c>
      <c r="C101" s="2">
        <v>1</v>
      </c>
      <c r="D101" s="2">
        <v>30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89</v>
      </c>
      <c r="B102" s="2" t="s">
        <v>84</v>
      </c>
      <c r="C102" s="2">
        <v>1</v>
      </c>
      <c r="D102" s="2">
        <v>39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89</v>
      </c>
      <c r="B103" s="2" t="s">
        <v>85</v>
      </c>
      <c r="C103" s="2">
        <v>1</v>
      </c>
      <c r="D103" s="2">
        <v>39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89</v>
      </c>
      <c r="B104" s="2" t="s">
        <v>86</v>
      </c>
      <c r="C104" s="2">
        <v>1</v>
      </c>
      <c r="D104" s="2">
        <v>39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89</v>
      </c>
      <c r="B105" s="2" t="s">
        <v>87</v>
      </c>
      <c r="C105" s="2">
        <v>1</v>
      </c>
      <c r="D105" s="2">
        <v>39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89</v>
      </c>
      <c r="B106" s="2" t="s">
        <v>88</v>
      </c>
      <c r="C106" s="2">
        <v>1</v>
      </c>
      <c r="D106" s="2">
        <v>39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89</v>
      </c>
      <c r="B107" s="2" t="s">
        <v>84</v>
      </c>
      <c r="C107" s="2">
        <v>1</v>
      </c>
      <c r="D107" s="2">
        <v>48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89</v>
      </c>
      <c r="B108" s="2" t="s">
        <v>85</v>
      </c>
      <c r="C108" s="2">
        <v>1</v>
      </c>
      <c r="D108" s="2">
        <v>48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89</v>
      </c>
      <c r="B109" s="2" t="s">
        <v>86</v>
      </c>
      <c r="C109" s="2">
        <v>1</v>
      </c>
      <c r="D109" s="2">
        <v>48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89</v>
      </c>
      <c r="B110" s="2" t="s">
        <v>87</v>
      </c>
      <c r="C110" s="2">
        <v>1</v>
      </c>
      <c r="D110" s="2">
        <v>48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89</v>
      </c>
      <c r="B111" s="2" t="s">
        <v>88</v>
      </c>
      <c r="C111" s="2">
        <v>1</v>
      </c>
      <c r="D111" s="2">
        <v>48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89</v>
      </c>
      <c r="B112" s="2" t="s">
        <v>84</v>
      </c>
      <c r="C112" s="2">
        <v>1</v>
      </c>
      <c r="D112" s="2">
        <v>57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89</v>
      </c>
      <c r="B113" s="2" t="s">
        <v>85</v>
      </c>
      <c r="C113" s="2">
        <v>1</v>
      </c>
      <c r="D113" s="2">
        <v>57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89</v>
      </c>
      <c r="B114" s="2" t="s">
        <v>86</v>
      </c>
      <c r="C114" s="2">
        <v>1</v>
      </c>
      <c r="D114" s="2">
        <v>57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89</v>
      </c>
      <c r="B115" s="2" t="s">
        <v>87</v>
      </c>
      <c r="C115" s="2">
        <v>1</v>
      </c>
      <c r="D115" s="2">
        <v>57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89</v>
      </c>
      <c r="B116" s="2" t="s">
        <v>88</v>
      </c>
      <c r="C116" s="2">
        <v>1</v>
      </c>
      <c r="D116" s="2">
        <v>57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89</v>
      </c>
      <c r="B117" s="2" t="s">
        <v>84</v>
      </c>
      <c r="C117" s="2">
        <v>1</v>
      </c>
      <c r="D117" s="2">
        <v>66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89</v>
      </c>
      <c r="B118" s="2" t="s">
        <v>85</v>
      </c>
      <c r="C118" s="2">
        <v>1</v>
      </c>
      <c r="D118" s="2">
        <v>66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89</v>
      </c>
      <c r="B119" s="2" t="s">
        <v>86</v>
      </c>
      <c r="C119" s="2">
        <v>1</v>
      </c>
      <c r="D119" s="2">
        <v>66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89</v>
      </c>
      <c r="B120" s="2" t="s">
        <v>87</v>
      </c>
      <c r="C120" s="2">
        <v>1</v>
      </c>
      <c r="D120" s="2">
        <v>66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89</v>
      </c>
      <c r="B121" s="2" t="s">
        <v>88</v>
      </c>
      <c r="C121" s="2">
        <v>1</v>
      </c>
      <c r="D121" s="2">
        <v>66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89</v>
      </c>
      <c r="B122" s="2" t="s">
        <v>85</v>
      </c>
      <c r="C122" s="2">
        <v>3</v>
      </c>
      <c r="D122" s="2">
        <v>12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89</v>
      </c>
      <c r="B123" s="2" t="s">
        <v>86</v>
      </c>
      <c r="C123" s="2">
        <v>3</v>
      </c>
      <c r="D123" s="2">
        <v>12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89</v>
      </c>
      <c r="B124" s="2" t="s">
        <v>87</v>
      </c>
      <c r="C124" s="2">
        <v>3</v>
      </c>
      <c r="D124" s="2">
        <v>12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89</v>
      </c>
      <c r="B125" s="2" t="s">
        <v>88</v>
      </c>
      <c r="C125" s="2">
        <v>3</v>
      </c>
      <c r="D125" s="2">
        <v>12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89</v>
      </c>
      <c r="B126" s="2" t="s">
        <v>84</v>
      </c>
      <c r="C126" s="2">
        <v>3</v>
      </c>
      <c r="D126" s="2">
        <v>21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89</v>
      </c>
      <c r="B127" s="2" t="s">
        <v>85</v>
      </c>
      <c r="C127" s="2">
        <v>3</v>
      </c>
      <c r="D127" s="2">
        <v>21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89</v>
      </c>
      <c r="B128" s="2" t="s">
        <v>86</v>
      </c>
      <c r="C128" s="2">
        <v>3</v>
      </c>
      <c r="D128" s="2">
        <v>21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89</v>
      </c>
      <c r="B129" s="2" t="s">
        <v>87</v>
      </c>
      <c r="C129" s="2">
        <v>3</v>
      </c>
      <c r="D129" s="2">
        <v>21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89</v>
      </c>
      <c r="B130" s="2" t="s">
        <v>88</v>
      </c>
      <c r="C130" s="2">
        <v>3</v>
      </c>
      <c r="D130" s="2">
        <v>21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89</v>
      </c>
      <c r="B131" s="2" t="s">
        <v>84</v>
      </c>
      <c r="C131" s="2">
        <v>3</v>
      </c>
      <c r="D131" s="2">
        <v>30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89</v>
      </c>
      <c r="B132" s="2" t="s">
        <v>85</v>
      </c>
      <c r="C132" s="2">
        <v>3</v>
      </c>
      <c r="D132" s="2">
        <v>30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89</v>
      </c>
      <c r="B133" s="2" t="s">
        <v>86</v>
      </c>
      <c r="C133" s="2">
        <v>3</v>
      </c>
      <c r="D133" s="2">
        <v>30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89</v>
      </c>
      <c r="B134" s="2" t="s">
        <v>87</v>
      </c>
      <c r="C134" s="2">
        <v>3</v>
      </c>
      <c r="D134" s="2">
        <v>30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89</v>
      </c>
      <c r="B135" s="2" t="s">
        <v>88</v>
      </c>
      <c r="C135" s="2">
        <v>3</v>
      </c>
      <c r="D135" s="2">
        <v>30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89</v>
      </c>
      <c r="B136" s="2" t="s">
        <v>84</v>
      </c>
      <c r="C136" s="2">
        <v>3</v>
      </c>
      <c r="D136" s="2">
        <v>39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89</v>
      </c>
      <c r="B137" s="2" t="s">
        <v>85</v>
      </c>
      <c r="C137" s="2">
        <v>3</v>
      </c>
      <c r="D137" s="2">
        <v>39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89</v>
      </c>
      <c r="B138" s="2" t="s">
        <v>86</v>
      </c>
      <c r="C138" s="2">
        <v>3</v>
      </c>
      <c r="D138" s="2">
        <v>39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89</v>
      </c>
      <c r="B139" s="2" t="s">
        <v>87</v>
      </c>
      <c r="C139" s="2">
        <v>3</v>
      </c>
      <c r="D139" s="2">
        <v>39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89</v>
      </c>
      <c r="B140" s="2" t="s">
        <v>88</v>
      </c>
      <c r="C140" s="2">
        <v>3</v>
      </c>
      <c r="D140" s="2">
        <v>39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89</v>
      </c>
      <c r="B141" s="2" t="s">
        <v>84</v>
      </c>
      <c r="C141" s="2">
        <v>3</v>
      </c>
      <c r="D141" s="2">
        <v>48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89</v>
      </c>
      <c r="B142" s="2" t="s">
        <v>85</v>
      </c>
      <c r="C142" s="2">
        <v>3</v>
      </c>
      <c r="D142" s="2">
        <v>48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89</v>
      </c>
      <c r="B143" s="2" t="s">
        <v>86</v>
      </c>
      <c r="C143" s="2">
        <v>3</v>
      </c>
      <c r="D143" s="2">
        <v>48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89</v>
      </c>
      <c r="B144" s="2" t="s">
        <v>87</v>
      </c>
      <c r="C144" s="2">
        <v>3</v>
      </c>
      <c r="D144" s="2">
        <v>48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89</v>
      </c>
      <c r="B145" s="2" t="s">
        <v>88</v>
      </c>
      <c r="C145" s="2">
        <v>3</v>
      </c>
      <c r="D145" s="2">
        <v>48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89</v>
      </c>
      <c r="B146" s="2" t="s">
        <v>84</v>
      </c>
      <c r="C146" s="2">
        <v>3</v>
      </c>
      <c r="D146" s="2">
        <v>57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89</v>
      </c>
      <c r="B147" s="2" t="s">
        <v>85</v>
      </c>
      <c r="C147" s="2">
        <v>3</v>
      </c>
      <c r="D147" s="2">
        <v>57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89</v>
      </c>
      <c r="B148" s="2" t="s">
        <v>86</v>
      </c>
      <c r="C148" s="2">
        <v>3</v>
      </c>
      <c r="D148" s="2">
        <v>57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89</v>
      </c>
      <c r="B149" s="2" t="s">
        <v>87</v>
      </c>
      <c r="C149" s="2">
        <v>3</v>
      </c>
      <c r="D149" s="2">
        <v>57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89</v>
      </c>
      <c r="B150" s="2" t="s">
        <v>88</v>
      </c>
      <c r="C150" s="2">
        <v>3</v>
      </c>
      <c r="D150" s="2">
        <v>57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89</v>
      </c>
      <c r="B151" s="2" t="s">
        <v>84</v>
      </c>
      <c r="C151" s="2">
        <v>3</v>
      </c>
      <c r="D151" s="2">
        <v>66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89</v>
      </c>
      <c r="B152" s="2" t="s">
        <v>85</v>
      </c>
      <c r="C152" s="2">
        <v>3</v>
      </c>
      <c r="D152" s="2">
        <v>66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89</v>
      </c>
      <c r="B153" s="2" t="s">
        <v>86</v>
      </c>
      <c r="C153" s="2">
        <v>3</v>
      </c>
      <c r="D153" s="2">
        <v>66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89</v>
      </c>
      <c r="B154" s="2" t="s">
        <v>87</v>
      </c>
      <c r="C154" s="2">
        <v>3</v>
      </c>
      <c r="D154" s="2">
        <v>66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89</v>
      </c>
      <c r="B155" s="2" t="s">
        <v>88</v>
      </c>
      <c r="C155" s="2">
        <v>3</v>
      </c>
      <c r="D155" s="2">
        <v>66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89</v>
      </c>
      <c r="B156" s="2" t="s">
        <v>84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89</v>
      </c>
      <c r="B157" s="2" t="s">
        <v>85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89</v>
      </c>
      <c r="B158" s="2" t="s">
        <v>86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89</v>
      </c>
      <c r="B159" s="2" t="s">
        <v>87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89</v>
      </c>
      <c r="B160" s="2" t="s">
        <v>88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89</v>
      </c>
      <c r="B161" s="2" t="s">
        <v>84</v>
      </c>
      <c r="C161" s="2">
        <v>3</v>
      </c>
      <c r="D161" s="2">
        <v>12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workbookViewId="0">
      <selection activeCell="A5" activeCellId="1" sqref="A2:B3 A5:E15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2.42578125" customWidth="1"/>
    <col min="5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16" t="str">
        <f>"Primarjava med bazama za obremenitev tipa "&amp;UPPER(B2)&amp;" na "&amp;IF(B3="3","treh vozliščih", "enem vozlišču")</f>
        <v>Primarjava med bazama za obremenitev tipa ALL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2</v>
      </c>
      <c r="B2" t="s" vm="7">
        <v>81</v>
      </c>
    </row>
    <row r="3" spans="1:11" x14ac:dyDescent="0.25">
      <c r="A3" s="4" t="s">
        <v>3</v>
      </c>
      <c r="B3" t="s" vm="1">
        <v>77</v>
      </c>
    </row>
    <row r="5" spans="1:11" x14ac:dyDescent="0.25">
      <c r="B5" s="4" t="s">
        <v>76</v>
      </c>
    </row>
    <row r="6" spans="1:11" x14ac:dyDescent="0.25">
      <c r="B6" t="s">
        <v>83</v>
      </c>
      <c r="D6" t="s">
        <v>89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259.28709280000004</v>
      </c>
      <c r="C8" s="2">
        <v>15.241231480234394</v>
      </c>
      <c r="D8" s="2">
        <v>14.226412199999999</v>
      </c>
      <c r="E8" s="2">
        <v>241.30205593484402</v>
      </c>
    </row>
    <row r="9" spans="1:11" x14ac:dyDescent="0.25">
      <c r="A9" s="15">
        <v>12</v>
      </c>
      <c r="B9" s="2">
        <v>501.13762340000005</v>
      </c>
      <c r="C9" s="2">
        <v>36.805907274436478</v>
      </c>
      <c r="D9" s="2">
        <v>63.881029399999989</v>
      </c>
      <c r="E9" s="2">
        <v>81.664903273209021</v>
      </c>
    </row>
    <row r="10" spans="1:11" x14ac:dyDescent="0.25">
      <c r="A10" s="15">
        <v>21</v>
      </c>
      <c r="B10" s="2">
        <v>574.79466579999996</v>
      </c>
      <c r="C10" s="2">
        <v>52.387551582465349</v>
      </c>
      <c r="D10" s="2">
        <v>92.3972184</v>
      </c>
      <c r="E10" s="2">
        <v>89.656321719725895</v>
      </c>
    </row>
    <row r="11" spans="1:11" x14ac:dyDescent="0.25">
      <c r="A11" s="15">
        <v>30</v>
      </c>
      <c r="B11" s="2">
        <v>608.48023140000009</v>
      </c>
      <c r="C11" s="2">
        <v>65.801335995238318</v>
      </c>
      <c r="D11" s="2">
        <v>143.69357199999999</v>
      </c>
      <c r="E11" s="2">
        <v>87.043320115877094</v>
      </c>
    </row>
    <row r="12" spans="1:11" x14ac:dyDescent="0.25">
      <c r="A12" s="15">
        <v>39</v>
      </c>
      <c r="B12" s="2">
        <v>653.51370239999994</v>
      </c>
      <c r="C12" s="2">
        <v>75.498737386902576</v>
      </c>
      <c r="D12" s="2">
        <v>147.85873839999999</v>
      </c>
      <c r="E12" s="2">
        <v>136.42679597821035</v>
      </c>
    </row>
    <row r="13" spans="1:11" x14ac:dyDescent="0.25">
      <c r="A13" s="15">
        <v>48</v>
      </c>
      <c r="B13" s="2">
        <v>654.037824</v>
      </c>
      <c r="C13" s="2">
        <v>93.126545133987804</v>
      </c>
      <c r="D13" s="2">
        <v>138.66909679999998</v>
      </c>
      <c r="E13" s="2">
        <v>250.46013551181846</v>
      </c>
    </row>
    <row r="14" spans="1:11" x14ac:dyDescent="0.25">
      <c r="A14" s="15">
        <v>57</v>
      </c>
      <c r="B14" s="2">
        <v>626.86501699999985</v>
      </c>
      <c r="C14" s="2">
        <v>137.46444852758003</v>
      </c>
      <c r="D14" s="2">
        <v>151.2259694</v>
      </c>
      <c r="E14" s="2">
        <v>394.73522281896999</v>
      </c>
    </row>
    <row r="15" spans="1:11" x14ac:dyDescent="0.25">
      <c r="A15" s="15">
        <v>66</v>
      </c>
      <c r="B15" s="2">
        <v>654.99959420000005</v>
      </c>
      <c r="C15" s="2">
        <v>159.57142597533567</v>
      </c>
      <c r="D15" s="2">
        <v>141.80199280000002</v>
      </c>
      <c r="E15" s="2">
        <v>626.62052516392623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22" workbookViewId="0">
      <selection activeCell="A5" sqref="A5"/>
    </sheetView>
  </sheetViews>
  <sheetFormatPr defaultRowHeight="15" x14ac:dyDescent="0.25"/>
  <cols>
    <col min="1" max="1" width="13.140625" customWidth="1"/>
    <col min="2" max="2" width="16.28515625" customWidth="1"/>
    <col min="3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16" t="str">
        <f>"Primarjava skalabilnosti za "&amp;B2&amp;" ob obremenitev tipa "&amp;UPPER(B3)</f>
        <v>Primarjava skalabilnosti za All ob obremenitev tipa ALL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1</v>
      </c>
      <c r="B2" t="s" vm="6">
        <v>81</v>
      </c>
    </row>
    <row r="3" spans="1:11" x14ac:dyDescent="0.25">
      <c r="A3" s="4" t="s">
        <v>2</v>
      </c>
      <c r="B3" t="s" vm="7">
        <v>81</v>
      </c>
    </row>
    <row r="5" spans="1:11" x14ac:dyDescent="0.25">
      <c r="B5" s="4" t="s">
        <v>76</v>
      </c>
    </row>
    <row r="6" spans="1:11" x14ac:dyDescent="0.25">
      <c r="B6">
        <v>1</v>
      </c>
      <c r="D6">
        <v>3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116.5165473</v>
      </c>
      <c r="C8" s="2">
        <v>41.18841810299481</v>
      </c>
      <c r="D8" s="2">
        <v>136.7567525</v>
      </c>
      <c r="E8" s="2">
        <v>128.27164370753923</v>
      </c>
    </row>
    <row r="9" spans="1:11" x14ac:dyDescent="0.25">
      <c r="A9" s="15">
        <v>12</v>
      </c>
      <c r="B9" s="2">
        <v>210.7223434</v>
      </c>
      <c r="C9" s="2">
        <v>93.236466413543894</v>
      </c>
      <c r="D9" s="2">
        <v>282.50932640000002</v>
      </c>
      <c r="E9" s="2">
        <v>59.235405273822742</v>
      </c>
    </row>
    <row r="10" spans="1:11" x14ac:dyDescent="0.25">
      <c r="A10" s="15">
        <v>21</v>
      </c>
      <c r="B10" s="2">
        <v>200.93972560000003</v>
      </c>
      <c r="C10" s="2">
        <v>438.21405609776127</v>
      </c>
      <c r="D10" s="2">
        <v>333.59594209999995</v>
      </c>
      <c r="E10" s="2">
        <v>71.021936651095615</v>
      </c>
    </row>
    <row r="11" spans="1:11" x14ac:dyDescent="0.25">
      <c r="A11" s="15">
        <v>30</v>
      </c>
      <c r="B11" s="2">
        <v>263.26384820000004</v>
      </c>
      <c r="C11" s="2">
        <v>1114.3131770742036</v>
      </c>
      <c r="D11" s="2">
        <v>376.0869017</v>
      </c>
      <c r="E11" s="2">
        <v>76.422328055557713</v>
      </c>
    </row>
    <row r="12" spans="1:11" x14ac:dyDescent="0.25">
      <c r="A12" s="15">
        <v>39</v>
      </c>
      <c r="B12" s="2">
        <v>279.08954419999998</v>
      </c>
      <c r="C12" s="2">
        <v>1344.2447237912108</v>
      </c>
      <c r="D12" s="2">
        <v>400.68622039999997</v>
      </c>
      <c r="E12" s="2">
        <v>105.96276668255646</v>
      </c>
    </row>
    <row r="13" spans="1:11" x14ac:dyDescent="0.25">
      <c r="A13" s="15">
        <v>48</v>
      </c>
      <c r="B13" s="2">
        <v>298.32968960000005</v>
      </c>
      <c r="C13" s="2">
        <v>2235.5791845714898</v>
      </c>
      <c r="D13" s="2">
        <v>396.35346040000002</v>
      </c>
      <c r="E13" s="2">
        <v>171.79334032290311</v>
      </c>
    </row>
    <row r="14" spans="1:11" x14ac:dyDescent="0.25">
      <c r="A14" s="15">
        <v>57</v>
      </c>
      <c r="B14" s="2">
        <v>331.04624760000007</v>
      </c>
      <c r="C14" s="2">
        <v>3567.1600003216904</v>
      </c>
      <c r="D14" s="2">
        <v>389.04549319999995</v>
      </c>
      <c r="E14" s="2">
        <v>266.09983567327498</v>
      </c>
    </row>
    <row r="15" spans="1:11" x14ac:dyDescent="0.25">
      <c r="A15" s="15">
        <v>66</v>
      </c>
      <c r="B15" s="2">
        <v>353.49361490000001</v>
      </c>
      <c r="C15" s="2">
        <v>4569.0033916420489</v>
      </c>
      <c r="D15" s="2">
        <v>398.40079350000008</v>
      </c>
      <c r="E15" s="2">
        <v>393.09597556963092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4" workbookViewId="0">
      <selection activeCell="M25" sqref="M25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42578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"Maksimalna prepustnost na "&amp;IF(B2="3","treh vozliščih", "enem vozlišču")</f>
        <v>Maksimalna prepustnost na enem vozlišču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2">
        <v>80</v>
      </c>
    </row>
    <row r="4" spans="1:11" x14ac:dyDescent="0.25">
      <c r="B4" s="4" t="s">
        <v>76</v>
      </c>
    </row>
    <row r="5" spans="1:11" x14ac:dyDescent="0.25">
      <c r="B5" t="s">
        <v>83</v>
      </c>
      <c r="D5" t="s">
        <v>89</v>
      </c>
    </row>
    <row r="6" spans="1:11" x14ac:dyDescent="0.25">
      <c r="A6" s="4" t="s">
        <v>75</v>
      </c>
      <c r="B6" t="s">
        <v>78</v>
      </c>
      <c r="C6" t="s">
        <v>90</v>
      </c>
      <c r="D6" t="s">
        <v>78</v>
      </c>
      <c r="E6" t="s">
        <v>90</v>
      </c>
    </row>
    <row r="7" spans="1:11" x14ac:dyDescent="0.25">
      <c r="A7" s="15" t="s">
        <v>84</v>
      </c>
      <c r="B7" s="2">
        <v>169.13755499999999</v>
      </c>
      <c r="C7" s="2">
        <v>57</v>
      </c>
      <c r="D7" s="2">
        <v>56.106423999999997</v>
      </c>
      <c r="E7" s="2">
        <v>12</v>
      </c>
    </row>
    <row r="8" spans="1:11" x14ac:dyDescent="0.25">
      <c r="A8" s="15" t="s">
        <v>85</v>
      </c>
      <c r="B8" s="2">
        <v>276.71436799999998</v>
      </c>
      <c r="C8" s="2">
        <v>66</v>
      </c>
      <c r="D8" s="2">
        <v>167.744114</v>
      </c>
      <c r="E8" s="2">
        <v>66</v>
      </c>
    </row>
    <row r="9" spans="1:11" x14ac:dyDescent="0.25">
      <c r="A9" s="15" t="s">
        <v>86</v>
      </c>
      <c r="B9" s="2">
        <v>369.43467600000002</v>
      </c>
      <c r="C9" s="2">
        <v>57</v>
      </c>
      <c r="D9" s="2">
        <v>529.81043299999999</v>
      </c>
      <c r="E9" s="2">
        <v>66</v>
      </c>
    </row>
    <row r="10" spans="1:11" x14ac:dyDescent="0.25">
      <c r="A10" s="15" t="s">
        <v>88</v>
      </c>
      <c r="B10" s="2">
        <v>1578.069229</v>
      </c>
      <c r="C10" s="2">
        <v>66</v>
      </c>
      <c r="D10" s="2">
        <v>207.94048000000001</v>
      </c>
      <c r="E10" s="2">
        <v>57</v>
      </c>
    </row>
    <row r="11" spans="1:11" x14ac:dyDescent="0.25">
      <c r="A11" s="15" t="s">
        <v>87</v>
      </c>
      <c r="B11" s="2">
        <v>259.97725100000002</v>
      </c>
      <c r="C11" s="2">
        <v>48</v>
      </c>
      <c r="D11" s="2">
        <v>51.516972000000003</v>
      </c>
      <c r="E11" s="2">
        <v>12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13" workbookViewId="0">
      <selection activeCell="K26" sqref="K26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42578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"Latenca pri maksimalni prepustnosti na "&amp;IF(B2="3","treh vozliščih", "enem vozlišču")</f>
        <v>Latenca pri maksimalni prepustnosti na enem vozlišču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2">
        <v>80</v>
      </c>
    </row>
    <row r="4" spans="1:11" x14ac:dyDescent="0.25">
      <c r="B4" s="4" t="s">
        <v>76</v>
      </c>
    </row>
    <row r="5" spans="1:11" x14ac:dyDescent="0.25">
      <c r="B5" t="s">
        <v>83</v>
      </c>
      <c r="D5" t="s">
        <v>89</v>
      </c>
    </row>
    <row r="6" spans="1:11" x14ac:dyDescent="0.25">
      <c r="A6" s="4" t="s">
        <v>75</v>
      </c>
      <c r="B6" t="s">
        <v>79</v>
      </c>
      <c r="C6" t="s">
        <v>90</v>
      </c>
      <c r="D6" t="s">
        <v>79</v>
      </c>
      <c r="E6" t="s">
        <v>90</v>
      </c>
    </row>
    <row r="7" spans="1:11" x14ac:dyDescent="0.25">
      <c r="A7" s="15" t="s">
        <v>84</v>
      </c>
      <c r="B7" s="2">
        <v>330.8576268420141</v>
      </c>
      <c r="C7" s="2">
        <v>57</v>
      </c>
      <c r="D7" s="2">
        <v>207.2619396271098</v>
      </c>
      <c r="E7" s="2">
        <v>12</v>
      </c>
    </row>
    <row r="8" spans="1:11" x14ac:dyDescent="0.25">
      <c r="A8" s="15" t="s">
        <v>85</v>
      </c>
      <c r="B8" s="2">
        <v>236.6772821950542</v>
      </c>
      <c r="C8" s="2">
        <v>66</v>
      </c>
      <c r="D8" s="2">
        <v>381.34207333936092</v>
      </c>
      <c r="E8" s="2">
        <v>66</v>
      </c>
    </row>
    <row r="9" spans="1:11" x14ac:dyDescent="0.25">
      <c r="A9" s="15" t="s">
        <v>86</v>
      </c>
      <c r="B9" s="2">
        <v>153.36969157200002</v>
      </c>
      <c r="C9" s="2">
        <v>57</v>
      </c>
      <c r="D9" s="2">
        <v>123.77949291600001</v>
      </c>
      <c r="E9" s="2">
        <v>66</v>
      </c>
    </row>
    <row r="10" spans="1:11" x14ac:dyDescent="0.25">
      <c r="A10" s="15" t="s">
        <v>88</v>
      </c>
      <c r="B10" s="2">
        <v>41.563064972703536</v>
      </c>
      <c r="C10" s="2">
        <v>66</v>
      </c>
      <c r="D10" s="2">
        <v>272.55646083395436</v>
      </c>
      <c r="E10" s="2">
        <v>57</v>
      </c>
    </row>
    <row r="11" spans="1:11" x14ac:dyDescent="0.25">
      <c r="A11" s="15" t="s">
        <v>87</v>
      </c>
      <c r="B11" s="2">
        <v>172.17279935919652</v>
      </c>
      <c r="C11" s="2">
        <v>48</v>
      </c>
      <c r="D11" s="2">
        <v>213.17185954538206</v>
      </c>
      <c r="E11" s="2">
        <v>12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6" sqref="D6"/>
    </sheetView>
  </sheetViews>
  <sheetFormatPr defaultRowHeight="15" x14ac:dyDescent="0.25"/>
  <cols>
    <col min="1" max="1" width="13.140625" customWidth="1"/>
    <col min="2" max="2" width="16.28515625" customWidth="1"/>
    <col min="3" max="3" width="12.42578125" bestFit="1" customWidth="1"/>
    <col min="4" max="4" width="12" customWidth="1"/>
    <col min="5" max="6" width="11.7109375" customWidth="1"/>
    <col min="7" max="7" width="16.28515625" customWidth="1"/>
    <col min="8" max="8" width="12.42578125" customWidth="1"/>
    <col min="9" max="9" width="14.140625" bestFit="1" customWidth="1"/>
    <col min="10" max="10" width="9.28515625" customWidth="1"/>
    <col min="11" max="11" width="16.28515625" bestFit="1" customWidth="1"/>
    <col min="12" max="12" width="8.5703125" customWidth="1"/>
    <col min="13" max="13" width="12" bestFit="1" customWidth="1"/>
  </cols>
  <sheetData>
    <row r="1" spans="1:12" x14ac:dyDescent="0.25">
      <c r="A1" s="4" t="s">
        <v>3</v>
      </c>
      <c r="B1" t="s" vm="3">
        <v>80</v>
      </c>
      <c r="F1" s="4" t="s">
        <v>3</v>
      </c>
      <c r="G1" t="s" vm="3">
        <v>80</v>
      </c>
    </row>
    <row r="2" spans="1:12" x14ac:dyDescent="0.25">
      <c r="A2" s="4" t="s">
        <v>4</v>
      </c>
      <c r="B2" t="s" vm="5">
        <v>81</v>
      </c>
      <c r="F2" s="4" t="s">
        <v>2</v>
      </c>
      <c r="G2" t="s" vm="4">
        <v>81</v>
      </c>
    </row>
    <row r="3" spans="1:12" x14ac:dyDescent="0.25">
      <c r="F3" s="4" t="s">
        <v>4</v>
      </c>
      <c r="G3" t="s" vm="5">
        <v>81</v>
      </c>
    </row>
    <row r="4" spans="1:12" x14ac:dyDescent="0.25">
      <c r="A4" s="4" t="s">
        <v>78</v>
      </c>
      <c r="B4" s="4" t="s">
        <v>76</v>
      </c>
    </row>
    <row r="5" spans="1:12" x14ac:dyDescent="0.25">
      <c r="A5" s="4" t="s">
        <v>75</v>
      </c>
      <c r="B5" t="s">
        <v>83</v>
      </c>
      <c r="C5" t="s">
        <v>89</v>
      </c>
      <c r="G5" s="4" t="s">
        <v>76</v>
      </c>
    </row>
    <row r="6" spans="1:12" x14ac:dyDescent="0.25">
      <c r="A6" s="15" t="s">
        <v>84</v>
      </c>
      <c r="B6" s="3">
        <v>131.50342875000001</v>
      </c>
      <c r="C6" s="3">
        <v>15.206049125</v>
      </c>
      <c r="G6" t="s">
        <v>83</v>
      </c>
      <c r="H6" t="s">
        <v>89</v>
      </c>
    </row>
    <row r="7" spans="1:12" x14ac:dyDescent="0.25">
      <c r="A7" s="15" t="s">
        <v>85</v>
      </c>
      <c r="B7" s="3">
        <v>221.52224612499998</v>
      </c>
      <c r="C7" s="3">
        <v>112.842274375</v>
      </c>
      <c r="F7" t="s">
        <v>78</v>
      </c>
      <c r="G7" s="3">
        <v>376.27485715000006</v>
      </c>
      <c r="H7" s="3">
        <v>137.07553304999996</v>
      </c>
      <c r="K7" s="3"/>
      <c r="L7" s="3"/>
    </row>
    <row r="8" spans="1:12" x14ac:dyDescent="0.25">
      <c r="A8" s="15" t="s">
        <v>86</v>
      </c>
      <c r="B8" s="3">
        <v>320.6585675</v>
      </c>
      <c r="C8" s="3">
        <v>399.48763600000001</v>
      </c>
    </row>
    <row r="9" spans="1:12" x14ac:dyDescent="0.25">
      <c r="A9" s="15" t="s">
        <v>88</v>
      </c>
      <c r="B9" s="3">
        <v>1005.2215461249999</v>
      </c>
      <c r="C9" s="3">
        <v>142.92047224999999</v>
      </c>
    </row>
    <row r="10" spans="1:12" x14ac:dyDescent="0.25">
      <c r="A10" s="15" t="s">
        <v>87</v>
      </c>
      <c r="B10" s="3">
        <v>202.46849724999998</v>
      </c>
      <c r="C10" s="3">
        <v>14.921233500000001</v>
      </c>
    </row>
    <row r="11" spans="1:12" x14ac:dyDescent="0.25">
      <c r="A11" s="15" t="s">
        <v>82</v>
      </c>
      <c r="B11" s="3">
        <v>376.27485715000006</v>
      </c>
      <c r="C11" s="3">
        <v>137.07553304999996</v>
      </c>
    </row>
  </sheetData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zoomScaleNormal="100" workbookViewId="0">
      <selection activeCell="J16" sqref="J16"/>
    </sheetView>
  </sheetViews>
  <sheetFormatPr defaultRowHeight="15" x14ac:dyDescent="0.25"/>
  <cols>
    <col min="1" max="1" width="13.140625" customWidth="1"/>
    <col min="2" max="2" width="16.28515625" customWidth="1"/>
    <col min="3" max="3" width="12.42578125" customWidth="1"/>
    <col min="4" max="4" width="11.28515625" customWidth="1"/>
    <col min="5" max="5" width="11" customWidth="1"/>
    <col min="6" max="6" width="14.140625" customWidth="1"/>
    <col min="7" max="7" width="10.7109375" customWidth="1"/>
    <col min="9" max="9" width="13.140625" customWidth="1"/>
    <col min="10" max="10" width="16.28515625" bestFit="1" customWidth="1"/>
    <col min="11" max="11" width="12.42578125" customWidth="1"/>
    <col min="12" max="12" width="11.7109375" bestFit="1" customWidth="1"/>
    <col min="13" max="13" width="14.140625" bestFit="1" customWidth="1"/>
  </cols>
  <sheetData>
    <row r="3" spans="1:11" x14ac:dyDescent="0.25">
      <c r="A3" s="4" t="s">
        <v>78</v>
      </c>
      <c r="B3" s="4" t="s">
        <v>76</v>
      </c>
      <c r="E3" t="s">
        <v>3</v>
      </c>
      <c r="F3" t="s">
        <v>89</v>
      </c>
      <c r="G3" t="s">
        <v>83</v>
      </c>
      <c r="I3" s="4" t="s">
        <v>79</v>
      </c>
      <c r="J3" s="4" t="s">
        <v>76</v>
      </c>
    </row>
    <row r="4" spans="1:11" x14ac:dyDescent="0.25">
      <c r="A4" s="4" t="s">
        <v>75</v>
      </c>
      <c r="B4" t="s">
        <v>83</v>
      </c>
      <c r="C4" t="s">
        <v>89</v>
      </c>
      <c r="E4">
        <v>3</v>
      </c>
      <c r="F4" s="3">
        <v>111.719253675</v>
      </c>
      <c r="G4" s="3">
        <v>566.63946887500015</v>
      </c>
      <c r="I4" s="4" t="s">
        <v>75</v>
      </c>
      <c r="J4" t="s">
        <v>83</v>
      </c>
      <c r="K4" t="s">
        <v>89</v>
      </c>
    </row>
    <row r="5" spans="1:11" x14ac:dyDescent="0.25">
      <c r="A5" s="15">
        <v>1</v>
      </c>
      <c r="B5" s="3">
        <v>376.27485715000006</v>
      </c>
      <c r="C5" s="3">
        <v>137.07553304999996</v>
      </c>
      <c r="E5">
        <f>E4+3</f>
        <v>6</v>
      </c>
      <c r="F5">
        <f>112/3*E5</f>
        <v>224</v>
      </c>
      <c r="G5" s="3">
        <v>757</v>
      </c>
      <c r="I5" s="15">
        <v>1</v>
      </c>
      <c r="J5" s="3">
        <v>127.63567138811538</v>
      </c>
      <c r="K5" s="3">
        <v>3223.0991831156207</v>
      </c>
    </row>
    <row r="6" spans="1:11" x14ac:dyDescent="0.25">
      <c r="A6" s="15">
        <v>3</v>
      </c>
      <c r="B6" s="3">
        <v>566.63946887500015</v>
      </c>
      <c r="C6" s="3">
        <v>111.719253675</v>
      </c>
      <c r="E6">
        <f>E5+3</f>
        <v>9</v>
      </c>
      <c r="F6">
        <f t="shared" ref="F6:F13" si="0">112/3*E6</f>
        <v>336</v>
      </c>
      <c r="G6" s="3">
        <f>G5+G5-G4</f>
        <v>947.36053112499985</v>
      </c>
      <c r="I6" s="15">
        <v>3</v>
      </c>
      <c r="J6" s="3">
        <v>79.487147919522556</v>
      </c>
      <c r="K6" s="3">
        <v>238.4886600645726</v>
      </c>
    </row>
    <row r="7" spans="1:11" x14ac:dyDescent="0.25">
      <c r="E7">
        <f>E6+3</f>
        <v>12</v>
      </c>
      <c r="F7">
        <f t="shared" si="0"/>
        <v>448</v>
      </c>
      <c r="G7" s="3">
        <f>G6+G6-G5</f>
        <v>1137.7210622499997</v>
      </c>
    </row>
    <row r="8" spans="1:11" x14ac:dyDescent="0.25">
      <c r="E8">
        <f t="shared" ref="E8:E17" si="1">E7+3</f>
        <v>15</v>
      </c>
      <c r="F8">
        <f t="shared" si="0"/>
        <v>560</v>
      </c>
      <c r="G8" s="3">
        <v>1300</v>
      </c>
    </row>
    <row r="9" spans="1:11" x14ac:dyDescent="0.25">
      <c r="E9">
        <f t="shared" si="1"/>
        <v>18</v>
      </c>
      <c r="F9">
        <f t="shared" si="0"/>
        <v>672</v>
      </c>
      <c r="G9" s="3">
        <v>1400</v>
      </c>
    </row>
    <row r="10" spans="1:11" x14ac:dyDescent="0.25">
      <c r="E10">
        <f t="shared" si="1"/>
        <v>21</v>
      </c>
      <c r="F10">
        <f t="shared" si="0"/>
        <v>784</v>
      </c>
      <c r="G10" s="3">
        <v>1450</v>
      </c>
    </row>
    <row r="11" spans="1:11" x14ac:dyDescent="0.25">
      <c r="E11">
        <f t="shared" si="1"/>
        <v>24</v>
      </c>
      <c r="F11">
        <f t="shared" si="0"/>
        <v>896</v>
      </c>
      <c r="G11" s="3">
        <v>1475</v>
      </c>
      <c r="H11" s="3">
        <v>1709</v>
      </c>
    </row>
    <row r="12" spans="1:11" x14ac:dyDescent="0.25">
      <c r="E12">
        <f t="shared" si="1"/>
        <v>27</v>
      </c>
      <c r="F12">
        <f t="shared" si="0"/>
        <v>1008.0000000000001</v>
      </c>
      <c r="G12" s="3">
        <v>1470</v>
      </c>
      <c r="H12" s="3">
        <v>1899</v>
      </c>
    </row>
    <row r="13" spans="1:11" x14ac:dyDescent="0.25">
      <c r="E13">
        <f t="shared" si="1"/>
        <v>30</v>
      </c>
      <c r="F13">
        <f t="shared" si="0"/>
        <v>1120</v>
      </c>
      <c r="G13" s="3">
        <v>1460</v>
      </c>
      <c r="H13" s="3">
        <v>2090</v>
      </c>
    </row>
    <row r="14" spans="1:11" x14ac:dyDescent="0.25">
      <c r="E14">
        <f t="shared" si="1"/>
        <v>33</v>
      </c>
      <c r="F14">
        <f t="shared" ref="F14:F15" si="2">112/3*E14</f>
        <v>1232</v>
      </c>
      <c r="G14" s="3">
        <f t="shared" ref="G14:G15" si="3">G13+G13-G12</f>
        <v>1450</v>
      </c>
      <c r="H14" s="3">
        <v>2280</v>
      </c>
    </row>
    <row r="15" spans="1:11" x14ac:dyDescent="0.25">
      <c r="E15">
        <f t="shared" si="1"/>
        <v>36</v>
      </c>
      <c r="F15">
        <f t="shared" si="2"/>
        <v>1344</v>
      </c>
      <c r="G15" s="3">
        <f t="shared" si="3"/>
        <v>1440</v>
      </c>
    </row>
    <row r="16" spans="1:11" x14ac:dyDescent="0.25">
      <c r="E16">
        <f t="shared" si="1"/>
        <v>39</v>
      </c>
      <c r="F16">
        <f>112/3*E16</f>
        <v>1456</v>
      </c>
      <c r="G16" s="3">
        <f>G15+G15-G14</f>
        <v>1430</v>
      </c>
    </row>
    <row r="17" spans="3:7" x14ac:dyDescent="0.25">
      <c r="E17">
        <f t="shared" si="1"/>
        <v>42</v>
      </c>
      <c r="F17">
        <f>112/3*E17</f>
        <v>1568</v>
      </c>
      <c r="G17" s="3">
        <f>G16+G16-G15</f>
        <v>1420</v>
      </c>
    </row>
    <row r="23" spans="3:7" x14ac:dyDescent="0.25">
      <c r="C23" s="3"/>
    </row>
    <row r="24" spans="3:7" x14ac:dyDescent="0.25">
      <c r="C24" s="3"/>
    </row>
    <row r="25" spans="3:7" x14ac:dyDescent="0.25">
      <c r="C25" s="3"/>
    </row>
    <row r="26" spans="3:7" x14ac:dyDescent="0.25">
      <c r="C26" s="3"/>
    </row>
    <row r="27" spans="3:7" x14ac:dyDescent="0.25">
      <c r="C27" s="3"/>
    </row>
    <row r="28" spans="3:7" x14ac:dyDescent="0.25">
      <c r="C28" s="3"/>
    </row>
    <row r="29" spans="3:7" x14ac:dyDescent="0.25">
      <c r="C29" s="3"/>
    </row>
    <row r="30" spans="3:7" x14ac:dyDescent="0.25">
      <c r="C30" s="3"/>
    </row>
    <row r="31" spans="3:7" x14ac:dyDescent="0.25">
      <c r="C31" s="3"/>
    </row>
    <row r="32" spans="3:7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</sheetData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A Y J A A B Q S w M E F A A C A A g A I H U T T V A y p x y m A A A A + A A A A B I A H A B D b 2 5 m a W c v U G F j a 2 F n Z S 5 4 b W w g o h g A K K A U A A A A A A A A A A A A A A A A A A A A A A A A A A A A h Y 8 x D o I w G E a v Q r r T l h I S J T 9 l c J X E h G h c m 1 K h E Y q h x X I 3 B 4 / k F S R R 1 M 3 x e 3 n D + x 6 3 O + R T 1 w Z X N V j d m w x F m K J A G d l X 2 t Q Z G t 0 p X K G c w 0 7 I s 6 h V M M v G p p O t M t Q 4 d 0 k J 8 d 5 j H + N + q A m j N C L H Y l v K R n U C f W T 9 X w 6 1 s U 4 Y q R C H w y u G M 5 y s c R L F C W Y 0 A r J g K L T 5 K m w u x h T I D 4 T N 2 L p x U F y Z c F 8 C W S a Q 9 w v + B F B L A w Q U A A I A C A A g d R N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U T T T o 8 R f n + B Q A A g D Q A A B M A H A B G b 3 J t d W x h c y 9 T Z W N 0 a W 9 u M S 5 t I K I Y A C i g F A A A A A A A A A A A A A A A A A A A A A A A A A A A A O 1 a b W / b N h D + H i D / g d C + 2 J m a R n V a o B g 6 o H X b o V v T d k m w t T C M g L Z Y W 4 h E C R L V J D P 8 3 3 c k L Y s U S c l O C g z o F C C I T R 5 5 L 7 z n O Z J h Q e Y s S i m 6 k H + D X w 4 P D g + K J c 5 J i M 5 J U c a s Q C 9 Q T N j h A Y K f i 7 T M 5 w R a 3 t z O S X w 8 L v O c U P Z 3 m l / P 0 v R 6 M F x N P u C E v P A u 8 S w m w a k 3 X U / G K W U g M / X l D D 9 5 5 y R J v 8 H 0 r 2 J M r 9 F 5 e l N 4 M K E Y c X x B Y j C E t w 2 k K h 8 R P F 8 i m j L 0 P i r Y 8 b v i T Z K x u 4 H 4 I m c 6 w 2 y + j O j i H S N J M T g n 8 z Q P j 9 9 G J A 7 / w n F J i s H V 0 E c r z / M R L e N 4 P R w O t 6 a M l 5 g u w J T L u 4 z U R l z m m B Z f 0 z w Z p 3 G Z U N 5 Z D K x 2 + 6 u V x 6 K E F A w n G S h g I I p C z A h v X H O t 8 A X P c E G q T k Z u m e i 4 g Z j F K Q 6 N D p q G B G Z G 7 y h 7 d n r M l Y t m t s w J D i 0 d Y Z l j v n T W I W m 5 W G Y l q 5 T Q M p m R X H T y 2 T 5 m R I 4 d p y V l 5 g R c 5 u W 3 x X t w i M 7 v H J O c R b Q W s E x w h m 9 b + z + R / P n T T o n n T o m I F i R n X a 5 I q V Z n p E i b O x u J F o e k R L t L t Y z b q T L j W d T l l J R q d U q K t D m 1 k W h x S k q 0 O 1 X L u J 0 q 5 p h 2 u c R l N I c s / W 3 e i P 4 W X 3 h / u y e V h N u P P L n p R E 5 y 0 w 6 c 5 K Y V N 9 D d B p v k p g M 1 U s D u w r r m v 7 d R z I i g e m C z w E r D D Z L c 8 P G k 5 p Y p + h W d D A 1 2 / 8 i W J E e S Q Q 2 C 3 z Q P D A t 8 n U 9 V + l Q Z c 0 u S C i 2 q R K h T n 5 3 r T H Y z 6 c w k M B t l 2 U j K R U s 2 I r I x j 4 1 r 7 O x i 5 x M X g 9 g 4 w 0 Y S N l q w E 4 E d + n a w m / A 2 A W 1 C 2 A Z a G 0 y t w D S g a G D P Q J s F X w a i F B C 9 D E P I 3 3 F Z s D S p E x 1 a Z Z Y P X J i A W d O s 2 C L K T N L p z x N b F k G z b X G h 2 Y w 5 N B p B m d r 3 P 0 H n B k h z l G 9 9 p P l 2 a l G F A 3 t Y d O 0 Q D q y u k 4 j K w B a W o 4 k O X V e c j i Z N s L l C d z R p w s I e z a O J n s D W 8 B 5 N t J S b D h 9 P I F C O q D / Z K + q B C D t 2 V Z Z 1 B w 0 b D F / z s G 6 T v / p O z C s z R L V Y s f E 3 k M w 2 1 F 9 b J l p d o O F p c k / b e G G E 6 g 6 F J S Y X 0 T / b U i a 1 g g 1 i 9 c R h o V m t N Z / E I H H 8 O C N h h O l A r Y W W w Q r G t V E y J w z x W A e A N g Q r S e V c + d f R t 0 h k j I i Y M 7 3 4 o m s L I M L T 0 H 6 F H q P g 5 O T E q U w r 3 4 7 9 Q 8 O g z d Q s L 4 m a r l m M 5 y A k j m z 1 R J t 2 0 d r c L X i + l 6 U F W + R 8 z b 1 x x E r 4 u x m Q a y P V d F 6 7 l A Z O r Q 3 j f G + e z q / z F L w I Z 1 x z 9 e 3 1 q 4 f o f 7 K j f o C A h + H 3 p a n s E s 6 Q v n K 0 d O o a 7 a g L m M D j L l o c 2 1 n X 6 Y 6 6 R j y w P J w P 0 P V 0 R 1 2 n o A c Y w 3 v 9 A F 3 P d t T 1 F P R 8 h d + 3 u + g 6 P I i o S 5 1 6 N c N 7 5 e X M I w R 7 F 6 Q w l P W 6 Z i O 9 E / V W F y 8 7 8 G y D X B N 8 e + m g S n z b x p N K k M 9 I z u v Q n y X J I 6 L Y 9 g E O B S T 8 P Y 2 o Q V z 7 G A q f d S v X f h W b P a d h 6 h z V c n g + t / C P i I b H 7 8 l X 9 r E E u q p 9 e 3 O b Y R r W N 2 u 1 d 7 J H f N 5 u j x q R A J V b J d p 9 U F V k K + 5 e d 3 R r S W a Y p G e Z w m 3 o w w h 9 / m J P r 4 7 b w G p u 2 2 3 g H l d w m 8 R c / b e 3 a t o O Y p 8 b N 7 k O 7 n r f s Z M z j t K y w 7 6 F E 6 B Q k l U z W l i y Z x F v W r H d n 1 d L M Y V x W m E c I k g s E B C R 5 7 2 j o d O p w O 1 V o + R r m b 3 F p Q p W e 6 W l k I j W G P K O W p t h l 6 9 t i q q P V 3 T k r Z t s r a t o w V H Q 4 6 j H k Y 4 j N 4 w E i m o Q B T 8 Q h o L 7 Y 8 g F I G n R O E 1 m E S W D l Q 1 4 v r W s 7 e 9 o j S L F I X B v n o e z K 9 V H J T s 5 b x g i e 1 L J p 8 2 Z p 6 / H P Y 9 0 8 M j 2 e N w g k d E P R C L 3 R k 9 f h X v 0 3 A s 9 / + M S v E X P z v W 3 g T f f L G D f r / J m i 4 6 6 q w r s x R u f v + z p r W W f 8 U B X d e f A m a 2 u R y h A P I W k x 7 q P u t w I y V Q T g s 1 9 C o i q 5 u q z N n c s h r A 2 t f 4 / g E 8 5 y c q C U b B j v 2 y r r r g G / P X P Q l 7 5 D O 9 F 2 f 1 z p P 4 5 U v 8 c q X + O 1 D 9 H 6 p 8 j 9 c + R + u d I / X O k / j l S / x y p f 4 5 0 d 9 + L A + N R U v + m p X / T 0 r 9 p 2 f 9 N y 7 9 Q S w E C L Q A U A A I A C A A g d R N N U D K n H K Y A A A D 4 A A A A E g A A A A A A A A A A A A A A A A A A A A A A Q 2 9 u Z m l n L 1 B h Y 2 t h Z 2 U u e G 1 s U E s B A i 0 A F A A C A A g A I H U T T Q / K 6 a u k A A A A 6 Q A A A B M A A A A A A A A A A A A A A A A A 8 g A A A F t D b 2 5 0 Z W 5 0 X 1 R 5 c G V z X S 5 4 b W x Q S w E C L Q A U A A I A C A A g d R N N O j x F + f 4 F A A C A N A A A E w A A A A A A A A A A A A A A A A D j A Q A A R m 9 y b X V s Y X M v U 2 V j d G l v b j E u b V B L B Q Y A A A A A A w A D A M I A A A A u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Q A A A A A A A O N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4 L T A 4 L T E 5 V D E y O j A 4 O j M 0 L j E 4 M D g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i I C 8 + P E V u d H J 5 I F R 5 c G U 9 I l F 1 Z X J 5 S U Q i I F Z h b H V l P S J z Y z R m N j F k Y W E t N D k 1 Z S 0 0 M j Q 4 L T k 3 M z Y t M j E w M T l i N T N h M z A 5 I i A v P j x F b n R y e S B U e X B l P S J G a W x s Q 2 9 s d W 1 u V H l w Z X M i I F Z h b H V l P S J z Q m d Z R E F 3 T U Z C U V V G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3 R o c m V h Z H M m c X V v d D s s J n F 1 b 3 Q 7 Z H V y Y X R p b 2 4 m c X V v d D s s J n F 1 b 3 Q 7 c 2 F t c G x l U 2 l 6 Z S Z x d W 9 0 O y w m c X V v d D t 0 a H J v d W d o c H V 0 J n F 1 b 3 Q 7 L C Z x d W 9 0 O 2 9 w c y Z x d W 9 0 O y w m c X V v d D t s Y X R l b m N 5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1 J l c G x h Y 2 V k I F Z h b H V l M S 5 7 Z G F 0 Y W J h c 2 U s M H 0 m c X V v d D s s J n F 1 b 3 Q 7 U 2 V j d G l v b j E v U m V z d W x 0 c y 9 S Z X B s Y W N l Z C B W Y W x 1 Z T Y u e 3 d v c m t s b 2 F k L D F 9 J n F 1 b 3 Q 7 L C Z x d W 9 0 O 1 N l Y 3 R p b 2 4 x L 1 J l c 3 V s d H M v R 3 J v d X B l Z C B S b 3 d z L n t u b 2 R l c y w y f S Z x d W 9 0 O y w m c X V v d D t T Z W N 0 a W 9 u M S 9 S Z X N 1 b H R z L 0 d y b 3 V w Z W Q g U m 9 3 c y 5 7 d G h y Z W F k c y w z f S Z x d W 9 0 O y w m c X V v d D t T Z W N 0 a W 9 u M S 9 S Z X N 1 b H R z L 0 d y b 3 V w Z W Q g U m 9 3 c y 5 7 Z H V y Y X R p b 2 4 s N H 0 m c X V v d D s s J n F 1 b 3 Q 7 U 2 V j d G l v b j E v U m V z d W x 0 c y 9 H c m 9 1 c G V k I F J v d 3 M u e 3 N h b X B s Z V N p e m U s N X 0 m c X V v d D s s J n F 1 b 3 Q 7 U 2 V j d G l v b j E v U m V z d W x 0 c y 9 H c m 9 1 c G V k I F J v d 3 M u e 3 R o c m 9 1 Z 2 h w d X Q s N n 0 m c X V v d D s s J n F 1 b 3 Q 7 U 2 V j d G l v b j E v U m V z d W x 0 c y 9 H c m 9 1 c G V k I F J v d 3 M u e 2 9 w c y w 3 f S Z x d W 9 0 O y w m c X V v d D t T Z W N 0 a W 9 u M S 9 S Z X N 1 b H R z L 0 R p d m l k Z W Q g Q 2 9 s d W 1 u L n t s Y X R l b m N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c 3 V s d H M v U m V w b G F j Z W Q g V m F s d W U x L n t k Y X R h Y m F z Z S w w f S Z x d W 9 0 O y w m c X V v d D t T Z W N 0 a W 9 u M S 9 S Z X N 1 b H R z L 1 J l c G x h Y 2 V k I F Z h b H V l N i 5 7 d 2 9 y a 2 x v Y W Q s M X 0 m c X V v d D s s J n F 1 b 3 Q 7 U 2 V j d G l v b j E v U m V z d W x 0 c y 9 H c m 9 1 c G V k I F J v d 3 M u e 2 5 v Z G V z L D J 9 J n F 1 b 3 Q 7 L C Z x d W 9 0 O 1 N l Y 3 R p b 2 4 x L 1 J l c 3 V s d H M v R 3 J v d X B l Z C B S b 3 d z L n t 0 a H J l Y W R z L D N 9 J n F 1 b 3 Q 7 L C Z x d W 9 0 O 1 N l Y 3 R p b 2 4 x L 1 J l c 3 V s d H M v R 3 J v d X B l Z C B S b 3 d z L n t k d X J h d G l v b i w 0 f S Z x d W 9 0 O y w m c X V v d D t T Z W N 0 a W 9 u M S 9 S Z X N 1 b H R z L 0 d y b 3 V w Z W Q g U m 9 3 c y 5 7 c 2 F t c G x l U 2 l 6 Z S w 1 f S Z x d W 9 0 O y w m c X V v d D t T Z W N 0 a W 9 u M S 9 S Z X N 1 b H R z L 0 d y b 3 V w Z W Q g U m 9 3 c y 5 7 d G h y b 3 V n a H B 1 d C w 2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2 R 1 c m F 0 a W 9 u J n F 1 b 3 Q 7 L C Z x d W 9 0 O 2 1 h e F R o c m 9 1 Z 2 h w d X Q m c X V v d D s s J n F 1 b 3 Q 7 d G h y Z W F k c y Z x d W 9 0 O y w m c X V v d D t v c H M m c X V v d D s s J n F 1 b 3 Q 7 b G F 0 Z W 5 j e S Z x d W 9 0 O 1 0 i I C 8 + P E V u d H J 5 I F R 5 c G U 9 I k Z p b G x D b 2 x 1 b W 5 U e X B l c y I g V m F s d W U 9 I n N C Z 1 l E Q X d V R E J R V T 0 i I C 8 + P E V u d H J 5 I F R 5 c G U 9 I k Z p b G x M Y X N 0 V X B k Y X R l Z C I g V m F s d W U 9 I m Q y M D E 4 L T A 4 L T E 5 V D A 4 O j A x O j I 0 L j A 0 O D g w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X V l c n l J R C I g V m F s d W U 9 I n M w Z W Z k Y T c 1 Z C 0 3 O T N i L T Q x Y W Y t Y m U w N C 0 w M m U 0 Y T I 5 M m Y w Z D k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F e H B h b m R l Z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z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N r c m 9 h Y 2 h E Q i B O M y B Y W S 9 D a G F u Z 2 V k I F R 5 c G U u e 3 R o c m 9 1 Z 2 h w d X Q s N n 0 m c X V v d D s s J n F 1 b 3 Q 7 U 2 V j d G l v b j E v Q 2 9 j a 3 J v Y W N o R E I g T j M g W F k v Q 2 h h b m d l Z C B U e X B l L n t s Y X R l b m N 5 L D h 9 J n F 1 b 3 Q 7 X S w m c X V v d D t S Z W x h d G l v b n N o a X B J b m Z v J n F 1 b 3 Q 7 O l t d f S I g L z 4 8 R W 5 0 c n k g V H l w Z T 0 i R m l s b E x h c 3 R V c G R h d G V k I i B W Y W x 1 Z T 0 i Z D I w M T g t M D U t M z F U M T I 6 M j A 6 N D Y u O T E w N D c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N i N 2 M z Y j A 3 L T M y O D M t N D R j M y 0 4 M T R l L T Z j O W Y 3 Y m V l N D J k Z S I g L z 4 8 L 1 N 0 Y W J s Z U V u d H J p Z X M + P C 9 J d G V t P j x J d G V t P j x J d G V t T G 9 j Y X R p b 2 4 + P E l 0 Z W 1 U e X B l P k Z v c m 1 1 b G E 8 L 0 l 0 Z W 1 U e X B l P j x J d G V t U G F 0 a D 5 T Z W N 0 a W 9 u M S 9 D b 2 N r c m 9 h Y 2 h E Q i U y M E 4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N Q c m V w d X N 0 b m 9 z d C B 2 c y B s Y X R l b m N h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z F U M T I 6 M j E 6 M D c u M j E x N z c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E g W F k v Q 2 h h b m d l Z C B U e X B l L n t 0 a H J v d W d o c H V 0 L D Z 9 J n F 1 b 3 Q 7 L C Z x d W 9 0 O 1 N l Y 3 R p b 2 4 x L 0 N v Y 2 t y b 2 F j a E R C I E 4 x I F h Z L 0 N o Y W 5 n Z W Q g V H l w Z S 5 7 b G F 0 Z W 5 j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T j E l M j B Y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S U y M F h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E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H J v d W d o c H V 0 J n F 1 b 3 Q 7 L C Z x d W 9 0 O 2 N y Z G J f b G F 0 Z W 5 j e V 9 u M S Z x d W 9 0 O y w m c X V v d D t j c m R i X 2 x h d G V u Y 3 l f b j M m c X V v d D t d I i A v P j x F b n R y e S B U e X B l P S J G a W x s Q 2 9 s d W 1 u V H l w Z X M i I F Z h b H V l P S J z Q l F V R i I g L z 4 8 R W 5 0 c n k g V H l w Z T 0 i R m l s b E x h c 3 R V c G R h d G V k I i B W Y W x 1 Z T 0 i Z D I w M T g t M D U t M z F U M T I 6 M z A 6 M T Y u N z Q y M T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l F 1 Z X J 5 S U Q i I F Z h b H V l P S J z M z M 0 Y z I z M T E t N 2 F k Z S 0 0 N W I z L W F l Y 2 M t Z j J i M z Q 4 Z j c 5 N j J m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z I F h Z L 0 N o Y W 5 n Z W Q g V H l w Z S 5 7 d G h y b 3 V n a H B 1 d C w 2 f S Z x d W 9 0 O y w m c X V v d D t T Z W N 0 a W 9 u M S 9 D b 2 N r c m 9 h Y 2 h E Q i B O M y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U m V s Y X R p b 2 5 z a G l w S W 5 m b y Z x d W 9 0 O z p b X X 0 i I C 8 + P E V u d H J 5 I F R 5 c G U 9 I k Z p b G x M Y X N 0 V X B k Y X R l Z C I g V m F s d W U 9 I m Q y M D E 4 L T A 1 L T M x V D E y O j I 2 O j Q w L j A 5 O D c 0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z d G d y Z X M l M j B O M y U y M F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z J T I w W F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U H J l c H V z d G 5 v c 3 Q g d n M g b G F 0 Z W 5 j Y S I g L z 4 8 R W 5 0 c n k g V H l w Z T 0 i Q W R k Z W R U b 0 R h d G F N b 2 R l b C I g V m F s d W U 9 I m w w I i A v P j x F b n R y e S B U e X B l P S J G a W x s T G F z d F V w Z G F 0 Z W Q i I F Z h b H V l P S J k M j A x O C 0 w N S 0 z M V Q x M j o y N z o 0 M C 4 z N T c y N j E 4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N r c m 9 h Y 2 h E Q i B O M S B Y W S 9 D a G F u Z 2 V k I F R 5 c G U u e 3 R o c m 9 1 Z 2 h w d X Q s N n 0 m c X V v d D s s J n F 1 b 3 Q 7 U 2 V j d G l v b j E v Q 2 9 j a 3 J v Y W N o R E I g T j E g W F k v Q 2 h h b m d l Z C B U e X B l L n t s Y X R l b m N 5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N 0 Z 3 J l c y U y M E 4 x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E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x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V Q x M j o z M D o 0 O C 4 1 M j k y M D I 4 W i I g L z 4 8 R W 5 0 c n k g V H l w Z T 0 i R m l s b E N v b H V t b l R 5 c G V z I i B W Y W x 1 Z T 0 i c 0 J R V U Y i I C 8 + P E V u d H J 5 I F R 5 c G U 9 I k Z p b G x D b 2 x 1 b W 5 O Y W 1 l c y I g V m F s d W U 9 I n N b J n F 1 b 3 Q 7 d G h y b 3 V n a H B 1 d C Z x d W 9 0 O y w m c X V v d D t w Z 1 9 s Y X R l b m N 5 X 2 4 x J n F 1 b 3 Q 7 L C Z x d W 9 0 O 3 B n X 2 x h d G V u Y 3 l f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U m V s Y X R p b 2 5 z a G l w S W 5 m b y Z x d W 9 0 O z p b X X 0 i I C 8 + P E V u d H J 5 I F R 5 c G U 9 I l F 1 Z X J 5 S U Q i I F Z h b H V l P S J z O W U y Z W Q 0 O D E t Y W I 4 M C 0 0 N j I 4 L T l i Y z k t O W Y 3 M G N l N D U x N T R k I i A v P j w v U 3 R h Y m x l R W 5 0 c m l l c z 4 8 L 0 l 0 Z W 0 + P E l 0 Z W 0 + P E l 0 Z W 1 M b 2 N h d G l v b j 4 8 S X R l b V R 5 c G U + R m 9 y b X V s Y T w v S X R l b V R 5 c G U + P E l 0 Z W 1 Q Y X R o P l N l Y 3 R p b 2 4 x L 1 B v c 3 R n c m V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X B 1 c 3 R u b 3 N 0 J n F 1 b 3 Q 7 L C Z x d W 9 0 O 1 B v c 3 R n c m V z I C 0 g M S B u b 2 R l J n F 1 b 3 Q 7 L C Z x d W 9 0 O 1 B v c 3 R n c m V z I C 0 g M y B u b 2 R l c y Z x d W 9 0 O y w m c X V v d D t D b 2 N r c m 9 h Y 2 h E Q i A t I D E g b m 9 k Z S Z x d W 9 0 O y w m c X V v d D t D b 2 N r c m 9 h Y 2 h E Q i A t I D M g b m 9 k Z X M m c X V v d D t d I i A v P j x F b n R y e S B U e X B l P S J G a W x s Q 2 9 s d W 1 u V H l w Z X M i I F Z h b H V l P S J z Q l F V R k J R V T 0 i I C 8 + P E V u d H J 5 I F R 5 c G U 9 I k Z p b G x M Y X N 0 V X B k Y X R l Z C I g V m F s d W U 9 I m Q y M D E 4 L T A 4 L T E 5 V D A 3 O j U 5 O j I z L j Q y M z g 5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2 M w M j Z i M W Z k L T Y x O D I t N D U 1 N y 1 h N T h j L W E y M j A 5 N G I x Y j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X 1 9 u b 3 R f Z 3 J v d X B l Z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y I g L z 4 8 R W 5 0 c n k g V H l w Z T 0 i R m l s b E x h c 3 R V c G R h d G V k I i B W Y W x 1 Z T 0 i Z D I w M T g t M D g t M T l U M D g 6 M j g 6 N D Y u N D A 4 M D A w N F o i I C 8 + P E V u d H J 5 I F R 5 c G U 9 I k Z p b G x D b 2 x 1 b W 5 U e X B l c y I g V m F s d W U 9 I n N C Z 1 l E Q X d N R k F 3 V T 0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d G h y Z W F k c y Z x d W 9 0 O y w m c X V v d D t k d X J h d G l v b i Z x d W 9 0 O y w m c X V v d D t 0 a H J v d W d o c H V 0 J n F 1 b 3 Q 7 L C Z x d W 9 0 O 2 9 w c y Z x d W 9 0 O y w m c X V v d D t h d m d M Y X R l b m N 5 J n F 1 b 3 Q 7 X S I g L z 4 8 R W 5 0 c n k g V H l w Z T 0 i R m l s b F N 0 Y X R 1 c y I g V m F s d W U 9 I n N D b 2 1 w b G V 0 Z S I g L z 4 8 R W 5 0 c n k g V H l w Z T 0 i R m l s b E N v d W 5 0 I i B W Y W x 1 Z T 0 i b D Q 3 N C I g L z 4 8 R W 5 0 c n k g V H l w Z T 0 i U X V l c n l J R C I g V m F s d W U 9 I n N i N D N l Y T Y 0 Z S 1 h Z G M x L T R h M j A t Y j g 1 Z S 0 y Z W M 5 Z m F h O G Z i N z M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h u b 3 Q g Z 3 J v d X B l Z C k v U m V w b G F j Z W Q g V m F s d W U x L n t k Y X R h Y m F z Z S w w f S Z x d W 9 0 O y w m c X V v d D t T Z W N 0 a W 9 u M S 9 S Z X N 1 b H R z I C h u b 3 Q g Z 3 J v d X B l Z C k v U m V w b G F j Z W Q g V m F s d W U 2 L n t 3 b 3 J r b G 9 h Z C w x f S Z x d W 9 0 O y w m c X V v d D t T Z W N 0 a W 9 u M S 9 S Z X N 1 b H R z I C h u b 3 Q g Z 3 J v d X B l Z C k v Q 2 h h b m d l Z C B U e X B l L n t u b 2 R l c y w z f S Z x d W 9 0 O y w m c X V v d D t T Z W N 0 a W 9 u M S 9 S Z X N 1 b H R z I C h u b 3 Q g Z 3 J v d X B l Z C k v Q 2 h h b m d l Z C B U e X B l L n t 0 a H J l Y W R z L D R 9 J n F 1 b 3 Q 7 L C Z x d W 9 0 O 1 N l Y 3 R p b 2 4 x L 1 J l c 3 V s d H M g K G 5 v d C B n c m 9 1 c G V k K S 9 D a G F u Z 2 V k I F R 5 c G U u e 2 R 1 c m F 0 a W 9 u L D V 9 J n F 1 b 3 Q 7 L C Z x d W 9 0 O 1 N l Y 3 R p b 2 4 x L 1 J l c 3 V s d H M g K G 5 v d C B n c m 9 1 c G V k K S 9 D a G F u Z 2 V k I F R 5 c G U u e 3 R o c m 9 1 Z 2 h w d X Q s N n 0 m c X V v d D s s J n F 1 b 3 Q 7 U 2 V j d G l v b j E v U m V z d W x 0 c y A o b m 9 0 I G d y b 3 V w Z W Q p L 0 N o Y W 5 n Z W Q g V H l w Z T E u e 2 9 w c y w z N 3 0 m c X V v d D s s J n F 1 b 3 Q 7 U 2 V j d G l v b j E v U m V z d W x 0 c y A o b m 9 0 I G d y b 3 V w Z W Q p L 0 N o Y W 5 n Z W Q g V H l w Z T I u e 2 F 2 Z 0 x h d G V u Y 3 k s M z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H M g K G 5 v d C B n c m 9 1 c G V k K S 9 S Z X B s Y W N l Z C B W Y W x 1 Z T E u e 2 R h d G F i Y X N l L D B 9 J n F 1 b 3 Q 7 L C Z x d W 9 0 O 1 N l Y 3 R p b 2 4 x L 1 J l c 3 V s d H M g K G 5 v d C B n c m 9 1 c G V k K S 9 S Z X B s Y W N l Z C B W Y W x 1 Z T Y u e 3 d v c m t s b 2 F k L D F 9 J n F 1 b 3 Q 7 L C Z x d W 9 0 O 1 N l Y 3 R p b 2 4 x L 1 J l c 3 V s d H M g K G 5 v d C B n c m 9 1 c G V k K S 9 D a G F u Z 2 V k I F R 5 c G U u e 2 5 v Z G V z L D N 9 J n F 1 b 3 Q 7 L C Z x d W 9 0 O 1 N l Y 3 R p b 2 4 x L 1 J l c 3 V s d H M g K G 5 v d C B n c m 9 1 c G V k K S 9 D a G F u Z 2 V k I F R 5 c G U u e 3 R o c m V h Z H M s N H 0 m c X V v d D s s J n F 1 b 3 Q 7 U 2 V j d G l v b j E v U m V z d W x 0 c y A o b m 9 0 I G d y b 3 V w Z W Q p L 0 N o Y W 5 n Z W Q g V H l w Z S 5 7 Z H V y Y X R p b 2 4 s N X 0 m c X V v d D s s J n F 1 b 3 Q 7 U 2 V j d G l v b j E v U m V z d W x 0 c y A o b m 9 0 I G d y b 3 V w Z W Q p L 0 N o Y W 5 n Z W Q g V H l w Z S 5 7 d G h y b 3 V n a H B 1 d C w 2 f S Z x d W 9 0 O y w m c X V v d D t T Z W N 0 a W 9 u M S 9 S Z X N 1 b H R z I C h u b 3 Q g Z 3 J v d X B l Z C k v Q 2 h h b m d l Z C B U e X B l M S 5 7 b 3 B z L D M 3 f S Z x d W 9 0 O y w m c X V v d D t T Z W N 0 a W 9 u M S 9 S Z X N 1 b H R z I C h u b 3 Q g Z 3 J v d X B l Z C k v Q 2 h h b m d l Z C B U e X B l M i 5 7 Y X Z n T G F 0 Z W 5 j e S w z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J T I w K G 5 v d C U y M G d y b 3 V w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2 y j W q 2 M z h H j c n j C q N f y q I A A A A A A g A A A A A A E G Y A A A A B A A A g A A A A p 3 v S M M k x 9 T 2 6 I o W s H B G o 5 u c C s G U N 2 O u a x 5 V H i S D u T X o A A A A A D o A A A A A C A A A g A A A A k g i 0 D t e F r b d u Q A D R Y 5 w t 6 f R A c r u n k W g Q b Z R V + j 4 D x / 1 Q A A A A n Q t R l b q w o o A r i E 3 R J / t x i R t K B m i b o 9 r u 1 I e u m o q j k e r / p o p U T d R 2 t M E v Z y P K 7 w V g p 1 6 K I z + W 1 u 9 v k O 1 3 Q X F m j Y s 4 q U 9 X g e m e j x i V o a 0 p c J B A A A A A i z D R P Z 3 c h L u e r 8 P P U 9 r L M K i W U 5 L j A 8 1 K p / 5 w 7 g e N W J 4 j W M h F V Z A a 8 l Z Y J w g K 2 C F o 1 p u 9 8 V P i 8 N m 1 B 3 v E F X e 4 P A = = < / D a t a M a s h u p > 
</file>

<file path=customXml/itemProps1.xml><?xml version="1.0" encoding="utf-8"?>
<ds:datastoreItem xmlns:ds="http://schemas.openxmlformats.org/officeDocument/2006/customXml" ds:itemID="{0F21E0A1-23A1-4744-AD32-BC258D656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Zapiski</vt:lpstr>
      <vt:lpstr>Podatki</vt:lpstr>
      <vt:lpstr>Rezultati</vt:lpstr>
      <vt:lpstr>Piremerjava med bazama</vt:lpstr>
      <vt:lpstr>Piremerjava skalabilnosti</vt:lpstr>
      <vt:lpstr>Primarjava prepustnosti</vt:lpstr>
      <vt:lpstr>Primarjava latence</vt:lpstr>
      <vt:lpstr>H1</vt:lpstr>
      <vt:lpstr>H2</vt:lpstr>
      <vt:lpstr>Report</vt:lpstr>
      <vt:lpstr>Citus 1</vt:lpstr>
      <vt:lpstr>Citus 3</vt:lpstr>
      <vt:lpstr>CockroachDB 1</vt:lpstr>
      <vt:lpstr>CockroachDB 3</vt:lpstr>
      <vt:lpstr>Rezultati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2018-08-26T15:55:50Z</dcterms:modified>
</cp:coreProperties>
</file>