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ja\Documents\diploma-latex\resources\"/>
    </mc:Choice>
  </mc:AlternateContent>
  <bookViews>
    <workbookView xWindow="0" yWindow="0" windowWidth="20490" windowHeight="7770" firstSheet="4" activeTab="8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&amp;2" sheetId="16" r:id="rId8"/>
    <sheet name="Report" sheetId="22" r:id="rId9"/>
    <sheet name="Citus 1" sheetId="21" state="hidden" r:id="rId10"/>
    <sheet name="Citus 3" sheetId="26" state="hidden" r:id="rId11"/>
    <sheet name="CockroachDB 1" sheetId="27" state="hidden" r:id="rId12"/>
    <sheet name="CockroachDB 3" sheetId="28" state="hidden" r:id="rId13"/>
    <sheet name="Rezultati (2)" sheetId="31" state="hidden" r:id="rId14"/>
  </sheets>
  <externalReferences>
    <externalReference r:id="rId15"/>
  </externalReferences>
  <definedNames>
    <definedName name="_xlchart.v1.0" hidden="1">Podatki!$A$2:$C$475</definedName>
    <definedName name="_xlchart.v1.1" hidden="1">Podatki!$AA$2:$AA$475</definedName>
    <definedName name="_xlchart.v1.10" hidden="1">Podatki!$AJ$2:$AJ$475</definedName>
    <definedName name="_xlchart.v1.11" hidden="1">Podatki!$AK$2:$AK$475</definedName>
    <definedName name="_xlchart.v1.12" hidden="1">Podatki!$D$2:$D$475</definedName>
    <definedName name="_xlchart.v1.13" hidden="1">Podatki!$E$2:$E$475</definedName>
    <definedName name="_xlchart.v1.14" hidden="1">Podatki!$F$2:$F$475</definedName>
    <definedName name="_xlchart.v1.15" hidden="1">Podatki!$G$2:$G$475</definedName>
    <definedName name="_xlchart.v1.16" hidden="1">Podatki!$H$2:$H$475</definedName>
    <definedName name="_xlchart.v1.17" hidden="1">Podatki!$I$2:$I$475</definedName>
    <definedName name="_xlchart.v1.18" hidden="1">Podatki!$J$2:$J$475</definedName>
    <definedName name="_xlchart.v1.19" hidden="1">Podatki!$K$2:$K$475</definedName>
    <definedName name="_xlchart.v1.2" hidden="1">Podatki!$AB$2:$AB$475</definedName>
    <definedName name="_xlchart.v1.20" hidden="1">Podatki!$L$2:$L$475</definedName>
    <definedName name="_xlchart.v1.21" hidden="1">Podatki!$M$2:$M$475</definedName>
    <definedName name="_xlchart.v1.22" hidden="1">Podatki!$N$2:$N$475</definedName>
    <definedName name="_xlchart.v1.23" hidden="1">Podatki!$O$2:$O$475</definedName>
    <definedName name="_xlchart.v1.24" hidden="1">Podatki!$P$2:$P$475</definedName>
    <definedName name="_xlchart.v1.25" hidden="1">Podatki!$Q$2:$Q$475</definedName>
    <definedName name="_xlchart.v1.26" hidden="1">Podatki!$R$2:$R$475</definedName>
    <definedName name="_xlchart.v1.27" hidden="1">Podatki!$S$2:$S$475</definedName>
    <definedName name="_xlchart.v1.28" hidden="1">Podatki!$T$2:$T$475</definedName>
    <definedName name="_xlchart.v1.29" hidden="1">Podatki!$U$2:$U$475</definedName>
    <definedName name="_xlchart.v1.3" hidden="1">Podatki!$AC$2:$AC$475</definedName>
    <definedName name="_xlchart.v1.30" hidden="1">Podatki!$V$2:$V$475</definedName>
    <definedName name="_xlchart.v1.31" hidden="1">Podatki!$W$2:$W$475</definedName>
    <definedName name="_xlchart.v1.32" hidden="1">Podatki!$X$2:$X$475</definedName>
    <definedName name="_xlchart.v1.33" hidden="1">Podatki!$Y$2:$Y$475</definedName>
    <definedName name="_xlchart.v1.34" hidden="1">Podatki!$Z$2:$Z$475</definedName>
    <definedName name="_xlchart.v1.35" hidden="1">'Citus 1'!$A$2:$B$475</definedName>
    <definedName name="_xlchart.v1.36" hidden="1">'Citus 3'!$F$2:$F$475</definedName>
    <definedName name="_xlchart.v1.37" hidden="1">'Citus 1'!$A$2:$B$475</definedName>
    <definedName name="_xlchart.v1.38" hidden="1">'CockroachDB 3'!$H$2:$H$475</definedName>
    <definedName name="_xlchart.v1.39" hidden="1">'Citus 1'!$A$2:$B$475</definedName>
    <definedName name="_xlchart.v1.4" hidden="1">Podatki!$AD$2:$AD$475</definedName>
    <definedName name="_xlchart.v1.40" hidden="1">'Citus 3'!$H$2:$H$475</definedName>
    <definedName name="_xlchart.v1.41" hidden="1">'Citus 1'!$A$2:$B$475</definedName>
    <definedName name="_xlchart.v1.42" hidden="1">'Citus 1'!$H$2:$H$475</definedName>
    <definedName name="_xlchart.v1.43" hidden="1">'Citus 1'!$A$2:$B$475</definedName>
    <definedName name="_xlchart.v1.44" hidden="1">'CockroachDB 1'!$F$2:$F$475</definedName>
    <definedName name="_xlchart.v1.45" hidden="1">'Citus 1'!$A$2:$B$475</definedName>
    <definedName name="_xlchart.v1.46" hidden="1">'CockroachDB 3'!$F$2:$F$475</definedName>
    <definedName name="_xlchart.v1.47" hidden="1">'Citus 1'!$A$2:$B$475</definedName>
    <definedName name="_xlchart.v1.48" hidden="1">'CockroachDB 1'!$H$2:$H$475</definedName>
    <definedName name="_xlchart.v1.49" hidden="1">'Citus 1'!$A$2:$B$475</definedName>
    <definedName name="_xlchart.v1.5" hidden="1">Podatki!$AE$2:$AE$475</definedName>
    <definedName name="_xlchart.v1.50" hidden="1">'Citus 1'!$F$2:$F$475</definedName>
    <definedName name="_xlchart.v1.6" hidden="1">Podatki!$AF$2:$AF$475</definedName>
    <definedName name="_xlchart.v1.7" hidden="1">Podatki!$AG$2:$AG$475</definedName>
    <definedName name="_xlchart.v1.8" hidden="1">Podatki!$AH$2:$AH$475</definedName>
    <definedName name="_xlchart.v1.9" hidden="1">Podatki!$AI$2:$AI$475</definedName>
    <definedName name="_xlcn.WorksheetConnection_YCSBResults.xlsxResults" hidden="1">Results[]</definedName>
    <definedName name="ExternalData_1" localSheetId="9" hidden="1">'Citus 1'!$A$1:$H$475</definedName>
    <definedName name="ExternalData_1" localSheetId="10" hidden="1">'Citus 3'!$A$1:$H$475</definedName>
    <definedName name="ExternalData_1" localSheetId="11" hidden="1">'CockroachDB 1'!$A$1:$H$475</definedName>
    <definedName name="ExternalData_1" localSheetId="12" hidden="1">'CockroachDB 3'!$A$1:$H$475</definedName>
    <definedName name="ExternalData_1" localSheetId="2" hidden="1">Rezultati!$A$1:$I$161</definedName>
    <definedName name="ExternalData_1" localSheetId="13" hidden="1">'Rezultati (2)'!$A$1:$I$161</definedName>
  </definedNames>
  <calcPr calcId="162913"/>
  <pivotCaches>
    <pivotCache cacheId="0" r:id="rId16"/>
    <pivotCache cacheId="1" r:id="rId17"/>
    <pivotCache cacheId="4" r:id="rId18"/>
    <pivotCache cacheId="5" r:id="rId19"/>
    <pivotCache cacheId="6" r:id="rId20"/>
    <pivotCache cacheId="7" r:id="rId21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  not grouped_c47a1ab9-b76e-49d7-8c00-78ceca8a4123" name="Results  not grouped" connection="Query - Results (not grouped)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A1" i="14" l="1"/>
  <c r="A1" i="13"/>
  <c r="G14" i="16" l="1"/>
  <c r="G15" i="16" s="1"/>
  <c r="G16" i="16" s="1"/>
  <c r="G17" i="16" s="1"/>
  <c r="G6" i="16" l="1"/>
  <c r="G7" i="16" s="1"/>
  <c r="E5" i="16"/>
  <c r="F5" i="16" s="1"/>
  <c r="A1" i="12"/>
  <c r="A1" i="11"/>
  <c r="E6" i="16" l="1"/>
  <c r="E7" i="16" s="1"/>
  <c r="F7" i="16" s="1"/>
  <c r="E8" i="16"/>
  <c r="F6" i="16" l="1"/>
  <c r="F8" i="16"/>
  <c r="E9" i="16"/>
  <c r="F9" i="16" l="1"/>
  <c r="E10" i="16"/>
  <c r="E11" i="16" l="1"/>
  <c r="F10" i="16"/>
  <c r="E12" i="16" l="1"/>
  <c r="F11" i="16"/>
  <c r="F12" i="16" l="1"/>
  <c r="E13" i="16"/>
  <c r="F13" i="16" l="1"/>
  <c r="E14" i="16"/>
  <c r="F14" i="16" l="1"/>
  <c r="E15" i="16"/>
  <c r="F15" i="16" l="1"/>
  <c r="E16" i="16"/>
  <c r="E17" i="16" l="1"/>
  <c r="F17" i="16" s="1"/>
  <c r="F16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3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4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5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8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9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10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11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12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13" name="Query - Results (not grouped)" description="Connection to the 'Results (not grouped)' query in the workbook." type="100" refreshedVersion="6" minRefreshableVersion="5">
    <extLst>
      <ext xmlns:x15="http://schemas.microsoft.com/office/spreadsheetml/2010/11/main" uri="{DE250136-89BD-433C-8126-D09CA5730AF9}">
        <x15:connection id="55cad9f0-4004-4eba-baa9-3614bc75d3cb"/>
      </ext>
    </extLst>
  </connection>
  <connection id="14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/>
      </ext>
    </extLst>
  </connection>
  <connection id="15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/>
      </ext>
    </extLst>
  </connection>
  <connection id="16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/>
      </ext>
    </extLst>
  </connection>
  <connection id="1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esults1].[nodes].&amp;[3]}"/>
    <s v="{[Results1].[database].[All]}"/>
    <s v="{[Results1].[workload].[All]}"/>
    <s v="{[Results - Max throughput].[nodes].&amp;[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<sst xmlns="http://schemas.openxmlformats.org/spreadsheetml/2006/main" count="5572" uniqueCount="90">
  <si>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</si>
  <si>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</si>
  <si>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</si>
  <si>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</si>
  <si>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</si>
  <si>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</si>
  <si>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</si>
  <si>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</si>
  <si>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</si>
  <si>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</si>
  <si>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</si>
  <si>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</si>
  <si>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</si>
  <si>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</si>
  <si>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</si>
  <si>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</si>
  <si>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</si>
  <si>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</si>
  <si>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</si>
  <si>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</si>
  <si>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</si>
  <si>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</si>
  <si>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</si>
  <si>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</si>
  <si>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</si>
  <si>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</si>
  <si>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</si>
  <si>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</si>
  <si>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</si>
  <si>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</si>
  <si>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</si>
  <si>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</si>
  <si>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</si>
  <si>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</si>
  <si>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</si>
  <si>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</si>
  <si>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</si>
  <si>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</si>
  <si>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</si>
  <si>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</si>
  <si>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</si>
  <si>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</si>
  <si>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</si>
  <si>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</si>
  <si>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</si>
  <si>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</si>
  <si>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</si>
  <si>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</si>
  <si>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</si>
  <si>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</si>
  <si>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</si>
  <si>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</si>
  <si>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</si>
  <si>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</si>
  <si>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</si>
  <si>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</si>
  <si>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</si>
  <si>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</si>
  <si>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</si>
  <si>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</si>
  <si>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</si>
  <si>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</si>
  <si>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</si>
  <si>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</si>
  <si>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</si>
  <si>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</si>
  <si>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</si>
  <si>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</si>
  <si>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</si>
  <si>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</si>
  <si>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</si>
  <si>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</si>
  <si>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</si>
  <si>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</si>
  <si>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</si>
  <si>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</si>
  <si>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</si>
  <si>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</si>
  <si>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</si>
  <si>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</si>
  <si>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All</t>
  </si>
  <si>
    <t>Citus</t>
  </si>
  <si>
    <t>A</t>
  </si>
  <si>
    <t>B</t>
  </si>
  <si>
    <t>C</t>
  </si>
  <si>
    <t>F</t>
  </si>
  <si>
    <t>D</t>
  </si>
  <si>
    <t>CockroachDB</t>
  </si>
  <si>
    <t>Niti</t>
  </si>
  <si>
    <t>avgLatency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</si>
</sst>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onnections" Target="connection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ALL na treh vozliščih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259.28709280000004</c:v>
                </c:pt>
                <c:pt idx="1">
                  <c:v>501.13762340000005</c:v>
                </c:pt>
                <c:pt idx="2">
                  <c:v>574.79466579999996</c:v>
                </c:pt>
                <c:pt idx="3">
                  <c:v>608.48023140000009</c:v>
                </c:pt>
                <c:pt idx="4">
                  <c:v>653.51370239999994</c:v>
                </c:pt>
                <c:pt idx="5">
                  <c:v>654.037824</c:v>
                </c:pt>
                <c:pt idx="6">
                  <c:v>626.86501699999985</c:v>
                </c:pt>
                <c:pt idx="7">
                  <c:v>654.99959420000005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14.226412199999999</c:v>
                </c:pt>
                <c:pt idx="1">
                  <c:v>63.881029399999989</c:v>
                </c:pt>
                <c:pt idx="2">
                  <c:v>92.3972184</c:v>
                </c:pt>
                <c:pt idx="3">
                  <c:v>143.69357199999999</c:v>
                </c:pt>
                <c:pt idx="4">
                  <c:v>147.85873839999999</c:v>
                </c:pt>
                <c:pt idx="5">
                  <c:v>138.66909679999998</c:v>
                </c:pt>
                <c:pt idx="6">
                  <c:v>151.2259694</c:v>
                </c:pt>
                <c:pt idx="7">
                  <c:v>141.80199280000002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Citus - Latenca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15.241231480234394</c:v>
                </c:pt>
                <c:pt idx="1">
                  <c:v>36.805907274436478</c:v>
                </c:pt>
                <c:pt idx="2">
                  <c:v>52.387551582465349</c:v>
                </c:pt>
                <c:pt idx="3">
                  <c:v>65.801335995238318</c:v>
                </c:pt>
                <c:pt idx="4">
                  <c:v>75.498737386902576</c:v>
                </c:pt>
                <c:pt idx="5">
                  <c:v>93.126545133987804</c:v>
                </c:pt>
                <c:pt idx="6">
                  <c:v>137.46444852758003</c:v>
                </c:pt>
                <c:pt idx="7">
                  <c:v>159.57142597533567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241.30205593484402</c:v>
                </c:pt>
                <c:pt idx="1">
                  <c:v>81.664903273209021</c:v>
                </c:pt>
                <c:pt idx="2">
                  <c:v>89.656321719725895</c:v>
                </c:pt>
                <c:pt idx="3">
                  <c:v>87.043320115877094</c:v>
                </c:pt>
                <c:pt idx="4">
                  <c:v>136.42679597821035</c:v>
                </c:pt>
                <c:pt idx="5">
                  <c:v>250.46013551181846</c:v>
                </c:pt>
                <c:pt idx="6">
                  <c:v>394.73522281896999</c:v>
                </c:pt>
                <c:pt idx="7">
                  <c:v>626.62052516392623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All ob obremenitev tipa ALL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116.5165473</c:v>
                </c:pt>
                <c:pt idx="1">
                  <c:v>210.7223434</c:v>
                </c:pt>
                <c:pt idx="2">
                  <c:v>200.93972560000003</c:v>
                </c:pt>
                <c:pt idx="3">
                  <c:v>263.26384820000004</c:v>
                </c:pt>
                <c:pt idx="4">
                  <c:v>279.08954419999998</c:v>
                </c:pt>
                <c:pt idx="5">
                  <c:v>298.32968960000005</c:v>
                </c:pt>
                <c:pt idx="6">
                  <c:v>331.04624760000007</c:v>
                </c:pt>
                <c:pt idx="7">
                  <c:v>353.49361490000001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136.7567525</c:v>
                </c:pt>
                <c:pt idx="1">
                  <c:v>282.50932640000002</c:v>
                </c:pt>
                <c:pt idx="2">
                  <c:v>333.59594209999995</c:v>
                </c:pt>
                <c:pt idx="3">
                  <c:v>376.0869017</c:v>
                </c:pt>
                <c:pt idx="4">
                  <c:v>400.68622039999997</c:v>
                </c:pt>
                <c:pt idx="5">
                  <c:v>396.35346040000002</c:v>
                </c:pt>
                <c:pt idx="6">
                  <c:v>389.04549319999995</c:v>
                </c:pt>
                <c:pt idx="7">
                  <c:v>398.40079350000008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41.18841810299481</c:v>
                </c:pt>
                <c:pt idx="1">
                  <c:v>93.236466413543894</c:v>
                </c:pt>
                <c:pt idx="2">
                  <c:v>438.21405609776127</c:v>
                </c:pt>
                <c:pt idx="3">
                  <c:v>1114.3131770742036</c:v>
                </c:pt>
                <c:pt idx="4">
                  <c:v>1344.2447237912108</c:v>
                </c:pt>
                <c:pt idx="5">
                  <c:v>2235.5791845714898</c:v>
                </c:pt>
                <c:pt idx="6">
                  <c:v>3567.1600003216904</c:v>
                </c:pt>
                <c:pt idx="7">
                  <c:v>4569.0033916420489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128.27164370753923</c:v>
                </c:pt>
                <c:pt idx="1">
                  <c:v>59.235405273822742</c:v>
                </c:pt>
                <c:pt idx="2">
                  <c:v>71.021936651095615</c:v>
                </c:pt>
                <c:pt idx="3">
                  <c:v>76.422328055557713</c:v>
                </c:pt>
                <c:pt idx="4">
                  <c:v>105.96276668255646</c:v>
                </c:pt>
                <c:pt idx="5">
                  <c:v>171.79334032290311</c:v>
                </c:pt>
                <c:pt idx="6">
                  <c:v>266.09983567327498</c:v>
                </c:pt>
                <c:pt idx="7">
                  <c:v>393.09597556963092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[results.xlsx]Primarjava prepustnosti!PivotTable2</c:name>
    <c:fmtId val="3"/>
  </c:pivotSource>
  <c:chart>
    <c:title>
      <c:tx>
        <c:strRef>
          <c:f>'Primarjava prepustnosti'!$A$1:$K$1</c:f>
          <c:strCache>
            <c:ptCount val="11"/>
            <c:pt idx="0">
              <c:v>Maksimalna prepustnost na treh vozliščih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noFill/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noFill/>
          <a:ln>
            <a:noFill/>
          </a:ln>
          <a:effectLst/>
        </c:spPr>
        <c:marker>
          <c:symbol val="none"/>
        </c:marker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prepustnosti'!$A$1:$K$1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324.45312200000001</c:v>
                </c:pt>
                <c:pt idx="1">
                  <c:v>491.21100200000001</c:v>
                </c:pt>
                <c:pt idx="2">
                  <c:v>662.38961600000005</c:v>
                </c:pt>
                <c:pt idx="3">
                  <c:v>1304.151445</c:v>
                </c:pt>
                <c:pt idx="4">
                  <c:v>545.45000800000003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prepustnosti'!$A$1:$K$1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64.891017000000005</c:v>
                </c:pt>
                <c:pt idx="1">
                  <c:v>181.55300299999999</c:v>
                </c:pt>
                <c:pt idx="2">
                  <c:v>290.71118000000001</c:v>
                </c:pt>
                <c:pt idx="3">
                  <c:v>252.29585900000001</c:v>
                </c:pt>
                <c:pt idx="4">
                  <c:v>82.856953000000004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prepustnosti'!$A$1:$K$1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prepustnosti'!$A$1:$K$1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7400111"/>
        <c:axId val="1457396367"/>
      </c:barChart>
      <c:valAx>
        <c:axId val="176554060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es val="autoZero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Vrsta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crosses val="autoZero"/>
        <c:auto val="1"/>
        <c:lblAlgn val="ctr"/>
        <c:lblOffset val="100"/>
        <c:noMultiLvlLbl val="0"/>
      </c:catAx>
      <c:valAx>
        <c:axId val="1457396367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0111"/>
        <c:crosses val="max"/>
        <c:crossBetween val="between"/>
      </c:valAx>
      <c:catAx>
        <c:axId val="14574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9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noFill/>
          <a:ln>
            <a:noFill/>
          </a:ln>
          <a:effectLst/>
        </c:spPr>
        <c:marker>
          <c:symbol val="none"/>
        </c:marker>
      </c:pivotFmt>
      <c:pivotFmt>
        <c:idx val="85"/>
        <c:spPr>
          <a:noFill/>
          <a:ln>
            <a:noFill/>
          </a:ln>
          <a:effectLst/>
        </c:spPr>
        <c:marker>
          <c:symbol val="none"/>
        </c:marker>
      </c:pivotFmt>
      <c:pivotFmt>
        <c:idx val="8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noFill/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noFill/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noFill/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noFill/>
          <a:ln>
            <a:noFill/>
          </a:ln>
          <a:effectLst/>
        </c:spPr>
        <c:marker>
          <c:symbol val="none"/>
        </c:marker>
      </c:pivotFmt>
      <c:pivotFmt>
        <c:idx val="106"/>
        <c:spPr>
          <a:noFill/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7"/>
        <c:spPr>
          <a:noFill/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latence'!$B$4:$B$6</c:f>
              <c:strCache>
                <c:ptCount val="1"/>
                <c:pt idx="0">
                  <c:v>Citus - Latenca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latence'!$B$7:$B$11</c:f>
              <c:numCache>
                <c:formatCode>General</c:formatCode>
                <c:ptCount val="5"/>
                <c:pt idx="0">
                  <c:v>322.87084711106559</c:v>
                </c:pt>
                <c:pt idx="1">
                  <c:v>78.744166873257882</c:v>
                </c:pt>
                <c:pt idx="2">
                  <c:v>58.513069941000005</c:v>
                </c:pt>
                <c:pt idx="3">
                  <c:v>37.060949653234616</c:v>
                </c:pt>
                <c:pt idx="4">
                  <c:v>84.906971039076794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2"/>
          <c:order val="2"/>
          <c:tx>
            <c:strRef>
              <c:f>'Primarjava latence'!$D$4:$D$6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latence'!$D$7:$D$11</c:f>
              <c:numCache>
                <c:formatCode>General</c:formatCode>
                <c:ptCount val="5"/>
                <c:pt idx="0">
                  <c:v>152.91980399692571</c:v>
                </c:pt>
                <c:pt idx="1">
                  <c:v>102.65949313360112</c:v>
                </c:pt>
                <c:pt idx="2">
                  <c:v>65.048811130000004</c:v>
                </c:pt>
                <c:pt idx="3">
                  <c:v>86.56764533532305</c:v>
                </c:pt>
                <c:pt idx="4">
                  <c:v>109.62648846032721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latence'!$C$4:$C$6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latence'!$C$7:$C$11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ser>
          <c:idx val="3"/>
          <c:order val="3"/>
          <c:tx>
            <c:strRef>
              <c:f>'Primarjava latence'!$E$4:$E$6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latence'!$E$7:$E$11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1359"/>
        <c:axId val="1457387631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457387631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1359"/>
        <c:crosses val="max"/>
        <c:crossBetween val="between"/>
      </c:valAx>
      <c:catAx>
        <c:axId val="14574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8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[results.xlsx]H1&amp;2!PivotTable5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 latence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'H1&amp;2'!$J$3:$J$4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'H1&amp;2'!$I$5:$I$6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'H1&amp;2'!$J$5:$J$6</c:f>
              <c:numCache>
                <c:formatCode>0</c:formatCode>
                <c:ptCount val="2"/>
                <c:pt idx="0">
                  <c:v>127.63567138811538</c:v>
                </c:pt>
                <c:pt idx="1">
                  <c:v>79.487147919522556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1BE-B20C-078F7FC39705}"/>
            </c:ext>
          </c:extLst>
        </c:ser>
        <c:ser>
          <c:idx val="1"/>
          <c:order val="1"/>
          <c:tx>
            <c:strRef>
              <c:f>'H1&amp;2'!$K$3:$K$4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'H1&amp;2'!$I$5:$I$6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'H1&amp;2'!$K$5:$K$6</c:f>
              <c:numCache>
                <c:formatCode>0</c:formatCode>
                <c:ptCount val="2"/>
                <c:pt idx="0">
                  <c:v>3223.0991831156207</c:v>
                </c:pt>
                <c:pt idx="1">
                  <c:v>238.4886600645726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1BE-B20C-078F7FC3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1839"/>
        <c:axId val="473462255"/>
      </c:barChart>
      <c:catAx>
        <c:axId val="4734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255"/>
        <c:crosses val="autoZero"/>
        <c:auto val="1"/>
        <c:lblAlgn val="ctr"/>
        <c:lblOffset val="100"/>
        <c:noMultiLvlLbl val="0"/>
      </c:catAx>
      <c:valAx>
        <c:axId val="4734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[results.xlsx]H1&amp;2!PivotTable4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</a:t>
            </a:r>
            <a:r>
              <a:rPr lang="sl-SI" sz="1400" baseline="0"/>
              <a:t> prepustnosti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'H1&amp;2'!$B$3:$B$4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'H1&amp;2'!$A$5:$A$6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'H1&amp;2'!$B$5:$B$6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307-A710-E20B05506668}"/>
            </c:ext>
          </c:extLst>
        </c:ser>
        <c:ser>
          <c:idx val="1"/>
          <c:order val="1"/>
          <c:tx>
            <c:strRef>
              <c:f>'H1&amp;2'!$C$3:$C$4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'H1&amp;2'!$A$5:$A$6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'H1&amp;2'!$C$5:$C$6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1-4307-A710-E20B0550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4319"/>
        <c:axId val="473476399"/>
      </c:barChart>
      <c:catAx>
        <c:axId val="4734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399"/>
        <c:crosses val="autoZero"/>
        <c:auto val="1"/>
        <c:lblAlgn val="ctr"/>
        <c:lblOffset val="100"/>
        <c:noMultiLvlLbl val="0"/>
      </c:catAx>
      <c:valAx>
        <c:axId val="4734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9.2824074074074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'H1&amp;2'!$F$3</c:f>
              <c:strCache>
                <c:ptCount val="1"/>
                <c:pt idx="0">
                  <c:v>CockroachDB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'H1&amp;2'!$F$3:$F$17</c15:sqref>
                  </c15:fullRef>
                </c:ext>
              </c:extLst>
              <c:f>'H1&amp;2'!$F$4:$F$17</c:f>
              <c:numCache>
                <c:formatCode>0</c:formatCode>
                <c:ptCount val="14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  <c:pt idx="10" formatCode="General">
                  <c:v>1232</c:v>
                </c:pt>
                <c:pt idx="11" formatCode="General">
                  <c:v>1344</c:v>
                </c:pt>
                <c:pt idx="12" formatCode="General">
                  <c:v>1456</c:v>
                </c:pt>
                <c:pt idx="13" formatCode="General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'H1&amp;2'!$G$3</c:f>
              <c:strCache>
                <c:ptCount val="1"/>
                <c:pt idx="0">
                  <c:v>Citus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96D-4C22-8937-76D699FCFAD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'H1&amp;2'!$G$4:$G$17</c15:sqref>
                  </c15:fullRef>
                </c:ext>
              </c:extLst>
              <c:f>'H1&amp;2'!$G$5:$G$17</c:f>
              <c:numCache>
                <c:formatCode>0</c:formatCode>
                <c:ptCount val="13"/>
                <c:pt idx="0">
                  <c:v>757</c:v>
                </c:pt>
                <c:pt idx="1">
                  <c:v>947.36053112499985</c:v>
                </c:pt>
                <c:pt idx="2">
                  <c:v>1137.7210622499997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1475</c:v>
                </c:pt>
                <c:pt idx="7">
                  <c:v>1470</c:v>
                </c:pt>
                <c:pt idx="8">
                  <c:v>1460</c:v>
                </c:pt>
                <c:pt idx="9">
                  <c:v>1450</c:v>
                </c:pt>
                <c:pt idx="10">
                  <c:v>1440</c:v>
                </c:pt>
                <c:pt idx="11">
                  <c:v>1430</c:v>
                </c:pt>
                <c:pt idx="12">
                  <c:v>1420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1407"/>
        <c:axId val="1210321823"/>
      </c:line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tickLblSkip val="3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_xlchart.v1.12</cx:f>
      </cx:numDim>
    </cx:data>
    <cx:data id="1">
      <cx:strDim type="cat">
        <cx:f>_xlchart.v1.0</cx:f>
      </cx:strDim>
      <cx:numDim type="val">
        <cx:f>_xlchart.v1.13</cx:f>
      </cx:numDim>
    </cx:data>
    <cx:data id="2">
      <cx:strDim type="cat">
        <cx:f>_xlchart.v1.0</cx:f>
      </cx:strDim>
      <cx:numDim type="val">
        <cx:f>_xlchart.v1.14</cx:f>
      </cx:numDim>
    </cx:data>
    <cx:data id="3">
      <cx:strDim type="cat">
        <cx:f>_xlchart.v1.0</cx:f>
      </cx:strDim>
      <cx:numDim type="val">
        <cx:f>_xlchart.v1.15</cx:f>
      </cx:numDim>
    </cx:data>
    <cx:data id="4">
      <cx:strDim type="cat">
        <cx:f>_xlchart.v1.0</cx:f>
      </cx:strDim>
      <cx:numDim type="val">
        <cx:f>_xlchart.v1.16</cx:f>
      </cx:numDim>
    </cx:data>
    <cx:data id="5">
      <cx:strDim type="cat">
        <cx:f>_xlchart.v1.0</cx:f>
      </cx:strDim>
      <cx:numDim type="val">
        <cx:f>_xlchart.v1.17</cx:f>
      </cx:numDim>
    </cx:data>
    <cx:data id="6">
      <cx:strDim type="cat">
        <cx:f>_xlchart.v1.0</cx:f>
      </cx:strDim>
      <cx:numDim type="val">
        <cx:f>_xlchart.v1.18</cx:f>
      </cx:numDim>
    </cx:data>
    <cx:data id="7">
      <cx:strDim type="cat">
        <cx:f>_xlchart.v1.0</cx:f>
      </cx:strDim>
      <cx:numDim type="val">
        <cx:f>_xlchart.v1.19</cx:f>
      </cx:numDim>
    </cx:data>
    <cx:data id="8">
      <cx:strDim type="cat">
        <cx:f>_xlchart.v1.0</cx:f>
      </cx:strDim>
      <cx:numDim type="val">
        <cx:f>_xlchart.v1.20</cx:f>
      </cx:numDim>
    </cx:data>
    <cx:data id="9">
      <cx:strDim type="cat">
        <cx:f>_xlchart.v1.0</cx:f>
      </cx:strDim>
      <cx:numDim type="val">
        <cx:f>_xlchart.v1.21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_xlchart.v1.23</cx:f>
      </cx:numDim>
    </cx:data>
    <cx:data id="12">
      <cx:strDim type="cat">
        <cx:f>_xlchart.v1.0</cx:f>
      </cx:strDim>
      <cx:numDim type="val">
        <cx:f>_xlchart.v1.24</cx:f>
      </cx:numDim>
    </cx:data>
    <cx:data id="13">
      <cx:strDim type="cat">
        <cx:f>_xlchart.v1.0</cx:f>
      </cx:strDim>
      <cx:numDim type="val">
        <cx:f>_xlchart.v1.25</cx:f>
      </cx:numDim>
    </cx:data>
    <cx:data id="14">
      <cx:strDim type="cat">
        <cx:f>_xlchart.v1.0</cx:f>
      </cx:strDim>
      <cx:numDim type="val">
        <cx:f>_xlchart.v1.26</cx:f>
      </cx:numDim>
    </cx:data>
    <cx:data id="15">
      <cx:strDim type="cat">
        <cx:f>_xlchart.v1.0</cx:f>
      </cx:strDim>
      <cx:numDim type="val">
        <cx:f>_xlchart.v1.27</cx:f>
      </cx:numDim>
    </cx:data>
    <cx:data id="16">
      <cx:strDim type="cat">
        <cx:f>_xlchart.v1.0</cx:f>
      </cx:strDim>
      <cx:numDim type="val">
        <cx:f>_xlchart.v1.28</cx:f>
      </cx:numDim>
    </cx:data>
    <cx:data id="17">
      <cx:strDim type="cat">
        <cx:f>_xlchart.v1.0</cx:f>
      </cx:strDim>
      <cx:numDim type="val">
        <cx:f>_xlchart.v1.29</cx:f>
      </cx:numDim>
    </cx:data>
    <cx:data id="18">
      <cx:strDim type="cat">
        <cx:f>_xlchart.v1.0</cx:f>
      </cx:strDim>
      <cx:numDim type="val">
        <cx:f>_xlchart.v1.30</cx:f>
      </cx:numDim>
    </cx:data>
    <cx:data id="19">
      <cx:strDim type="cat">
        <cx:f>_xlchart.v1.0</cx:f>
      </cx:strDim>
      <cx:numDim type="val">
        <cx:f>_xlchart.v1.31</cx:f>
      </cx:numDim>
    </cx:data>
    <cx:data id="20">
      <cx:strDim type="cat">
        <cx:f>_xlchart.v1.0</cx:f>
      </cx:strDim>
      <cx:numDim type="val">
        <cx:f>_xlchart.v1.32</cx:f>
      </cx:numDim>
    </cx:data>
    <cx:data id="21">
      <cx:strDim type="cat">
        <cx:f>_xlchart.v1.0</cx:f>
      </cx:strDim>
      <cx:numDim type="val">
        <cx:f>_xlchart.v1.33</cx:f>
      </cx:numDim>
    </cx:data>
    <cx:data id="22">
      <cx:strDim type="cat">
        <cx:f>_xlchart.v1.0</cx:f>
      </cx:strDim>
      <cx:numDim type="val">
        <cx:f>_xlchart.v1.34</cx:f>
      </cx:numDim>
    </cx:data>
    <cx:data id="23">
      <cx:strDim type="cat">
        <cx:f>_xlchart.v1.0</cx:f>
      </cx:strDim>
      <cx:numDim type="val">
        <cx:f>_xlchart.v1.1</cx:f>
      </cx:numDim>
    </cx:data>
    <cx:data id="24">
      <cx:strDim type="cat">
        <cx:f>_xlchart.v1.0</cx:f>
      </cx:strDim>
      <cx:numDim type="val">
        <cx:f>_xlchart.v1.2</cx:f>
      </cx:numDim>
    </cx:data>
    <cx:data id="25">
      <cx:strDim type="cat">
        <cx:f>_xlchart.v1.0</cx:f>
      </cx:strDim>
      <cx:numDim type="val">
        <cx:f>_xlchart.v1.3</cx:f>
      </cx:numDim>
    </cx:data>
    <cx:data id="26">
      <cx:strDim type="cat">
        <cx:f>_xlchart.v1.0</cx:f>
      </cx:strDim>
      <cx:numDim type="val">
        <cx:f>_xlchart.v1.4</cx:f>
      </cx:numDim>
    </cx:data>
    <cx:data id="27">
      <cx:strDim type="cat">
        <cx:f>_xlchart.v1.0</cx:f>
      </cx:strDim>
      <cx:numDim type="val">
        <cx:f>_xlchart.v1.5</cx:f>
      </cx:numDim>
    </cx:data>
    <cx:data id="28">
      <cx:strDim type="cat">
        <cx:f>_xlchart.v1.0</cx:f>
      </cx:strDim>
      <cx:numDim type="val">
        <cx:f>_xlchart.v1.6</cx:f>
      </cx:numDim>
    </cx:data>
    <cx:data id="29">
      <cx:strDim type="cat">
        <cx:f>_xlchart.v1.0</cx:f>
      </cx:strDim>
      <cx:numDim type="val">
        <cx:f>_xlchart.v1.7</cx:f>
      </cx:numDim>
    </cx:data>
    <cx:data id="30">
      <cx:strDim type="cat">
        <cx:f>_xlchart.v1.0</cx:f>
      </cx:strDim>
      <cx:numDim type="val">
        <cx:f>_xlchart.v1.8</cx:f>
      </cx:numDim>
    </cx:data>
    <cx:data id="31">
      <cx:strDim type="cat">
        <cx:f>_xlchart.v1.0</cx:f>
      </cx:strDim>
      <cx:numDim type="val">
        <cx:f>_xlchart.v1.9</cx:f>
      </cx:numDim>
    </cx:data>
    <cx:data id="32">
      <cx:strDim type="cat">
        <cx:f>_xlchart.v1.0</cx:f>
      </cx:strDim>
      <cx:numDim type="val">
        <cx:f>_xlchart.v1.10</cx:f>
      </cx:numDim>
    </cx:data>
    <cx:data id="33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9618ECB0-0A0F-42AD-99F1-CB7C2DD610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C5DDB-51B7-4D09-8FDA-7A2F71CBC1E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AE737D-F36B-453F-A108-A0A7B8CD423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86A65-0B68-48AE-A467-B41A0648B939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04C279-69AB-4109-BA99-C190AD357F1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F764EC-A5B1-4F1E-85F0-020949E070E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9C73C-A6E4-42B9-BFF7-AE2D945EB7EA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8E59C1-91E5-4252-911B-BBE55159C51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E6F622-C667-452E-ABEE-19C7BFB12DF0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0A9FFD4-400E-4459-8A8B-29E174ABFB80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3BD8F60-57E0-4C4B-9F85-236B48A6D41A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C24638B-9221-4058-ADD2-6F56B8DC394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7867681-924D-47A1-96D9-25D376F7A307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C808327-717C-4C10-BC77-EE717D18293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91273F8-9021-459F-AE0C-B1B1E7E38DD1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A50C255-5973-4678-91EB-D30FEB91F84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6E14465-DF9C-4154-AC69-9C7126B8462B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3315D3F-3A45-4588-9E23-F4E4158A09DC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7495E1E-6ED8-4374-9D23-6FD3931E46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1E9B89C-0153-44C4-8456-4608DAD0D55E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D08BA0FF-C768-4A36-B0A1-3BEBCF91B159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F8E9C8C-D954-47EC-98E3-94F0F77FDB35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F21DDD0B-6D1F-4DE0-9907-C0E791FA6545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A1C1DF47-0A5B-477F-970A-3C576DE65C6D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0BA19E15-0A66-426D-B8D8-1719EDC7967B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EE5146E6-5CEC-4D76-88A8-2CB4A44D2F2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CE410DA8-4FD1-41DE-95C6-C736869F36CD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7EA1C46-5F2B-461A-8EC7-D8733756915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B1F150E3-46EB-46F9-B224-B7FB15607518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F70165D1-5B71-437C-8782-8CB968726D64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5C81ED4-8FF1-4393-B873-6CCBB1D781B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7448C51-D53A-43F4-B5C1-48B6BBD7694A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480E5BB9-CA52-40D4-BA81-7E23CC720B54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5F3591B-411E-4300-904D-F9B42C90DA7F}">
          <cx:dataId val="3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(1) Citus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Vrsta obremenitve</a:t>
                </a:r>
                <a:endParaRPr lang="en-US" sz="1400"/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(3) Citus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(2) Citus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(4) Citus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(5) CockroachDB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(7) CockroachDB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(6) CockroachDB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(8) CockroachDB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457</xdr:row>
      <xdr:rowOff>9525</xdr:rowOff>
    </xdr:from>
    <xdr:to>
      <xdr:col>33</xdr:col>
      <xdr:colOff>552450</xdr:colOff>
      <xdr:row>471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57147</xdr:colOff>
      <xdr:row>11</xdr:row>
      <xdr:rowOff>95250</xdr:rowOff>
    </xdr:from>
    <xdr:to>
      <xdr:col>10</xdr:col>
      <xdr:colOff>98711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13</xdr:row>
      <xdr:rowOff>180975</xdr:rowOff>
    </xdr:from>
    <xdr:to>
      <xdr:col>11</xdr:col>
      <xdr:colOff>114299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76200</xdr:rowOff>
    </xdr:from>
    <xdr:to>
      <xdr:col>5</xdr:col>
      <xdr:colOff>442912</xdr:colOff>
      <xdr:row>46</xdr:row>
      <xdr:rowOff>38100</xdr:rowOff>
    </xdr:to>
    <xdr:grpSp>
      <xdr:nvGrpSpPr>
        <xdr:cNvPr id="7" name="Group 6"/>
        <xdr:cNvGrpSpPr/>
      </xdr:nvGrpSpPr>
      <xdr:grpSpPr>
        <a:xfrm>
          <a:off x="147637" y="3314700"/>
          <a:ext cx="4572000" cy="5486400"/>
          <a:chOff x="147637" y="2743200"/>
          <a:chExt cx="4572000" cy="5486400"/>
        </a:xfrm>
      </xdr:grpSpPr>
      <xdr:graphicFrame macro="">
        <xdr:nvGraphicFramePr>
          <xdr:cNvPr id="5" name="Chart 4"/>
          <xdr:cNvGraphicFramePr/>
        </xdr:nvGraphicFramePr>
        <xdr:xfrm>
          <a:off x="147637" y="5486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7637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676275</xdr:colOff>
      <xdr:row>17</xdr:row>
      <xdr:rowOff>76200</xdr:rowOff>
    </xdr:from>
    <xdr:to>
      <xdr:col>11</xdr:col>
      <xdr:colOff>219075</xdr:colOff>
      <xdr:row>31</xdr:row>
      <xdr:rowOff>152400</xdr:rowOff>
    </xdr:to>
    <xdr:grpSp>
      <xdr:nvGrpSpPr>
        <xdr:cNvPr id="12" name="Group 11"/>
        <xdr:cNvGrpSpPr/>
      </xdr:nvGrpSpPr>
      <xdr:grpSpPr>
        <a:xfrm>
          <a:off x="4953000" y="3314700"/>
          <a:ext cx="4600575" cy="2743200"/>
          <a:chOff x="4857750" y="3571875"/>
          <a:chExt cx="4600575" cy="27432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857750" y="3571875"/>
          <a:ext cx="46005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Oval 8"/>
          <xdr:cNvSpPr/>
        </xdr:nvSpPr>
        <xdr:spPr>
          <a:xfrm>
            <a:off x="6610350" y="4524375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A</a:t>
            </a:r>
            <a:endParaRPr 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8750093" y="4435979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B</a:t>
            </a:r>
            <a:endParaRPr 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7</xdr:col>
      <xdr:colOff>333375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14</xdr:row>
      <xdr:rowOff>123825</xdr:rowOff>
    </xdr:from>
    <xdr:to>
      <xdr:col>7</xdr:col>
      <xdr:colOff>333375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0</xdr:row>
      <xdr:rowOff>47625</xdr:rowOff>
    </xdr:from>
    <xdr:to>
      <xdr:col>15</xdr:col>
      <xdr:colOff>28575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14</xdr:row>
      <xdr:rowOff>123825</xdr:rowOff>
    </xdr:from>
    <xdr:to>
      <xdr:col>15</xdr:col>
      <xdr:colOff>28575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29</xdr:row>
      <xdr:rowOff>9525</xdr:rowOff>
    </xdr:from>
    <xdr:to>
      <xdr:col>7</xdr:col>
      <xdr:colOff>333375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43</xdr:row>
      <xdr:rowOff>85725</xdr:rowOff>
    </xdr:from>
    <xdr:to>
      <xdr:col>7</xdr:col>
      <xdr:colOff>333375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29</xdr:row>
      <xdr:rowOff>9525</xdr:rowOff>
    </xdr:from>
    <xdr:to>
      <xdr:col>15</xdr:col>
      <xdr:colOff>28575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43</xdr:row>
      <xdr:rowOff>85725</xdr:rowOff>
    </xdr:from>
    <xdr:to>
      <xdr:col>15</xdr:col>
      <xdr:colOff>28575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1</v>
          </cell>
        </row>
        <row r="5">
          <cell r="E5">
            <v>3</v>
          </cell>
        </row>
        <row r="6">
          <cell r="E6">
            <v>6</v>
          </cell>
        </row>
        <row r="7">
          <cell r="E7">
            <v>9</v>
          </cell>
        </row>
        <row r="8">
          <cell r="E8">
            <v>12</v>
          </cell>
        </row>
        <row r="9">
          <cell r="E9">
            <v>15</v>
          </cell>
        </row>
        <row r="10">
          <cell r="E10">
            <v>18</v>
          </cell>
        </row>
        <row r="11">
          <cell r="E11">
            <v>21</v>
          </cell>
        </row>
        <row r="12">
          <cell r="E12">
            <v>24</v>
          </cell>
        </row>
        <row r="13">
          <cell r="E13">
            <v>27</v>
          </cell>
        </row>
        <row r="14">
          <cell r="E14">
            <v>30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331.436159953701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unt="2">
        <s v="Citus"/>
        <s v="CockroachDB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NonDate="0" containsString="0"/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331.436161226855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ntainsNonDate="0" count="2">
        <s v="cockroachdb"/>
        <s v="postgres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331.589281018518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9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331.61967511574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96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338.869343171296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82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338.869821412038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78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53" name="[Results1].[workload].[All]" cap="All"/>
    <pageField fld="2" hier="54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52" name="[Results1].[database].[All]" cap="All"/>
    <pageField fld="1" hier="53" name="[Results1].[workload].[All]" cap="All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24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Prepustnost" fld="3" subtotal="max" baseField="1" baseItem="0"/>
    <dataField name="Niti" fld="4" subtotal="max" baseField="1" baseItem="0"/>
  </dataFields>
  <chartFormats count="4"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1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Latenca" fld="3" subtotal="average" baseField="1" baseItem="0"/>
    <dataField name="Niti" fld="4" subtotal="max" baseField="1" baseItem="0"/>
  </dataFields>
  <chartFormats count="10"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1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 numFmtId="1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5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preserveSortFilterLayout="0" nextId="11">
    <queryTableFields count="9">
      <queryTableField id="1" name="database" tableColumnId="19"/>
      <queryTableField id="2" name="workload" tableColumnId="20"/>
      <queryTableField id="4" name="threads" tableColumnId="22"/>
      <queryTableField id="3" name="nodes" tableColumnId="21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Table2" displayName="Table2" ref="A1:H5" totalsRowShown="0" headerRowDxfId="32" dataDxfId="30" headerRowBorderDxfId="31" tableBorderDxfId="29" totalsRowBorderDxfId="28">
  <autoFilter ref="A1:H5"/>
  <tableColumns count="8">
    <tableColumn id="1" name="Strežnik" dataDxfId="27"/>
    <tableColumn id="2" name="CPE" dataDxfId="26"/>
    <tableColumn id="3" name="Pomnilnik" dataDxfId="25"/>
    <tableColumn id="4" name="Disk (HDD)" dataDxfId="24"/>
    <tableColumn id="5" name="Mrežna kartica" dataDxfId="23"/>
    <tableColumn id="6" name="OS" dataDxfId="22"/>
    <tableColumn id="7" name="Docker" dataDxfId="21"/>
    <tableColumn id="8" name="Nalo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8"/>
    <tableColumn id="20" uniqueName="20" name="workload" queryTableFieldId="2" dataDxfId="17"/>
    <tableColumn id="21" uniqueName="21" name="nodes" queryTableFieldId="3" dataDxfId="16"/>
    <tableColumn id="22" uniqueName="22" name="threads" queryTableFieldId="4" dataDxfId="15"/>
    <tableColumn id="23" uniqueName="23" name="duration" queryTableFieldId="5" dataDxfId="14"/>
    <tableColumn id="24" uniqueName="24" name="sampleSize" queryTableFieldId="6" dataDxfId="13"/>
    <tableColumn id="25" uniqueName="25" name="throughput" queryTableFieldId="7" dataDxfId="12"/>
    <tableColumn id="26" uniqueName="26" name="ops" queryTableFieldId="8" dataDxfId="11"/>
    <tableColumn id="27" uniqueName="27" name="latency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7" totalsRowShown="0">
  <autoFilter ref="E3:G17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Citus" dataDxfId="9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Results__not_grouped" displayName="Results__not_grouped" ref="A1:H475" tableType="queryTable" totalsRowShown="0">
  <autoFilter ref="A1:H475">
    <filterColumn colId="0">
      <filters>
        <filter val="Citus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Results__not_grouped7" displayName="Results__not_grouped7" ref="A1:H475" tableType="queryTable" totalsRowShown="0">
  <autoFilter ref="A1:H475">
    <filterColumn colId="0">
      <filters>
        <filter val="Citus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Results__not_grouped78" displayName="Results__not_grouped78" ref="A1:H475" tableType="queryTable" totalsRowShown="0">
  <autoFilter ref="A1:H475">
    <filterColumn colId="0">
      <filters>
        <filter val="CockroachDB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sults__not_grouped789" displayName="Results__not_grouped789" ref="A1:H475" tableType="queryTable" totalsRowShown="0">
  <autoFilter ref="A1:H475">
    <filterColumn colId="0">
      <filters>
        <filter val="CockroachDB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Results11" displayName="Results11" ref="A1:I161" tableType="queryTable" totalsRowShown="0">
  <autoFilter ref="A1:I161"/>
  <tableColumns count="9">
    <tableColumn id="19" uniqueName="19" name="database" queryTableFieldId="1" dataDxfId="8"/>
    <tableColumn id="20" uniqueName="20" name="workload" queryTableFieldId="2" dataDxfId="7"/>
    <tableColumn id="22" uniqueName="22" name="threads" queryTableFieldId="4" dataDxfId="6"/>
    <tableColumn id="21" uniqueName="21" name="nodes" queryTableFieldId="3" dataDxfId="5"/>
    <tableColumn id="23" uniqueName="23" name="duration" queryTableFieldId="5" dataDxfId="4"/>
    <tableColumn id="24" uniqueName="24" name="sampleSize" queryTableFieldId="6" dataDxfId="3"/>
    <tableColumn id="25" uniqueName="25" name="throughput" queryTableFieldId="7" dataDxfId="2"/>
    <tableColumn id="26" uniqueName="26" name="ops" queryTableFieldId="8" dataDxfId="1"/>
    <tableColumn id="27" uniqueName="27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4472C4"/>
      </a:accent3>
      <a:accent4>
        <a:srgbClr val="70AD47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P126" sqref="P126"/>
    </sheetView>
  </sheetViews>
  <sheetFormatPr defaultRowHeight="15" x14ac:dyDescent="0.25"/>
  <cols>
    <col min="1" max="1" width="12.42578125" bestFit="1" customWidth="1"/>
    <col min="2" max="2" width="11.5703125" bestFit="1" customWidth="1"/>
    <col min="4" max="4" width="10" bestFit="1" customWidth="1"/>
    <col min="5" max="5" width="8.7109375" bestFit="1" customWidth="1"/>
    <col min="6" max="6" width="10.85546875" bestFit="1" customWidth="1"/>
    <col min="7" max="8" width="13.28515625" bestFit="1" customWidth="1"/>
    <col min="9" max="9" width="7" bestFit="1" customWidth="1"/>
    <col min="10" max="10" width="12" bestFit="1" customWidth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81</v>
      </c>
      <c r="B2" s="2" t="s">
        <v>82</v>
      </c>
      <c r="C2" s="2">
        <v>3</v>
      </c>
      <c r="D2" s="2">
        <v>1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81</v>
      </c>
      <c r="B3" s="2" t="s">
        <v>83</v>
      </c>
      <c r="C3" s="2">
        <v>3</v>
      </c>
      <c r="D3" s="2">
        <v>1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81</v>
      </c>
      <c r="B4" s="2" t="s">
        <v>84</v>
      </c>
      <c r="C4" s="2">
        <v>3</v>
      </c>
      <c r="D4" s="2">
        <v>1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81</v>
      </c>
      <c r="B5" s="2" t="s">
        <v>85</v>
      </c>
      <c r="C5" s="2">
        <v>3</v>
      </c>
      <c r="D5" s="2">
        <v>1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81</v>
      </c>
      <c r="B6" s="2" t="s">
        <v>86</v>
      </c>
      <c r="C6" s="2">
        <v>3</v>
      </c>
      <c r="D6" s="2">
        <v>1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81</v>
      </c>
      <c r="B7" s="2" t="s">
        <v>82</v>
      </c>
      <c r="C7" s="2">
        <v>12</v>
      </c>
      <c r="D7" s="2">
        <v>1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81</v>
      </c>
      <c r="B8" s="2" t="s">
        <v>83</v>
      </c>
      <c r="C8" s="2">
        <v>12</v>
      </c>
      <c r="D8" s="2">
        <v>1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81</v>
      </c>
      <c r="B9" s="2" t="s">
        <v>84</v>
      </c>
      <c r="C9" s="2">
        <v>12</v>
      </c>
      <c r="D9" s="2">
        <v>1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81</v>
      </c>
      <c r="B10" s="2" t="s">
        <v>85</v>
      </c>
      <c r="C10" s="2">
        <v>12</v>
      </c>
      <c r="D10" s="2">
        <v>1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81</v>
      </c>
      <c r="B11" s="2" t="s">
        <v>86</v>
      </c>
      <c r="C11" s="2">
        <v>12</v>
      </c>
      <c r="D11" s="2">
        <v>1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81</v>
      </c>
      <c r="B12" s="2" t="s">
        <v>82</v>
      </c>
      <c r="C12" s="2">
        <v>21</v>
      </c>
      <c r="D12" s="2">
        <v>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81</v>
      </c>
      <c r="B13" s="2" t="s">
        <v>83</v>
      </c>
      <c r="C13" s="2">
        <v>21</v>
      </c>
      <c r="D13" s="2">
        <v>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81</v>
      </c>
      <c r="B14" s="2" t="s">
        <v>84</v>
      </c>
      <c r="C14" s="2">
        <v>21</v>
      </c>
      <c r="D14" s="2">
        <v>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81</v>
      </c>
      <c r="B15" s="2" t="s">
        <v>85</v>
      </c>
      <c r="C15" s="2">
        <v>21</v>
      </c>
      <c r="D15" s="2">
        <v>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81</v>
      </c>
      <c r="B16" s="2" t="s">
        <v>86</v>
      </c>
      <c r="C16" s="2">
        <v>21</v>
      </c>
      <c r="D16" s="2">
        <v>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81</v>
      </c>
      <c r="B17" s="2" t="s">
        <v>82</v>
      </c>
      <c r="C17" s="2">
        <v>30</v>
      </c>
      <c r="D17" s="2">
        <v>1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81</v>
      </c>
      <c r="B18" s="2" t="s">
        <v>83</v>
      </c>
      <c r="C18" s="2">
        <v>30</v>
      </c>
      <c r="D18" s="2">
        <v>1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81</v>
      </c>
      <c r="B19" s="2" t="s">
        <v>84</v>
      </c>
      <c r="C19" s="2">
        <v>30</v>
      </c>
      <c r="D19" s="2">
        <v>1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81</v>
      </c>
      <c r="B20" s="2" t="s">
        <v>85</v>
      </c>
      <c r="C20" s="2">
        <v>30</v>
      </c>
      <c r="D20" s="2">
        <v>1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81</v>
      </c>
      <c r="B21" s="2" t="s">
        <v>86</v>
      </c>
      <c r="C21" s="2">
        <v>30</v>
      </c>
      <c r="D21" s="2">
        <v>1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81</v>
      </c>
      <c r="B22" s="2" t="s">
        <v>82</v>
      </c>
      <c r="C22" s="2">
        <v>39</v>
      </c>
      <c r="D22" s="2">
        <v>1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81</v>
      </c>
      <c r="B23" s="2" t="s">
        <v>83</v>
      </c>
      <c r="C23" s="2">
        <v>39</v>
      </c>
      <c r="D23" s="2">
        <v>1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81</v>
      </c>
      <c r="B24" s="2" t="s">
        <v>84</v>
      </c>
      <c r="C24" s="2">
        <v>39</v>
      </c>
      <c r="D24" s="2">
        <v>1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81</v>
      </c>
      <c r="B25" s="2" t="s">
        <v>85</v>
      </c>
      <c r="C25" s="2">
        <v>39</v>
      </c>
      <c r="D25" s="2">
        <v>1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81</v>
      </c>
      <c r="B26" s="2" t="s">
        <v>86</v>
      </c>
      <c r="C26" s="2">
        <v>39</v>
      </c>
      <c r="D26" s="2">
        <v>1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81</v>
      </c>
      <c r="B27" s="2" t="s">
        <v>82</v>
      </c>
      <c r="C27" s="2">
        <v>48</v>
      </c>
      <c r="D27" s="2">
        <v>1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81</v>
      </c>
      <c r="B28" s="2" t="s">
        <v>83</v>
      </c>
      <c r="C28" s="2">
        <v>48</v>
      </c>
      <c r="D28" s="2">
        <v>1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81</v>
      </c>
      <c r="B29" s="2" t="s">
        <v>84</v>
      </c>
      <c r="C29" s="2">
        <v>48</v>
      </c>
      <c r="D29" s="2">
        <v>1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81</v>
      </c>
      <c r="B30" s="2" t="s">
        <v>85</v>
      </c>
      <c r="C30" s="2">
        <v>48</v>
      </c>
      <c r="D30" s="2">
        <v>1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81</v>
      </c>
      <c r="B31" s="2" t="s">
        <v>86</v>
      </c>
      <c r="C31" s="2">
        <v>48</v>
      </c>
      <c r="D31" s="2">
        <v>1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81</v>
      </c>
      <c r="B32" s="2" t="s">
        <v>82</v>
      </c>
      <c r="C32" s="2">
        <v>57</v>
      </c>
      <c r="D32" s="2">
        <v>1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81</v>
      </c>
      <c r="B33" s="2" t="s">
        <v>83</v>
      </c>
      <c r="C33" s="2">
        <v>57</v>
      </c>
      <c r="D33" s="2">
        <v>1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81</v>
      </c>
      <c r="B34" s="2" t="s">
        <v>84</v>
      </c>
      <c r="C34" s="2">
        <v>57</v>
      </c>
      <c r="D34" s="2">
        <v>1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81</v>
      </c>
      <c r="B35" s="2" t="s">
        <v>85</v>
      </c>
      <c r="C35" s="2">
        <v>57</v>
      </c>
      <c r="D35" s="2">
        <v>1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81</v>
      </c>
      <c r="B36" s="2" t="s">
        <v>86</v>
      </c>
      <c r="C36" s="2">
        <v>57</v>
      </c>
      <c r="D36" s="2">
        <v>1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81</v>
      </c>
      <c r="B37" s="2" t="s">
        <v>82</v>
      </c>
      <c r="C37" s="2">
        <v>66</v>
      </c>
      <c r="D37" s="2">
        <v>1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81</v>
      </c>
      <c r="B38" s="2" t="s">
        <v>83</v>
      </c>
      <c r="C38" s="2">
        <v>66</v>
      </c>
      <c r="D38" s="2">
        <v>1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81</v>
      </c>
      <c r="B39" s="2" t="s">
        <v>84</v>
      </c>
      <c r="C39" s="2">
        <v>66</v>
      </c>
      <c r="D39" s="2">
        <v>1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81</v>
      </c>
      <c r="B40" s="2" t="s">
        <v>85</v>
      </c>
      <c r="C40" s="2">
        <v>66</v>
      </c>
      <c r="D40" s="2">
        <v>1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81</v>
      </c>
      <c r="B41" s="2" t="s">
        <v>86</v>
      </c>
      <c r="C41" s="2">
        <v>66</v>
      </c>
      <c r="D41" s="2">
        <v>1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81</v>
      </c>
      <c r="B42" s="2" t="s">
        <v>82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81</v>
      </c>
      <c r="B43" s="2" t="s">
        <v>83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81</v>
      </c>
      <c r="B44" s="2" t="s">
        <v>84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81</v>
      </c>
      <c r="B45" s="2" t="s">
        <v>85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81</v>
      </c>
      <c r="B46" s="2" t="s">
        <v>86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81</v>
      </c>
      <c r="B47" s="2" t="s">
        <v>82</v>
      </c>
      <c r="C47" s="2">
        <v>12</v>
      </c>
      <c r="D47" s="2">
        <v>3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81</v>
      </c>
      <c r="B48" s="2" t="s">
        <v>83</v>
      </c>
      <c r="C48" s="2">
        <v>12</v>
      </c>
      <c r="D48" s="2">
        <v>3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81</v>
      </c>
      <c r="B49" s="2" t="s">
        <v>84</v>
      </c>
      <c r="C49" s="2">
        <v>12</v>
      </c>
      <c r="D49" s="2">
        <v>3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81</v>
      </c>
      <c r="B50" s="2" t="s">
        <v>85</v>
      </c>
      <c r="C50" s="2">
        <v>12</v>
      </c>
      <c r="D50" s="2">
        <v>3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81</v>
      </c>
      <c r="B51" s="2" t="s">
        <v>86</v>
      </c>
      <c r="C51" s="2">
        <v>12</v>
      </c>
      <c r="D51" s="2">
        <v>3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81</v>
      </c>
      <c r="B52" s="2" t="s">
        <v>82</v>
      </c>
      <c r="C52" s="2">
        <v>21</v>
      </c>
      <c r="D52" s="2">
        <v>3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81</v>
      </c>
      <c r="B53" s="2" t="s">
        <v>83</v>
      </c>
      <c r="C53" s="2">
        <v>21</v>
      </c>
      <c r="D53" s="2">
        <v>3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81</v>
      </c>
      <c r="B54" s="2" t="s">
        <v>84</v>
      </c>
      <c r="C54" s="2">
        <v>21</v>
      </c>
      <c r="D54" s="2">
        <v>3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81</v>
      </c>
      <c r="B55" s="2" t="s">
        <v>85</v>
      </c>
      <c r="C55" s="2">
        <v>21</v>
      </c>
      <c r="D55" s="2">
        <v>3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81</v>
      </c>
      <c r="B56" s="2" t="s">
        <v>86</v>
      </c>
      <c r="C56" s="2">
        <v>21</v>
      </c>
      <c r="D56" s="2">
        <v>3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81</v>
      </c>
      <c r="B57" s="2" t="s">
        <v>82</v>
      </c>
      <c r="C57" s="2">
        <v>30</v>
      </c>
      <c r="D57" s="2">
        <v>3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81</v>
      </c>
      <c r="B58" s="2" t="s">
        <v>83</v>
      </c>
      <c r="C58" s="2">
        <v>30</v>
      </c>
      <c r="D58" s="2">
        <v>3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81</v>
      </c>
      <c r="B59" s="2" t="s">
        <v>84</v>
      </c>
      <c r="C59" s="2">
        <v>30</v>
      </c>
      <c r="D59" s="2">
        <v>3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81</v>
      </c>
      <c r="B60" s="2" t="s">
        <v>85</v>
      </c>
      <c r="C60" s="2">
        <v>30</v>
      </c>
      <c r="D60" s="2">
        <v>3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81</v>
      </c>
      <c r="B61" s="2" t="s">
        <v>86</v>
      </c>
      <c r="C61" s="2">
        <v>30</v>
      </c>
      <c r="D61" s="2">
        <v>3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81</v>
      </c>
      <c r="B62" s="2" t="s">
        <v>82</v>
      </c>
      <c r="C62" s="2">
        <v>39</v>
      </c>
      <c r="D62" s="2">
        <v>3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81</v>
      </c>
      <c r="B63" s="2" t="s">
        <v>83</v>
      </c>
      <c r="C63" s="2">
        <v>39</v>
      </c>
      <c r="D63" s="2">
        <v>3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81</v>
      </c>
      <c r="B64" s="2" t="s">
        <v>84</v>
      </c>
      <c r="C64" s="2">
        <v>39</v>
      </c>
      <c r="D64" s="2">
        <v>3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81</v>
      </c>
      <c r="B65" s="2" t="s">
        <v>85</v>
      </c>
      <c r="C65" s="2">
        <v>39</v>
      </c>
      <c r="D65" s="2">
        <v>3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81</v>
      </c>
      <c r="B66" s="2" t="s">
        <v>86</v>
      </c>
      <c r="C66" s="2">
        <v>39</v>
      </c>
      <c r="D66" s="2">
        <v>3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81</v>
      </c>
      <c r="B67" s="2" t="s">
        <v>82</v>
      </c>
      <c r="C67" s="2">
        <v>48</v>
      </c>
      <c r="D67" s="2">
        <v>3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81</v>
      </c>
      <c r="B68" s="2" t="s">
        <v>83</v>
      </c>
      <c r="C68" s="2">
        <v>48</v>
      </c>
      <c r="D68" s="2">
        <v>3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81</v>
      </c>
      <c r="B69" s="2" t="s">
        <v>84</v>
      </c>
      <c r="C69" s="2">
        <v>48</v>
      </c>
      <c r="D69" s="2">
        <v>3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81</v>
      </c>
      <c r="B70" s="2" t="s">
        <v>85</v>
      </c>
      <c r="C70" s="2">
        <v>48</v>
      </c>
      <c r="D70" s="2">
        <v>3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81</v>
      </c>
      <c r="B71" s="2" t="s">
        <v>86</v>
      </c>
      <c r="C71" s="2">
        <v>48</v>
      </c>
      <c r="D71" s="2">
        <v>3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81</v>
      </c>
      <c r="B72" s="2" t="s">
        <v>82</v>
      </c>
      <c r="C72" s="2">
        <v>57</v>
      </c>
      <c r="D72" s="2">
        <v>3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81</v>
      </c>
      <c r="B73" s="2" t="s">
        <v>83</v>
      </c>
      <c r="C73" s="2">
        <v>57</v>
      </c>
      <c r="D73" s="2">
        <v>3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81</v>
      </c>
      <c r="B74" s="2" t="s">
        <v>84</v>
      </c>
      <c r="C74" s="2">
        <v>57</v>
      </c>
      <c r="D74" s="2">
        <v>3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81</v>
      </c>
      <c r="B75" s="2" t="s">
        <v>85</v>
      </c>
      <c r="C75" s="2">
        <v>57</v>
      </c>
      <c r="D75" s="2">
        <v>3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81</v>
      </c>
      <c r="B76" s="2" t="s">
        <v>86</v>
      </c>
      <c r="C76" s="2">
        <v>57</v>
      </c>
      <c r="D76" s="2">
        <v>3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81</v>
      </c>
      <c r="B77" s="2" t="s">
        <v>82</v>
      </c>
      <c r="C77" s="2">
        <v>66</v>
      </c>
      <c r="D77" s="2">
        <v>3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81</v>
      </c>
      <c r="B78" s="2" t="s">
        <v>83</v>
      </c>
      <c r="C78" s="2">
        <v>66</v>
      </c>
      <c r="D78" s="2">
        <v>3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81</v>
      </c>
      <c r="B79" s="2" t="s">
        <v>84</v>
      </c>
      <c r="C79" s="2">
        <v>66</v>
      </c>
      <c r="D79" s="2">
        <v>3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81</v>
      </c>
      <c r="B80" s="2" t="s">
        <v>85</v>
      </c>
      <c r="C80" s="2">
        <v>66</v>
      </c>
      <c r="D80" s="2">
        <v>3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81</v>
      </c>
      <c r="B81" s="2" t="s">
        <v>86</v>
      </c>
      <c r="C81" s="2">
        <v>66</v>
      </c>
      <c r="D81" s="2">
        <v>3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87</v>
      </c>
      <c r="B82" s="2" t="s">
        <v>82</v>
      </c>
      <c r="C82" s="2">
        <v>3</v>
      </c>
      <c r="D82" s="2">
        <v>1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87</v>
      </c>
      <c r="B83" s="2" t="s">
        <v>83</v>
      </c>
      <c r="C83" s="2">
        <v>3</v>
      </c>
      <c r="D83" s="2">
        <v>1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87</v>
      </c>
      <c r="B84" s="2" t="s">
        <v>84</v>
      </c>
      <c r="C84" s="2">
        <v>3</v>
      </c>
      <c r="D84" s="2">
        <v>1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87</v>
      </c>
      <c r="B85" s="2" t="s">
        <v>85</v>
      </c>
      <c r="C85" s="2">
        <v>3</v>
      </c>
      <c r="D85" s="2">
        <v>1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87</v>
      </c>
      <c r="B86" s="2" t="s">
        <v>86</v>
      </c>
      <c r="C86" s="2">
        <v>3</v>
      </c>
      <c r="D86" s="2">
        <v>1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87</v>
      </c>
      <c r="B87" s="2" t="s">
        <v>82</v>
      </c>
      <c r="C87" s="2">
        <v>12</v>
      </c>
      <c r="D87" s="2">
        <v>1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87</v>
      </c>
      <c r="B88" s="2" t="s">
        <v>83</v>
      </c>
      <c r="C88" s="2">
        <v>12</v>
      </c>
      <c r="D88" s="2">
        <v>1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87</v>
      </c>
      <c r="B89" s="2" t="s">
        <v>84</v>
      </c>
      <c r="C89" s="2">
        <v>12</v>
      </c>
      <c r="D89" s="2">
        <v>1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87</v>
      </c>
      <c r="B90" s="2" t="s">
        <v>85</v>
      </c>
      <c r="C90" s="2">
        <v>12</v>
      </c>
      <c r="D90" s="2">
        <v>1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87</v>
      </c>
      <c r="B91" s="2" t="s">
        <v>86</v>
      </c>
      <c r="C91" s="2">
        <v>12</v>
      </c>
      <c r="D91" s="2">
        <v>1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87</v>
      </c>
      <c r="B92" s="2" t="s">
        <v>82</v>
      </c>
      <c r="C92" s="2">
        <v>21</v>
      </c>
      <c r="D92" s="2">
        <v>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87</v>
      </c>
      <c r="B93" s="2" t="s">
        <v>83</v>
      </c>
      <c r="C93" s="2">
        <v>21</v>
      </c>
      <c r="D93" s="2">
        <v>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87</v>
      </c>
      <c r="B94" s="2" t="s">
        <v>84</v>
      </c>
      <c r="C94" s="2">
        <v>21</v>
      </c>
      <c r="D94" s="2">
        <v>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87</v>
      </c>
      <c r="B95" s="2" t="s">
        <v>85</v>
      </c>
      <c r="C95" s="2">
        <v>21</v>
      </c>
      <c r="D95" s="2">
        <v>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87</v>
      </c>
      <c r="B96" s="2" t="s">
        <v>86</v>
      </c>
      <c r="C96" s="2">
        <v>21</v>
      </c>
      <c r="D96" s="2">
        <v>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87</v>
      </c>
      <c r="B97" s="2" t="s">
        <v>82</v>
      </c>
      <c r="C97" s="2">
        <v>30</v>
      </c>
      <c r="D97" s="2">
        <v>1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87</v>
      </c>
      <c r="B98" s="2" t="s">
        <v>83</v>
      </c>
      <c r="C98" s="2">
        <v>30</v>
      </c>
      <c r="D98" s="2">
        <v>1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87</v>
      </c>
      <c r="B99" s="2" t="s">
        <v>84</v>
      </c>
      <c r="C99" s="2">
        <v>30</v>
      </c>
      <c r="D99" s="2">
        <v>1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87</v>
      </c>
      <c r="B100" s="2" t="s">
        <v>85</v>
      </c>
      <c r="C100" s="2">
        <v>30</v>
      </c>
      <c r="D100" s="2">
        <v>1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87</v>
      </c>
      <c r="B101" s="2" t="s">
        <v>86</v>
      </c>
      <c r="C101" s="2">
        <v>30</v>
      </c>
      <c r="D101" s="2">
        <v>1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87</v>
      </c>
      <c r="B102" s="2" t="s">
        <v>82</v>
      </c>
      <c r="C102" s="2">
        <v>39</v>
      </c>
      <c r="D102" s="2">
        <v>1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87</v>
      </c>
      <c r="B103" s="2" t="s">
        <v>83</v>
      </c>
      <c r="C103" s="2">
        <v>39</v>
      </c>
      <c r="D103" s="2">
        <v>1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87</v>
      </c>
      <c r="B104" s="2" t="s">
        <v>84</v>
      </c>
      <c r="C104" s="2">
        <v>39</v>
      </c>
      <c r="D104" s="2">
        <v>1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87</v>
      </c>
      <c r="B105" s="2" t="s">
        <v>85</v>
      </c>
      <c r="C105" s="2">
        <v>39</v>
      </c>
      <c r="D105" s="2">
        <v>1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87</v>
      </c>
      <c r="B106" s="2" t="s">
        <v>86</v>
      </c>
      <c r="C106" s="2">
        <v>39</v>
      </c>
      <c r="D106" s="2">
        <v>1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87</v>
      </c>
      <c r="B107" s="2" t="s">
        <v>82</v>
      </c>
      <c r="C107" s="2">
        <v>48</v>
      </c>
      <c r="D107" s="2">
        <v>1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87</v>
      </c>
      <c r="B108" s="2" t="s">
        <v>83</v>
      </c>
      <c r="C108" s="2">
        <v>48</v>
      </c>
      <c r="D108" s="2">
        <v>1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87</v>
      </c>
      <c r="B109" s="2" t="s">
        <v>84</v>
      </c>
      <c r="C109" s="2">
        <v>48</v>
      </c>
      <c r="D109" s="2">
        <v>1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87</v>
      </c>
      <c r="B110" s="2" t="s">
        <v>85</v>
      </c>
      <c r="C110" s="2">
        <v>48</v>
      </c>
      <c r="D110" s="2">
        <v>1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87</v>
      </c>
      <c r="B111" s="2" t="s">
        <v>86</v>
      </c>
      <c r="C111" s="2">
        <v>48</v>
      </c>
      <c r="D111" s="2">
        <v>1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87</v>
      </c>
      <c r="B112" s="2" t="s">
        <v>82</v>
      </c>
      <c r="C112" s="2">
        <v>57</v>
      </c>
      <c r="D112" s="2">
        <v>1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87</v>
      </c>
      <c r="B113" s="2" t="s">
        <v>83</v>
      </c>
      <c r="C113" s="2">
        <v>57</v>
      </c>
      <c r="D113" s="2">
        <v>1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87</v>
      </c>
      <c r="B114" s="2" t="s">
        <v>84</v>
      </c>
      <c r="C114" s="2">
        <v>57</v>
      </c>
      <c r="D114" s="2">
        <v>1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87</v>
      </c>
      <c r="B115" s="2" t="s">
        <v>85</v>
      </c>
      <c r="C115" s="2">
        <v>57</v>
      </c>
      <c r="D115" s="2">
        <v>1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87</v>
      </c>
      <c r="B116" s="2" t="s">
        <v>86</v>
      </c>
      <c r="C116" s="2">
        <v>57</v>
      </c>
      <c r="D116" s="2">
        <v>1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87</v>
      </c>
      <c r="B117" s="2" t="s">
        <v>82</v>
      </c>
      <c r="C117" s="2">
        <v>66</v>
      </c>
      <c r="D117" s="2">
        <v>1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87</v>
      </c>
      <c r="B118" s="2" t="s">
        <v>83</v>
      </c>
      <c r="C118" s="2">
        <v>66</v>
      </c>
      <c r="D118" s="2">
        <v>1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87</v>
      </c>
      <c r="B119" s="2" t="s">
        <v>84</v>
      </c>
      <c r="C119" s="2">
        <v>66</v>
      </c>
      <c r="D119" s="2">
        <v>1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87</v>
      </c>
      <c r="B120" s="2" t="s">
        <v>85</v>
      </c>
      <c r="C120" s="2">
        <v>66</v>
      </c>
      <c r="D120" s="2">
        <v>1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87</v>
      </c>
      <c r="B121" s="2" t="s">
        <v>86</v>
      </c>
      <c r="C121" s="2">
        <v>66</v>
      </c>
      <c r="D121" s="2">
        <v>1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87</v>
      </c>
      <c r="B122" s="2" t="s">
        <v>83</v>
      </c>
      <c r="C122" s="2">
        <v>12</v>
      </c>
      <c r="D122" s="2">
        <v>3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87</v>
      </c>
      <c r="B123" s="2" t="s">
        <v>84</v>
      </c>
      <c r="C123" s="2">
        <v>12</v>
      </c>
      <c r="D123" s="2">
        <v>3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87</v>
      </c>
      <c r="B124" s="2" t="s">
        <v>85</v>
      </c>
      <c r="C124" s="2">
        <v>12</v>
      </c>
      <c r="D124" s="2">
        <v>3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87</v>
      </c>
      <c r="B125" s="2" t="s">
        <v>86</v>
      </c>
      <c r="C125" s="2">
        <v>12</v>
      </c>
      <c r="D125" s="2">
        <v>3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87</v>
      </c>
      <c r="B126" s="2" t="s">
        <v>82</v>
      </c>
      <c r="C126" s="2">
        <v>21</v>
      </c>
      <c r="D126" s="2">
        <v>3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87</v>
      </c>
      <c r="B127" s="2" t="s">
        <v>83</v>
      </c>
      <c r="C127" s="2">
        <v>21</v>
      </c>
      <c r="D127" s="2">
        <v>3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87</v>
      </c>
      <c r="B128" s="2" t="s">
        <v>84</v>
      </c>
      <c r="C128" s="2">
        <v>21</v>
      </c>
      <c r="D128" s="2">
        <v>3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87</v>
      </c>
      <c r="B129" s="2" t="s">
        <v>85</v>
      </c>
      <c r="C129" s="2">
        <v>21</v>
      </c>
      <c r="D129" s="2">
        <v>3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87</v>
      </c>
      <c r="B130" s="2" t="s">
        <v>86</v>
      </c>
      <c r="C130" s="2">
        <v>21</v>
      </c>
      <c r="D130" s="2">
        <v>3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87</v>
      </c>
      <c r="B131" s="2" t="s">
        <v>82</v>
      </c>
      <c r="C131" s="2">
        <v>30</v>
      </c>
      <c r="D131" s="2">
        <v>3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87</v>
      </c>
      <c r="B132" s="2" t="s">
        <v>83</v>
      </c>
      <c r="C132" s="2">
        <v>30</v>
      </c>
      <c r="D132" s="2">
        <v>3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87</v>
      </c>
      <c r="B133" s="2" t="s">
        <v>84</v>
      </c>
      <c r="C133" s="2">
        <v>30</v>
      </c>
      <c r="D133" s="2">
        <v>3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87</v>
      </c>
      <c r="B134" s="2" t="s">
        <v>85</v>
      </c>
      <c r="C134" s="2">
        <v>30</v>
      </c>
      <c r="D134" s="2">
        <v>3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87</v>
      </c>
      <c r="B135" s="2" t="s">
        <v>86</v>
      </c>
      <c r="C135" s="2">
        <v>30</v>
      </c>
      <c r="D135" s="2">
        <v>3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87</v>
      </c>
      <c r="B136" s="2" t="s">
        <v>82</v>
      </c>
      <c r="C136" s="2">
        <v>39</v>
      </c>
      <c r="D136" s="2">
        <v>3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87</v>
      </c>
      <c r="B137" s="2" t="s">
        <v>83</v>
      </c>
      <c r="C137" s="2">
        <v>39</v>
      </c>
      <c r="D137" s="2">
        <v>3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87</v>
      </c>
      <c r="B138" s="2" t="s">
        <v>84</v>
      </c>
      <c r="C138" s="2">
        <v>39</v>
      </c>
      <c r="D138" s="2">
        <v>3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87</v>
      </c>
      <c r="B139" s="2" t="s">
        <v>85</v>
      </c>
      <c r="C139" s="2">
        <v>39</v>
      </c>
      <c r="D139" s="2">
        <v>3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87</v>
      </c>
      <c r="B140" s="2" t="s">
        <v>86</v>
      </c>
      <c r="C140" s="2">
        <v>39</v>
      </c>
      <c r="D140" s="2">
        <v>3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87</v>
      </c>
      <c r="B141" s="2" t="s">
        <v>82</v>
      </c>
      <c r="C141" s="2">
        <v>48</v>
      </c>
      <c r="D141" s="2">
        <v>3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87</v>
      </c>
      <c r="B142" s="2" t="s">
        <v>83</v>
      </c>
      <c r="C142" s="2">
        <v>48</v>
      </c>
      <c r="D142" s="2">
        <v>3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87</v>
      </c>
      <c r="B143" s="2" t="s">
        <v>84</v>
      </c>
      <c r="C143" s="2">
        <v>48</v>
      </c>
      <c r="D143" s="2">
        <v>3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87</v>
      </c>
      <c r="B144" s="2" t="s">
        <v>85</v>
      </c>
      <c r="C144" s="2">
        <v>48</v>
      </c>
      <c r="D144" s="2">
        <v>3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87</v>
      </c>
      <c r="B145" s="2" t="s">
        <v>86</v>
      </c>
      <c r="C145" s="2">
        <v>48</v>
      </c>
      <c r="D145" s="2">
        <v>3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87</v>
      </c>
      <c r="B146" s="2" t="s">
        <v>82</v>
      </c>
      <c r="C146" s="2">
        <v>57</v>
      </c>
      <c r="D146" s="2">
        <v>3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87</v>
      </c>
      <c r="B147" s="2" t="s">
        <v>83</v>
      </c>
      <c r="C147" s="2">
        <v>57</v>
      </c>
      <c r="D147" s="2">
        <v>3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87</v>
      </c>
      <c r="B148" s="2" t="s">
        <v>84</v>
      </c>
      <c r="C148" s="2">
        <v>57</v>
      </c>
      <c r="D148" s="2">
        <v>3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87</v>
      </c>
      <c r="B149" s="2" t="s">
        <v>85</v>
      </c>
      <c r="C149" s="2">
        <v>57</v>
      </c>
      <c r="D149" s="2">
        <v>3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87</v>
      </c>
      <c r="B150" s="2" t="s">
        <v>86</v>
      </c>
      <c r="C150" s="2">
        <v>57</v>
      </c>
      <c r="D150" s="2">
        <v>3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87</v>
      </c>
      <c r="B151" s="2" t="s">
        <v>82</v>
      </c>
      <c r="C151" s="2">
        <v>66</v>
      </c>
      <c r="D151" s="2">
        <v>3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87</v>
      </c>
      <c r="B152" s="2" t="s">
        <v>83</v>
      </c>
      <c r="C152" s="2">
        <v>66</v>
      </c>
      <c r="D152" s="2">
        <v>3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87</v>
      </c>
      <c r="B153" s="2" t="s">
        <v>84</v>
      </c>
      <c r="C153" s="2">
        <v>66</v>
      </c>
      <c r="D153" s="2">
        <v>3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87</v>
      </c>
      <c r="B154" s="2" t="s">
        <v>85</v>
      </c>
      <c r="C154" s="2">
        <v>66</v>
      </c>
      <c r="D154" s="2">
        <v>3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87</v>
      </c>
      <c r="B155" s="2" t="s">
        <v>86</v>
      </c>
      <c r="C155" s="2">
        <v>66</v>
      </c>
      <c r="D155" s="2">
        <v>3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87</v>
      </c>
      <c r="B156" s="2" t="s">
        <v>82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87</v>
      </c>
      <c r="B157" s="2" t="s">
        <v>83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87</v>
      </c>
      <c r="B158" s="2" t="s">
        <v>84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87</v>
      </c>
      <c r="B159" s="2" t="s">
        <v>85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87</v>
      </c>
      <c r="B160" s="2" t="s">
        <v>86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87</v>
      </c>
      <c r="B161" s="2" t="s">
        <v>82</v>
      </c>
      <c r="C161" s="2">
        <v>12</v>
      </c>
      <c r="D161" s="2">
        <v>3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A2" workbookViewId="0">
      <selection activeCell="X462" sqref="A2:AK475"/>
    </sheetView>
  </sheetViews>
  <sheetFormatPr defaultRowHeight="15" x14ac:dyDescent="0.25"/>
  <cols>
    <col min="1" max="1" width="14.85546875" bestFit="1" customWidth="1"/>
    <col min="9" max="9" width="9.140625" customWidth="1"/>
    <col min="12" max="12" width="9.140625" customWidth="1"/>
    <col min="13" max="13" width="14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81</v>
      </c>
      <c r="B3" s="2" t="s">
        <v>83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81</v>
      </c>
      <c r="B4" s="2" t="s">
        <v>84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81</v>
      </c>
      <c r="B5" s="2" t="s">
        <v>85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81</v>
      </c>
      <c r="B6" s="2" t="s">
        <v>86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81</v>
      </c>
      <c r="B7" s="2" t="s">
        <v>82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81</v>
      </c>
      <c r="B8" s="2" t="s">
        <v>83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81</v>
      </c>
      <c r="B9" s="2" t="s">
        <v>84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81</v>
      </c>
      <c r="B10" s="2" t="s">
        <v>85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81</v>
      </c>
      <c r="B11" s="2" t="s">
        <v>86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81</v>
      </c>
      <c r="B12" s="2" t="s">
        <v>82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81</v>
      </c>
      <c r="B13" s="2" t="s">
        <v>83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81</v>
      </c>
      <c r="B14" s="2" t="s">
        <v>84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81</v>
      </c>
      <c r="B15" s="2" t="s">
        <v>85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81</v>
      </c>
      <c r="B16" s="2" t="s">
        <v>86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81</v>
      </c>
      <c r="B17" s="2" t="s">
        <v>82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81</v>
      </c>
      <c r="B18" s="2" t="s">
        <v>83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81</v>
      </c>
      <c r="B19" s="2" t="s">
        <v>84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81</v>
      </c>
      <c r="B20" s="2" t="s">
        <v>85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81</v>
      </c>
      <c r="B21" s="2" t="s">
        <v>86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81</v>
      </c>
      <c r="B22" s="2" t="s">
        <v>82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81</v>
      </c>
      <c r="B23" s="2" t="s">
        <v>83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81</v>
      </c>
      <c r="B24" s="2" t="s">
        <v>84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81</v>
      </c>
      <c r="B25" s="2" t="s">
        <v>85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81</v>
      </c>
      <c r="B26" s="2" t="s">
        <v>86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81</v>
      </c>
      <c r="B27" s="2" t="s">
        <v>82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81</v>
      </c>
      <c r="B28" s="2" t="s">
        <v>83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81</v>
      </c>
      <c r="B29" s="2" t="s">
        <v>84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81</v>
      </c>
      <c r="B30" s="2" t="s">
        <v>85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81</v>
      </c>
      <c r="B31" s="2" t="s">
        <v>86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81</v>
      </c>
      <c r="B32" s="2" t="s">
        <v>82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81</v>
      </c>
      <c r="B33" s="2" t="s">
        <v>83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81</v>
      </c>
      <c r="B34" s="2" t="s">
        <v>84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81</v>
      </c>
      <c r="B35" s="2" t="s">
        <v>85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81</v>
      </c>
      <c r="B36" s="2" t="s">
        <v>86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81</v>
      </c>
      <c r="B37" s="2" t="s">
        <v>82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81</v>
      </c>
      <c r="B38" s="2" t="s">
        <v>83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81</v>
      </c>
      <c r="B39" s="2" t="s">
        <v>84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81</v>
      </c>
      <c r="B40" s="2" t="s">
        <v>85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81</v>
      </c>
      <c r="B41" s="2" t="s">
        <v>86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81</v>
      </c>
      <c r="B42" s="2" t="s">
        <v>82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81</v>
      </c>
      <c r="B43" s="2" t="s">
        <v>83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81</v>
      </c>
      <c r="B44" s="2" t="s">
        <v>84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81</v>
      </c>
      <c r="B45" s="2" t="s">
        <v>85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81</v>
      </c>
      <c r="B46" s="2" t="s">
        <v>86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81</v>
      </c>
      <c r="B47" s="2" t="s">
        <v>82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81</v>
      </c>
      <c r="B48" s="2" t="s">
        <v>83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81</v>
      </c>
      <c r="B49" s="2" t="s">
        <v>84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81</v>
      </c>
      <c r="B50" s="2" t="s">
        <v>85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81</v>
      </c>
      <c r="B51" s="2" t="s">
        <v>86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81</v>
      </c>
      <c r="B52" s="2" t="s">
        <v>82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81</v>
      </c>
      <c r="B53" s="2" t="s">
        <v>83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81</v>
      </c>
      <c r="B54" s="2" t="s">
        <v>84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81</v>
      </c>
      <c r="B55" s="2" t="s">
        <v>85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81</v>
      </c>
      <c r="B56" s="2" t="s">
        <v>86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81</v>
      </c>
      <c r="B57" s="2" t="s">
        <v>82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81</v>
      </c>
      <c r="B58" s="2" t="s">
        <v>83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81</v>
      </c>
      <c r="B59" s="2" t="s">
        <v>84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81</v>
      </c>
      <c r="B60" s="2" t="s">
        <v>85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81</v>
      </c>
      <c r="B61" s="2" t="s">
        <v>86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81</v>
      </c>
      <c r="B62" s="2" t="s">
        <v>82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81</v>
      </c>
      <c r="B63" s="2" t="s">
        <v>83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81</v>
      </c>
      <c r="B64" s="2" t="s">
        <v>84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81</v>
      </c>
      <c r="B65" s="2" t="s">
        <v>85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81</v>
      </c>
      <c r="B66" s="2" t="s">
        <v>86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81</v>
      </c>
      <c r="B67" s="2" t="s">
        <v>82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81</v>
      </c>
      <c r="B68" s="2" t="s">
        <v>83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81</v>
      </c>
      <c r="B69" s="2" t="s">
        <v>84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81</v>
      </c>
      <c r="B70" s="2" t="s">
        <v>85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81</v>
      </c>
      <c r="B71" s="2" t="s">
        <v>86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81</v>
      </c>
      <c r="B72" s="2" t="s">
        <v>82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81</v>
      </c>
      <c r="B73" s="2" t="s">
        <v>83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81</v>
      </c>
      <c r="B74" s="2" t="s">
        <v>84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81</v>
      </c>
      <c r="B75" s="2" t="s">
        <v>85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81</v>
      </c>
      <c r="B76" s="2" t="s">
        <v>86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81</v>
      </c>
      <c r="B77" s="2" t="s">
        <v>82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81</v>
      </c>
      <c r="B78" s="2" t="s">
        <v>83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81</v>
      </c>
      <c r="B79" s="2" t="s">
        <v>84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81</v>
      </c>
      <c r="B80" s="2" t="s">
        <v>85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81</v>
      </c>
      <c r="B81" s="2" t="s">
        <v>86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87</v>
      </c>
      <c r="B82" s="2" t="s">
        <v>82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87</v>
      </c>
      <c r="B83" s="2" t="s">
        <v>83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87</v>
      </c>
      <c r="B84" s="2" t="s">
        <v>84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87</v>
      </c>
      <c r="B85" s="2" t="s">
        <v>85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87</v>
      </c>
      <c r="B86" s="2" t="s">
        <v>86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87</v>
      </c>
      <c r="B87" s="2" t="s">
        <v>82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87</v>
      </c>
      <c r="B88" s="2" t="s">
        <v>83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87</v>
      </c>
      <c r="B89" s="2" t="s">
        <v>84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87</v>
      </c>
      <c r="B90" s="2" t="s">
        <v>85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87</v>
      </c>
      <c r="B91" s="2" t="s">
        <v>86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87</v>
      </c>
      <c r="B92" s="2" t="s">
        <v>82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87</v>
      </c>
      <c r="B93" s="2" t="s">
        <v>83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87</v>
      </c>
      <c r="B94" s="2" t="s">
        <v>84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87</v>
      </c>
      <c r="B95" s="2" t="s">
        <v>85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87</v>
      </c>
      <c r="B96" s="2" t="s">
        <v>86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87</v>
      </c>
      <c r="B97" s="2" t="s">
        <v>82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87</v>
      </c>
      <c r="B98" s="2" t="s">
        <v>83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87</v>
      </c>
      <c r="B99" s="2" t="s">
        <v>84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87</v>
      </c>
      <c r="B100" s="2" t="s">
        <v>85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87</v>
      </c>
      <c r="B101" s="2" t="s">
        <v>86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87</v>
      </c>
      <c r="B102" s="2" t="s">
        <v>82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87</v>
      </c>
      <c r="B103" s="2" t="s">
        <v>83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87</v>
      </c>
      <c r="B104" s="2" t="s">
        <v>84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87</v>
      </c>
      <c r="B105" s="2" t="s">
        <v>85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87</v>
      </c>
      <c r="B106" s="2" t="s">
        <v>86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87</v>
      </c>
      <c r="B107" s="2" t="s">
        <v>82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87</v>
      </c>
      <c r="B108" s="2" t="s">
        <v>83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87</v>
      </c>
      <c r="B109" s="2" t="s">
        <v>84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87</v>
      </c>
      <c r="B110" s="2" t="s">
        <v>85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87</v>
      </c>
      <c r="B111" s="2" t="s">
        <v>86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87</v>
      </c>
      <c r="B112" s="2" t="s">
        <v>82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87</v>
      </c>
      <c r="B113" s="2" t="s">
        <v>83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87</v>
      </c>
      <c r="B114" s="2" t="s">
        <v>84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87</v>
      </c>
      <c r="B115" s="2" t="s">
        <v>85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87</v>
      </c>
      <c r="B116" s="2" t="s">
        <v>86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87</v>
      </c>
      <c r="B117" s="2" t="s">
        <v>82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87</v>
      </c>
      <c r="B118" s="2" t="s">
        <v>83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87</v>
      </c>
      <c r="B119" s="2" t="s">
        <v>84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87</v>
      </c>
      <c r="B120" s="2" t="s">
        <v>85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87</v>
      </c>
      <c r="B121" s="2" t="s">
        <v>86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87</v>
      </c>
      <c r="B122" s="2" t="s">
        <v>83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87</v>
      </c>
      <c r="B123" s="2" t="s">
        <v>84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87</v>
      </c>
      <c r="B124" s="2" t="s">
        <v>85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87</v>
      </c>
      <c r="B125" s="2" t="s">
        <v>86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87</v>
      </c>
      <c r="B126" s="2" t="s">
        <v>82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87</v>
      </c>
      <c r="B127" s="2" t="s">
        <v>83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87</v>
      </c>
      <c r="B128" s="2" t="s">
        <v>84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87</v>
      </c>
      <c r="B129" s="2" t="s">
        <v>85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87</v>
      </c>
      <c r="B130" s="2" t="s">
        <v>86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87</v>
      </c>
      <c r="B131" s="2" t="s">
        <v>82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87</v>
      </c>
      <c r="B132" s="2" t="s">
        <v>83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87</v>
      </c>
      <c r="B133" s="2" t="s">
        <v>84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87</v>
      </c>
      <c r="B134" s="2" t="s">
        <v>85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87</v>
      </c>
      <c r="B135" s="2" t="s">
        <v>86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87</v>
      </c>
      <c r="B136" s="2" t="s">
        <v>82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87</v>
      </c>
      <c r="B137" s="2" t="s">
        <v>83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87</v>
      </c>
      <c r="B138" s="2" t="s">
        <v>84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87</v>
      </c>
      <c r="B139" s="2" t="s">
        <v>85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87</v>
      </c>
      <c r="B140" s="2" t="s">
        <v>86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87</v>
      </c>
      <c r="B141" s="2" t="s">
        <v>82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87</v>
      </c>
      <c r="B142" s="2" t="s">
        <v>83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87</v>
      </c>
      <c r="B143" s="2" t="s">
        <v>84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87</v>
      </c>
      <c r="B144" s="2" t="s">
        <v>85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87</v>
      </c>
      <c r="B145" s="2" t="s">
        <v>86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87</v>
      </c>
      <c r="B146" s="2" t="s">
        <v>82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87</v>
      </c>
      <c r="B147" s="2" t="s">
        <v>83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87</v>
      </c>
      <c r="B148" s="2" t="s">
        <v>84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87</v>
      </c>
      <c r="B149" s="2" t="s">
        <v>85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87</v>
      </c>
      <c r="B150" s="2" t="s">
        <v>86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87</v>
      </c>
      <c r="B151" s="2" t="s">
        <v>82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87</v>
      </c>
      <c r="B152" s="2" t="s">
        <v>83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87</v>
      </c>
      <c r="B153" s="2" t="s">
        <v>84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87</v>
      </c>
      <c r="B154" s="2" t="s">
        <v>85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87</v>
      </c>
      <c r="B155" s="2" t="s">
        <v>86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87</v>
      </c>
      <c r="B156" s="2" t="s">
        <v>82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87</v>
      </c>
      <c r="B157" s="2" t="s">
        <v>83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87</v>
      </c>
      <c r="B158" s="2" t="s">
        <v>84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87</v>
      </c>
      <c r="B159" s="2" t="s">
        <v>85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87</v>
      </c>
      <c r="B160" s="2" t="s">
        <v>86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87</v>
      </c>
      <c r="B161" s="2" t="s">
        <v>82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3" sqref="G1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2.425781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ALL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3">
        <v>80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81</v>
      </c>
      <c r="D6" t="s">
        <v>87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259.28709280000004</v>
      </c>
      <c r="C8" s="2">
        <v>15.241231480234394</v>
      </c>
      <c r="D8" s="2">
        <v>14.226412199999999</v>
      </c>
      <c r="E8" s="2">
        <v>241.30205593484402</v>
      </c>
    </row>
    <row r="9" spans="1:11" x14ac:dyDescent="0.25">
      <c r="A9" s="15">
        <v>12</v>
      </c>
      <c r="B9" s="2">
        <v>501.13762340000005</v>
      </c>
      <c r="C9" s="2">
        <v>36.805907274436478</v>
      </c>
      <c r="D9" s="2">
        <v>63.881029399999989</v>
      </c>
      <c r="E9" s="2">
        <v>81.664903273209021</v>
      </c>
    </row>
    <row r="10" spans="1:11" x14ac:dyDescent="0.25">
      <c r="A10" s="15">
        <v>21</v>
      </c>
      <c r="B10" s="2">
        <v>574.79466579999996</v>
      </c>
      <c r="C10" s="2">
        <v>52.387551582465349</v>
      </c>
      <c r="D10" s="2">
        <v>92.3972184</v>
      </c>
      <c r="E10" s="2">
        <v>89.656321719725895</v>
      </c>
    </row>
    <row r="11" spans="1:11" x14ac:dyDescent="0.25">
      <c r="A11" s="15">
        <v>30</v>
      </c>
      <c r="B11" s="2">
        <v>608.48023140000009</v>
      </c>
      <c r="C11" s="2">
        <v>65.801335995238318</v>
      </c>
      <c r="D11" s="2">
        <v>143.69357199999999</v>
      </c>
      <c r="E11" s="2">
        <v>87.043320115877094</v>
      </c>
    </row>
    <row r="12" spans="1:11" x14ac:dyDescent="0.25">
      <c r="A12" s="15">
        <v>39</v>
      </c>
      <c r="B12" s="2">
        <v>653.51370239999994</v>
      </c>
      <c r="C12" s="2">
        <v>75.498737386902576</v>
      </c>
      <c r="D12" s="2">
        <v>147.85873839999999</v>
      </c>
      <c r="E12" s="2">
        <v>136.42679597821035</v>
      </c>
    </row>
    <row r="13" spans="1:11" x14ac:dyDescent="0.25">
      <c r="A13" s="15">
        <v>48</v>
      </c>
      <c r="B13" s="2">
        <v>654.037824</v>
      </c>
      <c r="C13" s="2">
        <v>93.126545133987804</v>
      </c>
      <c r="D13" s="2">
        <v>138.66909679999998</v>
      </c>
      <c r="E13" s="2">
        <v>250.46013551181846</v>
      </c>
    </row>
    <row r="14" spans="1:11" x14ac:dyDescent="0.25">
      <c r="A14" s="15">
        <v>57</v>
      </c>
      <c r="B14" s="2">
        <v>626.86501699999985</v>
      </c>
      <c r="C14" s="2">
        <v>137.46444852758003</v>
      </c>
      <c r="D14" s="2">
        <v>151.2259694</v>
      </c>
      <c r="E14" s="2">
        <v>394.73522281896999</v>
      </c>
    </row>
    <row r="15" spans="1:11" x14ac:dyDescent="0.25">
      <c r="A15" s="15">
        <v>66</v>
      </c>
      <c r="B15" s="2">
        <v>654.99959420000005</v>
      </c>
      <c r="C15" s="2">
        <v>159.57142597533567</v>
      </c>
      <c r="D15" s="2">
        <v>141.80199280000002</v>
      </c>
      <c r="E15" s="2">
        <v>626.62052516392623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All ob obremenitev tipa ALL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2">
        <v>80</v>
      </c>
    </row>
    <row r="3" spans="1:11" x14ac:dyDescent="0.25">
      <c r="A3" s="4" t="s">
        <v>2</v>
      </c>
      <c r="B3" t="s" vm="3">
        <v>80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116.5165473</v>
      </c>
      <c r="C8" s="2">
        <v>41.18841810299481</v>
      </c>
      <c r="D8" s="2">
        <v>136.7567525</v>
      </c>
      <c r="E8" s="2">
        <v>128.27164370753923</v>
      </c>
    </row>
    <row r="9" spans="1:11" x14ac:dyDescent="0.25">
      <c r="A9" s="15">
        <v>12</v>
      </c>
      <c r="B9" s="2">
        <v>210.7223434</v>
      </c>
      <c r="C9" s="2">
        <v>93.236466413543894</v>
      </c>
      <c r="D9" s="2">
        <v>282.50932640000002</v>
      </c>
      <c r="E9" s="2">
        <v>59.235405273822742</v>
      </c>
    </row>
    <row r="10" spans="1:11" x14ac:dyDescent="0.25">
      <c r="A10" s="15">
        <v>21</v>
      </c>
      <c r="B10" s="2">
        <v>200.93972560000003</v>
      </c>
      <c r="C10" s="2">
        <v>438.21405609776127</v>
      </c>
      <c r="D10" s="2">
        <v>333.59594209999995</v>
      </c>
      <c r="E10" s="2">
        <v>71.021936651095615</v>
      </c>
    </row>
    <row r="11" spans="1:11" x14ac:dyDescent="0.25">
      <c r="A11" s="15">
        <v>30</v>
      </c>
      <c r="B11" s="2">
        <v>263.26384820000004</v>
      </c>
      <c r="C11" s="2">
        <v>1114.3131770742036</v>
      </c>
      <c r="D11" s="2">
        <v>376.0869017</v>
      </c>
      <c r="E11" s="2">
        <v>76.422328055557713</v>
      </c>
    </row>
    <row r="12" spans="1:11" x14ac:dyDescent="0.25">
      <c r="A12" s="15">
        <v>39</v>
      </c>
      <c r="B12" s="2">
        <v>279.08954419999998</v>
      </c>
      <c r="C12" s="2">
        <v>1344.2447237912108</v>
      </c>
      <c r="D12" s="2">
        <v>400.68622039999997</v>
      </c>
      <c r="E12" s="2">
        <v>105.96276668255646</v>
      </c>
    </row>
    <row r="13" spans="1:11" x14ac:dyDescent="0.25">
      <c r="A13" s="15">
        <v>48</v>
      </c>
      <c r="B13" s="2">
        <v>298.32968960000005</v>
      </c>
      <c r="C13" s="2">
        <v>2235.5791845714898</v>
      </c>
      <c r="D13" s="2">
        <v>396.35346040000002</v>
      </c>
      <c r="E13" s="2">
        <v>171.79334032290311</v>
      </c>
    </row>
    <row r="14" spans="1:11" x14ac:dyDescent="0.25">
      <c r="A14" s="15">
        <v>57</v>
      </c>
      <c r="B14" s="2">
        <v>331.04624760000007</v>
      </c>
      <c r="C14" s="2">
        <v>3567.1600003216904</v>
      </c>
      <c r="D14" s="2">
        <v>389.04549319999995</v>
      </c>
      <c r="E14" s="2">
        <v>266.09983567327498</v>
      </c>
    </row>
    <row r="15" spans="1:11" x14ac:dyDescent="0.25">
      <c r="A15" s="15">
        <v>66</v>
      </c>
      <c r="B15" s="2">
        <v>353.49361490000001</v>
      </c>
      <c r="C15" s="2">
        <v>4569.0033916420489</v>
      </c>
      <c r="D15" s="2">
        <v>398.40079350000008</v>
      </c>
      <c r="E15" s="2">
        <v>393.09597556963092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0" zoomScaleNormal="110" workbookViewId="0">
      <selection activeCell="H19" sqref="H19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5703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77</v>
      </c>
    </row>
    <row r="4" spans="1:11" x14ac:dyDescent="0.25">
      <c r="B4" s="4" t="s">
        <v>76</v>
      </c>
    </row>
    <row r="5" spans="1:11" x14ac:dyDescent="0.25">
      <c r="B5" t="s">
        <v>81</v>
      </c>
      <c r="D5" t="s">
        <v>87</v>
      </c>
    </row>
    <row r="6" spans="1:11" x14ac:dyDescent="0.25">
      <c r="A6" s="4" t="s">
        <v>75</v>
      </c>
      <c r="B6" t="s">
        <v>78</v>
      </c>
      <c r="C6" t="s">
        <v>88</v>
      </c>
      <c r="D6" t="s">
        <v>78</v>
      </c>
      <c r="E6" t="s">
        <v>88</v>
      </c>
    </row>
    <row r="7" spans="1:11" x14ac:dyDescent="0.25">
      <c r="A7" s="15" t="s">
        <v>82</v>
      </c>
      <c r="B7" s="2">
        <v>324.45312200000001</v>
      </c>
      <c r="C7" s="2">
        <v>66</v>
      </c>
      <c r="D7" s="2">
        <v>64.891017000000005</v>
      </c>
      <c r="E7" s="2">
        <v>30</v>
      </c>
    </row>
    <row r="8" spans="1:11" x14ac:dyDescent="0.25">
      <c r="A8" s="15" t="s">
        <v>83</v>
      </c>
      <c r="B8" s="2">
        <v>491.21100200000001</v>
      </c>
      <c r="C8" s="2">
        <v>39</v>
      </c>
      <c r="D8" s="2">
        <v>181.55300299999999</v>
      </c>
      <c r="E8" s="2">
        <v>57</v>
      </c>
    </row>
    <row r="9" spans="1:11" x14ac:dyDescent="0.25">
      <c r="A9" s="15" t="s">
        <v>84</v>
      </c>
      <c r="B9" s="2">
        <v>662.38961600000005</v>
      </c>
      <c r="C9" s="2">
        <v>39</v>
      </c>
      <c r="D9" s="2">
        <v>290.71118000000001</v>
      </c>
      <c r="E9" s="2">
        <v>57</v>
      </c>
    </row>
    <row r="10" spans="1:11" x14ac:dyDescent="0.25">
      <c r="A10" s="15" t="s">
        <v>86</v>
      </c>
      <c r="B10" s="2">
        <v>1304.151445</v>
      </c>
      <c r="C10" s="2">
        <v>48</v>
      </c>
      <c r="D10" s="2">
        <v>252.29585900000001</v>
      </c>
      <c r="E10" s="2">
        <v>66</v>
      </c>
    </row>
    <row r="11" spans="1:11" x14ac:dyDescent="0.25">
      <c r="A11" s="15" t="s">
        <v>85</v>
      </c>
      <c r="B11" s="2">
        <v>545.45000800000003</v>
      </c>
      <c r="C11" s="2">
        <v>48</v>
      </c>
      <c r="D11" s="2">
        <v>82.856953000000004</v>
      </c>
      <c r="E11" s="2">
        <v>30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Q21" sqref="Q21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77</v>
      </c>
    </row>
    <row r="4" spans="1:11" x14ac:dyDescent="0.25">
      <c r="B4" s="4" t="s">
        <v>76</v>
      </c>
    </row>
    <row r="5" spans="1:11" x14ac:dyDescent="0.25">
      <c r="B5" t="s">
        <v>81</v>
      </c>
      <c r="D5" t="s">
        <v>87</v>
      </c>
    </row>
    <row r="6" spans="1:11" x14ac:dyDescent="0.25">
      <c r="A6" s="4" t="s">
        <v>75</v>
      </c>
      <c r="B6" t="s">
        <v>79</v>
      </c>
      <c r="C6" t="s">
        <v>88</v>
      </c>
      <c r="D6" t="s">
        <v>79</v>
      </c>
      <c r="E6" t="s">
        <v>88</v>
      </c>
    </row>
    <row r="7" spans="1:11" x14ac:dyDescent="0.25">
      <c r="A7" s="15" t="s">
        <v>82</v>
      </c>
      <c r="B7" s="2">
        <v>322.87084711106559</v>
      </c>
      <c r="C7" s="2">
        <v>66</v>
      </c>
      <c r="D7" s="2">
        <v>152.91980399692571</v>
      </c>
      <c r="E7" s="2">
        <v>30</v>
      </c>
    </row>
    <row r="8" spans="1:11" x14ac:dyDescent="0.25">
      <c r="A8" s="15" t="s">
        <v>83</v>
      </c>
      <c r="B8" s="2">
        <v>78.744166873257882</v>
      </c>
      <c r="C8" s="2">
        <v>39</v>
      </c>
      <c r="D8" s="2">
        <v>102.65949313360112</v>
      </c>
      <c r="E8" s="2">
        <v>57</v>
      </c>
    </row>
    <row r="9" spans="1:11" x14ac:dyDescent="0.25">
      <c r="A9" s="15" t="s">
        <v>84</v>
      </c>
      <c r="B9" s="2">
        <v>58.513069941000005</v>
      </c>
      <c r="C9" s="2">
        <v>39</v>
      </c>
      <c r="D9" s="2">
        <v>65.048811130000004</v>
      </c>
      <c r="E9" s="2">
        <v>57</v>
      </c>
    </row>
    <row r="10" spans="1:11" x14ac:dyDescent="0.25">
      <c r="A10" s="15" t="s">
        <v>86</v>
      </c>
      <c r="B10" s="2">
        <v>37.060949653234616</v>
      </c>
      <c r="C10" s="2">
        <v>48</v>
      </c>
      <c r="D10" s="2">
        <v>86.56764533532305</v>
      </c>
      <c r="E10" s="2">
        <v>66</v>
      </c>
    </row>
    <row r="11" spans="1:11" x14ac:dyDescent="0.25">
      <c r="A11" s="15" t="s">
        <v>85</v>
      </c>
      <c r="B11" s="2">
        <v>84.906971039076794</v>
      </c>
      <c r="C11" s="2">
        <v>48</v>
      </c>
      <c r="D11" s="2">
        <v>109.62648846032721</v>
      </c>
      <c r="E11" s="2">
        <v>30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opLeftCell="A13" zoomScaleNormal="100" workbookViewId="0">
      <selection activeCell="J16" sqref="J1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.42578125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87</v>
      </c>
      <c r="G3" t="s">
        <v>81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81</v>
      </c>
      <c r="C4" t="s">
        <v>87</v>
      </c>
      <c r="E4">
        <v>3</v>
      </c>
      <c r="F4" s="3">
        <v>111.719253675</v>
      </c>
      <c r="G4" s="3">
        <v>566.63946887500015</v>
      </c>
      <c r="I4" s="4" t="s">
        <v>75</v>
      </c>
      <c r="J4" t="s">
        <v>81</v>
      </c>
      <c r="K4" t="s">
        <v>87</v>
      </c>
    </row>
    <row r="5" spans="1:11" x14ac:dyDescent="0.25">
      <c r="A5" s="15">
        <v>1</v>
      </c>
      <c r="B5" s="3">
        <v>376.27485715000006</v>
      </c>
      <c r="C5" s="3">
        <v>137.07553304999996</v>
      </c>
      <c r="E5">
        <f>E4+3</f>
        <v>6</v>
      </c>
      <c r="F5">
        <f>112/3*E5</f>
        <v>224</v>
      </c>
      <c r="G5" s="3">
        <v>757</v>
      </c>
      <c r="I5" s="15">
        <v>1</v>
      </c>
      <c r="J5" s="3">
        <v>127.63567138811538</v>
      </c>
      <c r="K5" s="3">
        <v>3223.0991831156207</v>
      </c>
    </row>
    <row r="6" spans="1:11" x14ac:dyDescent="0.25">
      <c r="A6" s="15">
        <v>3</v>
      </c>
      <c r="B6" s="3">
        <v>566.63946887500015</v>
      </c>
      <c r="C6" s="3">
        <v>111.719253675</v>
      </c>
      <c r="E6">
        <f>E5+3</f>
        <v>9</v>
      </c>
      <c r="F6">
        <f t="shared" ref="F6:F13" si="0">112/3*E6</f>
        <v>336</v>
      </c>
      <c r="G6" s="3">
        <f>G5+G5-G4</f>
        <v>947.36053112499985</v>
      </c>
      <c r="I6" s="15">
        <v>3</v>
      </c>
      <c r="J6" s="3">
        <v>79.487147919522556</v>
      </c>
      <c r="K6" s="3">
        <v>238.4886600645726</v>
      </c>
    </row>
    <row r="7" spans="1:11" x14ac:dyDescent="0.25">
      <c r="E7">
        <f>E6+3</f>
        <v>12</v>
      </c>
      <c r="F7">
        <f t="shared" si="0"/>
        <v>448</v>
      </c>
      <c r="G7" s="3">
        <f>G6+G6-G5</f>
        <v>1137.7210622499997</v>
      </c>
    </row>
    <row r="8" spans="1:11" x14ac:dyDescent="0.25">
      <c r="E8">
        <f t="shared" ref="E8:E17" si="1">E7+3</f>
        <v>15</v>
      </c>
      <c r="F8">
        <f t="shared" si="0"/>
        <v>560</v>
      </c>
      <c r="G8" s="3">
        <v>1300</v>
      </c>
    </row>
    <row r="9" spans="1:11" x14ac:dyDescent="0.25">
      <c r="E9">
        <f t="shared" si="1"/>
        <v>18</v>
      </c>
      <c r="F9">
        <f t="shared" si="0"/>
        <v>672</v>
      </c>
      <c r="G9" s="3">
        <v>1400</v>
      </c>
    </row>
    <row r="10" spans="1:11" x14ac:dyDescent="0.25">
      <c r="E10">
        <f t="shared" si="1"/>
        <v>21</v>
      </c>
      <c r="F10">
        <f t="shared" si="0"/>
        <v>784</v>
      </c>
      <c r="G10" s="3">
        <v>1450</v>
      </c>
    </row>
    <row r="11" spans="1:11" x14ac:dyDescent="0.25">
      <c r="E11">
        <f t="shared" si="1"/>
        <v>24</v>
      </c>
      <c r="F11">
        <f t="shared" si="0"/>
        <v>896</v>
      </c>
      <c r="G11" s="3">
        <v>1475</v>
      </c>
      <c r="H11" s="3">
        <v>1709</v>
      </c>
    </row>
    <row r="12" spans="1:11" x14ac:dyDescent="0.25">
      <c r="E12">
        <f t="shared" si="1"/>
        <v>27</v>
      </c>
      <c r="F12">
        <f t="shared" si="0"/>
        <v>1008.0000000000001</v>
      </c>
      <c r="G12" s="3">
        <v>1470</v>
      </c>
      <c r="H12" s="3">
        <v>1899</v>
      </c>
    </row>
    <row r="13" spans="1:11" x14ac:dyDescent="0.25">
      <c r="E13">
        <f t="shared" si="1"/>
        <v>30</v>
      </c>
      <c r="F13">
        <f t="shared" si="0"/>
        <v>1120</v>
      </c>
      <c r="G13" s="3">
        <v>1460</v>
      </c>
      <c r="H13" s="3">
        <v>2090</v>
      </c>
    </row>
    <row r="14" spans="1:11" x14ac:dyDescent="0.25">
      <c r="E14">
        <f t="shared" si="1"/>
        <v>33</v>
      </c>
      <c r="F14">
        <f t="shared" ref="F14:F15" si="2">112/3*E14</f>
        <v>1232</v>
      </c>
      <c r="G14" s="3">
        <f t="shared" ref="G14:G15" si="3">G13+G13-G12</f>
        <v>1450</v>
      </c>
      <c r="H14" s="3">
        <v>2280</v>
      </c>
    </row>
    <row r="15" spans="1:11" x14ac:dyDescent="0.25">
      <c r="E15">
        <f t="shared" si="1"/>
        <v>36</v>
      </c>
      <c r="F15">
        <f t="shared" si="2"/>
        <v>1344</v>
      </c>
      <c r="G15" s="3">
        <f t="shared" si="3"/>
        <v>1440</v>
      </c>
    </row>
    <row r="16" spans="1:11" x14ac:dyDescent="0.25">
      <c r="E16">
        <f t="shared" si="1"/>
        <v>39</v>
      </c>
      <c r="F16">
        <f>112/3*E16</f>
        <v>1456</v>
      </c>
      <c r="G16" s="3">
        <f>G15+G15-G14</f>
        <v>1430</v>
      </c>
    </row>
    <row r="17" spans="3:7" x14ac:dyDescent="0.25">
      <c r="E17">
        <f t="shared" si="1"/>
        <v>42</v>
      </c>
      <c r="F17">
        <f>112/3*E17</f>
        <v>1568</v>
      </c>
      <c r="G17" s="3">
        <f>G16+G16-G15</f>
        <v>1420</v>
      </c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  <row r="31" spans="3:7" x14ac:dyDescent="0.25">
      <c r="C31" s="3"/>
    </row>
    <row r="32" spans="3:7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R50" sqref="R5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A Y J A A B Q S w M E F A A C A A g A I H U T T V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A g d R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T T T o 8 R f n + B Q A A g D Q A A B M A H A B G b 3 J t d W x h c y 9 T Z W N 0 a W 9 u M S 5 t I K I Y A C i g F A A A A A A A A A A A A A A A A A A A A A A A A A A A A O 1 a b W / b N h D + H i D / g d C + 2 J m a R n V a o B g 6 o H X b o V v T d k m w t T C M g L Z Y W 4 h E C R L V J D P 8 3 3 c k L Y s U S c l O C g z o F C C I T R 5 5 L 7 z n O Z J h Q e Y s S i m 6 k H + D X w 4 P D g + K J c 5 J i M 5 J U c a s Q C 9 Q T N j h A Y K f i 7 T M 5 w R a 3 t z O S X w 8 L v O c U P Z 3 m l / P 0 v R 6 M F x N P u C E v P A u 8 S w m w a k 3 X U / G K W U g M / X l D D 9 5 5 y R J v 8 H 0 r 2 J M r 9 F 5 e l N 4 M K E Y c X x B Y j C E t w 2 k K h 8 R P F 8 i m j L 0 P i r Y 8 b v i T Z K x u 4 H 4 I m c 6 w 2 y + j O j i H S N J M T g n 8 z Q P j 9 9 G J A 7 / w n F J i s H V 0 E c r z / M R L e N 4 P R w O t 6 a M l 5 g u w J T L u 4 z U R l z m m B Z f 0 z w Z p 3 G Z U N 5 Z D K x 2 + 6 u V x 6 K E F A w n G S h g I I p C z A h v X H O t 8 A X P c E G q T k Z u m e i 4 g Z j F K Q 6 N D p q G B G Z G 7 y h 7 d n r M l Y t m t s w J D i 0 d Y Z l j v n T W I W m 5 W G Y l q 5 T Q M p m R X H T y 2 T 5 m R I 4 d p y V l 5 g R c 5 u W 3 x X t w i M 7 v H J O c R b Q W s E x w h m 9 b + z + R / P n T T o n n T o m I F i R n X a 5 I q V Z n p E i b O x u J F o e k R L t L t Y z b q T L j W d T l l J R q d U q K t D m 1 k W h x S k q 0 O 1 X L u J 0 q 5 p h 2 u c R l N I c s / W 3 e i P 4 W X 3 h / u y e V h N u P P L n p R E 5 y 0 w 6 c 5 K Y V N 9 D d B p v k p g M 1 U s D u w r r m v 7 d R z I i g e m C z w E r D D Z L c 8 P G k 5 p Y p + h W d D A 1 2 / 8 i W J E e S Q Q 2 C 3 z Q P D A t 8 n U 9 V + l Q Z c 0 u S C i 2 q R K h T n 5 3 r T H Y z 6 c w k M B t l 2 U j K R U s 2 I r I x j 4 1 r 7 O x i 5 x M X g 9 g 4 w 0 Y S N l q w E 4 E d + n a w m / A 2 A W 1 C 2 A Z a G 0 y t w D S g a G D P Q J s F X w a i F B C 9 D E P I 3 3 F Z s D S p E x 1 a Z Z Y P X J i A W d O s 2 C L K T N L p z x N b F k G z b X G h 2 Y w 5 N B p B m d r 3 P 0 H n B k h z l G 9 9 p P l 2 a l G F A 3 t Y d O 0 Q D q y u k 4 j K w B a W o 4 k O X V e c j i Z N s L l C d z R p w s I e z a O J n s D W 8 B 5 N t J S b D h 9 P I F C O q D / Z K + q B C D t 2 V Z Z 1 B w 0 b D F / z s G 6 T v / p O z C s z R L V Y s f E 3 k M w 2 1 F 9 b J l p d o O F p c k / b e G G E 6 g 6 F J S Y X 0 T / b U i a 1 g g 1 i 9 c R h o V m t N Z / E I H H 8 O C N h h O l A r Y W W w Q r G t V E y J w z x W A e A N g Q r S e V c + d f R t 0 h k j I i Y M 7 3 4 o m s L I M L T 0 H 6 F H q P g 5 O T E q U w r 3 4 7 9 Q 8 O g z d Q s L 4 m a r l m M 5 y A k j m z 1 R J t 2 0 d r c L X i + l 6 U F W + R 8 z b 1 x x E r 4 u x m Q a y P V d F 6 7 l A Z O r Q 3 j f G + e z q / z F L w I Z 1 x z 9 e 3 1 q 4 f o f 7 K j f o C A h + H 3 p a n s E s 6 Q v n K 0 d O o a 7 a g L m M D j L l o c 2 1 n X 6 Y 6 6 R j y w P J w P 0 P V 0 R 1 2 n o A c Y w 3 v 9 A F 3 P d t T 1 F P R 8 h d + 3 u + g 6 P I i o S 5 1 6 N c N 7 5 e X M I w R 7 F 6 Q w l P W 6 Z i O 9 E / V W F y 8 7 8 G y D X B N 8 e + m g S n z b x p N K k M 9 I z u v Q n y X J I 6 L Y 9 g E O B S T 8 P Y 2 o Q V z 7 G A q f d S v X f h W b P a d h 6 h z V c n g + t / C P i I b H 7 8 l X 9 r E E u q p 9 e 3 O b Y R r W N 2 u 1 d 7 J H f N 5 u j x q R A J V b J d p 9 U F V k K + 5 e d 3 R r S W a Y p G e Z w m 3 o w w h 9 / m J P r 4 7 b w G p u 2 2 3 g H l d w m 8 R c / b e 3 a t o O Y p 8 b N 7 k O 7 n r f s Z M z j t K y w 7 6 F E 6 B Q k l U z W l i y Z x F v W r H d n 1 d L M Y V x W m E c I k g s E B C R 5 7 2 j o d O p w O 1 V o + R r m b 3 F p Q p W e 6 W l k I j W G P K O W p t h l 6 9 t i q q P V 3 T k r Z t s r a t o w V H Q 4 6 j H k Y 4 j N 4 w E i m o Q B T 8 Q h o L 7 Y 8 g F I G n R O E 1 m E S W D l Q 1 4 v r W s 7 e 9 o j S L F I X B v n o e z K 9 V H J T s 5 b x g i e 1 L J p 8 2 Z p 6 / H P Y 9 0 8 M j 2 e N w g k d E P R C L 3 R k 9 f h X v 0 3 A s 9 / + M S v E X P z v W 3 g T f f L G D f r / J m i 4 6 6 q w r s x R u f v + z p r W W f 8 U B X d e f A m a 2 u R y h A P I W k x 7 q P u t w I y V Q T g s 1 9 C o i q 5 u q z N n c s h r A 2 t f 4 / g E 8 5 y c q C U b B j v 2 y r r r g G / P X P Q l 7 5 D O 9 F 2 f 1 z p P 4 5 U v 8 c q X + O 1 D 9 H 6 p 8 j 9 c + R + u d I / X O k / j l S / x y p f 4 5 0 d 9 + L A + N R U v + m p X / T 0 r 9 p 2 f 9 N y 7 9 Q S w E C L Q A U A A I A C A A g d R N N U D K n H K Y A A A D 4 A A A A E g A A A A A A A A A A A A A A A A A A A A A A Q 2 9 u Z m l n L 1 B h Y 2 t h Z 2 U u e G 1 s U E s B A i 0 A F A A C A A g A I H U T T Q / K 6 a u k A A A A 6 Q A A A B M A A A A A A A A A A A A A A A A A 8 g A A A F t D b 2 5 0 Z W 5 0 X 1 R 5 c G V z X S 5 4 b W x Q S w E C L Q A U A A I A C A A g d R N N O j x F + f 4 F A A C A N A A A E w A A A A A A A A A A A A A A A A D j A Q A A R m 9 y b X V s Y X M v U 2 V j d G l v b j E u b V B L B Q Y A A A A A A w A D A M I A A A A u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Q A A A A A A A O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E 5 V D E y O j A 4 O j M 0 L j E 4 M D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l F 1 Z X J 5 S U Q i I F Z h b H V l P S J z Y z R m N j F k Y W E t N D k 1 Z S 0 0 M j Q 4 L T k 3 M z Y t M j E w M T l i N T N h M z A 5 I i A v P j x F b n R y e S B U e X B l P S J G a W x s Q 2 9 s d W 1 u V H l w Z X M i I F Z h b H V l P S J z Q m d Z R E F 3 T U Z C U V V G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1 J l c G x h Y 2 V k I F Z h b H V l M S 5 7 Z G F 0 Y W J h c 2 U s M H 0 m c X V v d D s s J n F 1 b 3 Q 7 U 2 V j d G l v b j E v U m V z d W x 0 c y 9 S Z X B s Y W N l Z C B W Y W x 1 Z T Y u e 3 d v c m t s b 2 F k L D F 9 J n F 1 b 3 Q 7 L C Z x d W 9 0 O 1 N l Y 3 R p b 2 4 x L 1 J l c 3 V s d H M v R 3 J v d X B l Z C B S b 3 d z L n t u b 2 R l c y w y f S Z x d W 9 0 O y w m c X V v d D t T Z W N 0 a W 9 u M S 9 S Z X N 1 b H R z L 0 d y b 3 V w Z W Q g U m 9 3 c y 5 7 d G h y Z W F k c y w z f S Z x d W 9 0 O y w m c X V v d D t T Z W N 0 a W 9 u M S 9 S Z X N 1 b H R z L 0 d y b 3 V w Z W Q g U m 9 3 c y 5 7 Z H V y Y X R p b 2 4 s N H 0 m c X V v d D s s J n F 1 b 3 Q 7 U 2 V j d G l v b j E v U m V z d W x 0 c y 9 H c m 9 1 c G V k I F J v d 3 M u e 3 N h b X B s Z V N p e m U s N X 0 m c X V v d D s s J n F 1 b 3 Q 7 U 2 V j d G l v b j E v U m V z d W x 0 c y 9 H c m 9 1 c G V k I F J v d 3 M u e 3 R o c m 9 1 Z 2 h w d X Q s N n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M v U m V w b G F j Z W Q g V m F s d W U x L n t k Y X R h Y m F z Z S w w f S Z x d W 9 0 O y w m c X V v d D t T Z W N 0 a W 9 u M S 9 S Z X N 1 b H R z L 1 J l c G x h Y 2 V k I F Z h b H V l N i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2 R 1 c m F 0 a W 9 u J n F 1 b 3 Q 7 L C Z x d W 9 0 O 2 1 h e F R o c m 9 1 Z 2 h w d X Q m c X V v d D s s J n F 1 b 3 Q 7 d G h y Z W F k c y Z x d W 9 0 O y w m c X V v d D t v c H M m c X V v d D s s J n F 1 b 3 Q 7 b G F 0 Z W 5 j e S Z x d W 9 0 O 1 0 i I C 8 + P E V u d H J 5 I F R 5 c G U 9 I k Z p b G x D b 2 x 1 b W 5 U e X B l c y I g V m F s d W U 9 I n N C Z 1 l E Q X d V R E J R V T 0 i I C 8 + P E V u d H J 5 I F R 5 c G U 9 I k Z p b G x M Y X N 0 V X B k Y X R l Z C I g V m F s d W U 9 I m Q y M D E 4 L T A 4 L T E 5 V D A 4 O j A x O j I 0 L j A 0 O D g w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M w Z W Z k Y T c 1 Z C 0 3 O T N i L T Q x Y W Y t Y m U w N C 0 w M m U 0 Y T I 5 M m Y w Z D k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4 L T E 5 V D A 3 O j U 5 O j I z L j Q y M z g 5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M w M j Z i M W Z k L T Y x O D I t N D U 1 N y 1 h N T h j L W E y M j A 5 N G I x Y j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1 9 u b 3 R f Z 3 J v d X B l Z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x h c 3 R V c G R h d G V k I i B W Y W x 1 Z T 0 i Z D I w M T g t M D g t M T l U M D g 6 M j g 6 N D Y u N D A 4 M D A w N F o i I C 8 + P E V u d H J 5 I F R 5 c G U 9 I k Z p b G x D b 2 x 1 b W 5 U e X B l c y I g V m F s d W U 9 I n N C Z 1 l E Q X d N R k F 3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0 a H J v d W d o c H V 0 J n F 1 b 3 Q 7 L C Z x d W 9 0 O 2 9 w c y Z x d W 9 0 O y w m c X V v d D t h d m d M Y X R l b m N 5 J n F 1 b 3 Q 7 X S I g L z 4 8 R W 5 0 c n k g V H l w Z T 0 i R m l s b F N 0 Y X R 1 c y I g V m F s d W U 9 I n N D b 2 1 w b G V 0 Z S I g L z 4 8 R W 5 0 c n k g V H l w Z T 0 i R m l s b E N v d W 5 0 I i B W Y W x 1 Z T 0 i b D Q 3 N C I g L z 4 8 R W 5 0 c n k g V H l w Z T 0 i U X V l c n l J R C I g V m F s d W U 9 I n N i N D N l Y T Y 0 Z S 1 h Z G M x L T R h M j A t Y j g 1 Z S 0 y Z W M 5 Z m F h O G Z i N z M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h u b 3 Q g Z 3 J v d X B l Z C k v U m V w b G F j Z W Q g V m F s d W U x L n t k Y X R h Y m F z Z S w w f S Z x d W 9 0 O y w m c X V v d D t T Z W N 0 a W 9 u M S 9 S Z X N 1 b H R z I C h u b 3 Q g Z 3 J v d X B l Z C k v U m V w b G F j Z W Q g V m F s d W U 2 L n t 3 b 3 J r b G 9 h Z C w x f S Z x d W 9 0 O y w m c X V v d D t T Z W N 0 a W 9 u M S 9 S Z X N 1 b H R z I C h u b 3 Q g Z 3 J v d X B l Z C k v Q 2 h h b m d l Z C B U e X B l L n t u b 2 R l c y w z f S Z x d W 9 0 O y w m c X V v d D t T Z W N 0 a W 9 u M S 9 S Z X N 1 b H R z I C h u b 3 Q g Z 3 J v d X B l Z C k v Q 2 h h b m d l Z C B U e X B l L n t 0 a H J l Y W R z L D R 9 J n F 1 b 3 Q 7 L C Z x d W 9 0 O 1 N l Y 3 R p b 2 4 x L 1 J l c 3 V s d H M g K G 5 v d C B n c m 9 1 c G V k K S 9 D a G F u Z 2 V k I F R 5 c G U u e 2 R 1 c m F 0 a W 9 u L D V 9 J n F 1 b 3 Q 7 L C Z x d W 9 0 O 1 N l Y 3 R p b 2 4 x L 1 J l c 3 V s d H M g K G 5 v d C B n c m 9 1 c G V k K S 9 D a G F u Z 2 V k I F R 5 c G U u e 3 R o c m 9 1 Z 2 h w d X Q s N n 0 m c X V v d D s s J n F 1 b 3 Q 7 U 2 V j d G l v b j E v U m V z d W x 0 c y A o b m 9 0 I G d y b 3 V w Z W Q p L 0 N o Y W 5 n Z W Q g V H l w Z T E u e 2 9 w c y w z N 3 0 m c X V v d D s s J n F 1 b 3 Q 7 U 2 V j d G l v b j E v U m V z d W x 0 c y A o b m 9 0 I G d y b 3 V w Z W Q p L 0 N o Y W 5 n Z W Q g V H l w Z T I u e 2 F 2 Z 0 x h d G V u Y 3 k s M z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K G 5 v d C B n c m 9 1 c G V k K S 9 S Z X B s Y W N l Z C B W Y W x 1 Z T E u e 2 R h d G F i Y X N l L D B 9 J n F 1 b 3 Q 7 L C Z x d W 9 0 O 1 N l Y 3 R p b 2 4 x L 1 J l c 3 V s d H M g K G 5 v d C B n c m 9 1 c G V k K S 9 S Z X B s Y W N l Z C B W Y W x 1 Z T Y u e 3 d v c m t s b 2 F k L D F 9 J n F 1 b 3 Q 7 L C Z x d W 9 0 O 1 N l Y 3 R p b 2 4 x L 1 J l c 3 V s d H M g K G 5 v d C B n c m 9 1 c G V k K S 9 D a G F u Z 2 V k I F R 5 c G U u e 2 5 v Z G V z L D N 9 J n F 1 b 3 Q 7 L C Z x d W 9 0 O 1 N l Y 3 R p b 2 4 x L 1 J l c 3 V s d H M g K G 5 v d C B n c m 9 1 c G V k K S 9 D a G F u Z 2 V k I F R 5 c G U u e 3 R o c m V h Z H M s N H 0 m c X V v d D s s J n F 1 b 3 Q 7 U 2 V j d G l v b j E v U m V z d W x 0 c y A o b m 9 0 I G d y b 3 V w Z W Q p L 0 N o Y W 5 n Z W Q g V H l w Z S 5 7 Z H V y Y X R p b 2 4 s N X 0 m c X V v d D s s J n F 1 b 3 Q 7 U 2 V j d G l v b j E v U m V z d W x 0 c y A o b m 9 0 I G d y b 3 V w Z W Q p L 0 N o Y W 5 n Z W Q g V H l w Z S 5 7 d G h y b 3 V n a H B 1 d C w 2 f S Z x d W 9 0 O y w m c X V v d D t T Z W N 0 a W 9 u M S 9 S Z X N 1 b H R z I C h u b 3 Q g Z 3 J v d X B l Z C k v Q 2 h h b m d l Z C B U e X B l M S 5 7 b 3 B z L D M 3 f S Z x d W 9 0 O y w m c X V v d D t T Z W N 0 a W 9 u M S 9 S Z X N 1 b H R z I C h u b 3 Q g Z 3 J v d X B l Z C k v Q 2 h h b m d l Z C B U e X B l M i 5 7 Y X Z n T G F 0 Z W 5 j e S w z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G 5 v d C U y M G d y b 3 V w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y j W q 2 M z h H j c n j C q N f y q I A A A A A A g A A A A A A E G Y A A A A B A A A g A A A A p 3 v S M M k x 9 T 2 6 I o W s H B G o 5 u c C s G U N 2 O u a x 5 V H i S D u T X o A A A A A D o A A A A A C A A A g A A A A k g i 0 D t e F r b d u Q A D R Y 5 w t 6 f R A c r u n k W g Q b Z R V + j 4 D x / 1 Q A A A A n Q t R l b q w o o A r i E 3 R J / t x i R t K B m i b o 9 r u 1 I e u m o q j k e r / p o p U T d R 2 t M E v Z y P K 7 w V g p 1 6 K I z + W 1 u 9 v k O 1 3 Q X F m j Y s 4 q U 9 X g e m e j x i V o a 0 p c J B A A A A A i z D R P Z 3 c h L u e r 8 P P U 9 r L M K i W U 5 L j A 8 1 K p / 5 w 7 g e N W J 4 j W M h F V Z A a 8 l Z Y J w g K 2 C F o 1 p u 9 8 V P i 8 N m 1 B 3 v E F X e 4 P A = = < / D a t a M a s h u p > 
</file>

<file path=customXml/itemProps1.xml><?xml version="1.0" encoding="utf-8"?>
<ds:datastoreItem xmlns:ds="http://schemas.openxmlformats.org/officeDocument/2006/customXml" ds:itemID="{0F21E0A1-23A1-4744-AD32-BC258D65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H1&amp;2</vt:lpstr>
      <vt:lpstr>Report</vt:lpstr>
      <vt:lpstr>Citus 1</vt:lpstr>
      <vt:lpstr>Citus 3</vt:lpstr>
      <vt:lpstr>CockroachDB 1</vt:lpstr>
      <vt:lpstr>CockroachDB 3</vt:lpstr>
      <vt:lpstr>Rezultati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2018-08-27T05:55:50Z</dcterms:modified>
</cp:coreProperties>
</file>