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alan\"/>
    </mc:Choice>
  </mc:AlternateContent>
  <xr:revisionPtr revIDLastSave="0" documentId="13_ncr:1_{B120F2BA-DE29-4434-9BEC-BAADB5C21E91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JAN 2023" sheetId="1" r:id="rId1"/>
    <sheet name="FEB 2023 " sheetId="2" r:id="rId2"/>
    <sheet name="March 2023" sheetId="3" r:id="rId3"/>
    <sheet name="APRIL 2023 " sheetId="4" r:id="rId4"/>
    <sheet name="MAY 2023" sheetId="5" r:id="rId5"/>
    <sheet name="JUNE 2023 " sheetId="6" r:id="rId6"/>
    <sheet name="JULY 2023  " sheetId="7" r:id="rId7"/>
    <sheet name="AUG 2023   " sheetId="8" r:id="rId8"/>
    <sheet name="SEP 2023" sheetId="9" r:id="rId9"/>
    <sheet name="OCT 2023" sheetId="10" r:id="rId10"/>
    <sheet name="NOV 2023" sheetId="11" r:id="rId11"/>
    <sheet name="DEC 2023" sheetId="12" r:id="rId12"/>
    <sheet name="JAN 2024" sheetId="13" r:id="rId13"/>
    <sheet name="FEB 2024" sheetId="14" r:id="rId14"/>
    <sheet name="MAR 2024" sheetId="15" r:id="rId15"/>
    <sheet name="APR 2024" sheetId="16" r:id="rId16"/>
    <sheet name="MAY 2024" sheetId="17" r:id="rId17"/>
    <sheet name="JUNE 2024" sheetId="18" r:id="rId18"/>
    <sheet name="JULY 2024" sheetId="19" r:id="rId19"/>
  </sheets>
  <definedNames>
    <definedName name="_xlnm._FilterDatabase" localSheetId="15" hidden="1">'APR 2024'!$B$6:$J$71</definedName>
    <definedName name="_xlnm._FilterDatabase" localSheetId="3" hidden="1">'APRIL 2023 '!$A$6:$H$74</definedName>
    <definedName name="_xlnm._FilterDatabase" localSheetId="7" hidden="1">'AUG 2023   '!$B$6:$J$65</definedName>
    <definedName name="_xlnm._FilterDatabase" localSheetId="11" hidden="1">'DEC 2023'!$B$6:$J$55</definedName>
    <definedName name="_xlnm._FilterDatabase" localSheetId="1" hidden="1">'FEB 2023 '!$A$5:$G$71</definedName>
    <definedName name="_xlnm._FilterDatabase" localSheetId="13" hidden="1">'FEB 2024'!$B$6:$J$98</definedName>
    <definedName name="_xlnm._FilterDatabase" localSheetId="0" hidden="1">'JAN 2023'!$A$5:$G$84</definedName>
    <definedName name="_xlnm._FilterDatabase" localSheetId="12" hidden="1">'JAN 2024'!$B$6:$J$70</definedName>
    <definedName name="_xlnm._FilterDatabase" localSheetId="6" hidden="1">'JULY 2023  '!$B$6:$K$40</definedName>
    <definedName name="_xlnm._FilterDatabase" localSheetId="18" hidden="1">'JULY 2024'!$B$6:$J$71</definedName>
    <definedName name="_xlnm._FilterDatabase" localSheetId="5" hidden="1">'JUNE 2023 '!$B$6:$J$57</definedName>
    <definedName name="_xlnm._FilterDatabase" localSheetId="17" hidden="1">'JUNE 2024'!$B$6:$J$72</definedName>
    <definedName name="_xlnm._FilterDatabase" localSheetId="14" hidden="1">'MAR 2024'!$B$6:$J$117</definedName>
    <definedName name="_xlnm._FilterDatabase" localSheetId="2" hidden="1">'March 2023'!$A$6:$H$111</definedName>
    <definedName name="_xlnm._FilterDatabase" localSheetId="4" hidden="1">'MAY 2023'!$B$6:$I$51</definedName>
    <definedName name="_xlnm._FilterDatabase" localSheetId="16" hidden="1">'MAY 2024'!$B$6:$J$68</definedName>
    <definedName name="_xlnm._FilterDatabase" localSheetId="10" hidden="1">'NOV 2023'!$B$6:$J$77</definedName>
    <definedName name="_xlnm._FilterDatabase" localSheetId="9" hidden="1">'OCT 2023'!$B$6:$J$45</definedName>
    <definedName name="_xlnm._FilterDatabase" localSheetId="8" hidden="1">'SEP 2023'!$B$6:$J$47</definedName>
    <definedName name="_xlnm.Print_Area" localSheetId="15">'APR 2024'!$B$2:$L$72</definedName>
    <definedName name="_xlnm.Print_Area" localSheetId="3">'APRIL 2023 '!$A$2:$J$75</definedName>
    <definedName name="_xlnm.Print_Area" localSheetId="7">'AUG 2023   '!$B$2:$L$66</definedName>
    <definedName name="_xlnm.Print_Area" localSheetId="11">'DEC 2023'!$B$2:$L$56</definedName>
    <definedName name="_xlnm.Print_Area" localSheetId="1">'FEB 2023 '!$A$1:$G$72</definedName>
    <definedName name="_xlnm.Print_Area" localSheetId="13">'FEB 2024'!$B$2:$L$99</definedName>
    <definedName name="_xlnm.Print_Area" localSheetId="0">'JAN 2023'!$A$1:$G$85</definedName>
    <definedName name="_xlnm.Print_Area" localSheetId="12">'JAN 2024'!$B$2:$L$71</definedName>
    <definedName name="_xlnm.Print_Area" localSheetId="6">'JULY 2023  '!$B$2:$M$41</definedName>
    <definedName name="_xlnm.Print_Area" localSheetId="18">'JULY 2024'!$B$2:$L$72</definedName>
    <definedName name="_xlnm.Print_Area" localSheetId="5">'JUNE 2023 '!$B$2:$L$58</definedName>
    <definedName name="_xlnm.Print_Area" localSheetId="17">'JUNE 2024'!$B$2:$L$73</definedName>
    <definedName name="_xlnm.Print_Area" localSheetId="14">'MAR 2024'!$B$2:$L$135</definedName>
    <definedName name="_xlnm.Print_Area" localSheetId="2">'March 2023'!$A$2:$H$106</definedName>
    <definedName name="_xlnm.Print_Area" localSheetId="4">'MAY 2023'!$B$2:$K$52</definedName>
    <definedName name="_xlnm.Print_Area" localSheetId="16">'MAY 2024'!$B$2:$L$69</definedName>
    <definedName name="_xlnm.Print_Area" localSheetId="10">'NOV 2023'!$B$2:$L$78</definedName>
    <definedName name="_xlnm.Print_Area" localSheetId="9">'OCT 2023'!$B$2:$L$46</definedName>
    <definedName name="_xlnm.Print_Area" localSheetId="8">'SEP 2023'!$B$2:$L$48</definedName>
  </definedNames>
  <calcPr calcId="191029"/>
</workbook>
</file>

<file path=xl/calcChain.xml><?xml version="1.0" encoding="utf-8"?>
<calcChain xmlns="http://schemas.openxmlformats.org/spreadsheetml/2006/main">
  <c r="B12" i="19" l="1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L11" i="19"/>
  <c r="B11" i="19"/>
  <c r="K72" i="19"/>
  <c r="J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0" i="19"/>
  <c r="B10" i="19"/>
  <c r="L9" i="19"/>
  <c r="B9" i="19"/>
  <c r="L8" i="19"/>
  <c r="B8" i="19"/>
  <c r="L7" i="19"/>
  <c r="B7" i="19"/>
  <c r="L72" i="19" l="1"/>
  <c r="L71" i="18"/>
  <c r="B71" i="18"/>
  <c r="L41" i="18"/>
  <c r="B41" i="18"/>
  <c r="L64" i="18" l="1"/>
  <c r="B64" i="18"/>
  <c r="L63" i="18"/>
  <c r="B63" i="18"/>
  <c r="L62" i="18"/>
  <c r="B62" i="18"/>
  <c r="L61" i="18"/>
  <c r="B61" i="18"/>
  <c r="L60" i="18"/>
  <c r="B60" i="18"/>
  <c r="L59" i="18"/>
  <c r="B59" i="18"/>
  <c r="L58" i="18"/>
  <c r="B58" i="18"/>
  <c r="L57" i="18"/>
  <c r="B57" i="18"/>
  <c r="L56" i="18"/>
  <c r="B56" i="18"/>
  <c r="L55" i="18"/>
  <c r="B55" i="18"/>
  <c r="L54" i="18"/>
  <c r="B54" i="18"/>
  <c r="L53" i="18"/>
  <c r="B53" i="18"/>
  <c r="K73" i="18" l="1"/>
  <c r="J73" i="18"/>
  <c r="L72" i="18"/>
  <c r="B72" i="18"/>
  <c r="L70" i="18"/>
  <c r="B70" i="18"/>
  <c r="L69" i="18"/>
  <c r="B69" i="18"/>
  <c r="L68" i="18"/>
  <c r="B68" i="18"/>
  <c r="L67" i="18"/>
  <c r="B67" i="18"/>
  <c r="L66" i="18"/>
  <c r="B66" i="18"/>
  <c r="L65" i="18"/>
  <c r="B65" i="18"/>
  <c r="L52" i="18"/>
  <c r="B52" i="18"/>
  <c r="L51" i="18"/>
  <c r="B51" i="18"/>
  <c r="L50" i="18"/>
  <c r="B50" i="18"/>
  <c r="L49" i="18"/>
  <c r="B49" i="18"/>
  <c r="L48" i="18"/>
  <c r="B48" i="18"/>
  <c r="L47" i="18"/>
  <c r="B47" i="18"/>
  <c r="L46" i="18"/>
  <c r="B46" i="18"/>
  <c r="L45" i="18"/>
  <c r="B45" i="18"/>
  <c r="L44" i="18"/>
  <c r="B44" i="18"/>
  <c r="L43" i="18"/>
  <c r="B43" i="18"/>
  <c r="L42" i="18"/>
  <c r="B42" i="18"/>
  <c r="L40" i="18"/>
  <c r="B40" i="18"/>
  <c r="L39" i="18"/>
  <c r="B39" i="18"/>
  <c r="L38" i="18"/>
  <c r="B38" i="18"/>
  <c r="L37" i="18"/>
  <c r="B37" i="18"/>
  <c r="L36" i="18"/>
  <c r="B36" i="18"/>
  <c r="L35" i="18"/>
  <c r="B35" i="18"/>
  <c r="L34" i="18"/>
  <c r="B34" i="18"/>
  <c r="L33" i="18"/>
  <c r="B33" i="18"/>
  <c r="L32" i="18"/>
  <c r="B32" i="18"/>
  <c r="L31" i="18"/>
  <c r="B31" i="18"/>
  <c r="L30" i="18"/>
  <c r="B30" i="18"/>
  <c r="L29" i="18"/>
  <c r="B29" i="18"/>
  <c r="L28" i="18"/>
  <c r="B28" i="18"/>
  <c r="L27" i="18"/>
  <c r="B27" i="18"/>
  <c r="L26" i="18"/>
  <c r="B26" i="18"/>
  <c r="L25" i="18"/>
  <c r="B25" i="18"/>
  <c r="L24" i="18"/>
  <c r="B24" i="18"/>
  <c r="L23" i="18"/>
  <c r="B23" i="18"/>
  <c r="L22" i="18"/>
  <c r="B22" i="18"/>
  <c r="L21" i="18"/>
  <c r="B21" i="18"/>
  <c r="L20" i="18"/>
  <c r="B20" i="18"/>
  <c r="L19" i="18"/>
  <c r="B19" i="18"/>
  <c r="L18" i="18"/>
  <c r="B18" i="18"/>
  <c r="L17" i="18"/>
  <c r="B17" i="18"/>
  <c r="L16" i="18"/>
  <c r="B16" i="18"/>
  <c r="L15" i="18"/>
  <c r="B15" i="18"/>
  <c r="L14" i="18"/>
  <c r="B14" i="18"/>
  <c r="L13" i="18"/>
  <c r="B13" i="18"/>
  <c r="L12" i="18"/>
  <c r="B12" i="18"/>
  <c r="L11" i="18"/>
  <c r="B11" i="18"/>
  <c r="L10" i="18"/>
  <c r="B10" i="18"/>
  <c r="L9" i="18"/>
  <c r="B9" i="18"/>
  <c r="L8" i="18"/>
  <c r="B8" i="18"/>
  <c r="L7" i="18"/>
  <c r="B7" i="18"/>
  <c r="L73" i="18" l="1"/>
  <c r="L68" i="17" l="1"/>
  <c r="L8" i="17" l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7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K69" i="17"/>
  <c r="J69" i="17"/>
  <c r="B9" i="17"/>
  <c r="B8" i="17"/>
  <c r="B7" i="17"/>
  <c r="L31" i="16"/>
  <c r="B31" i="16"/>
  <c r="L29" i="16"/>
  <c r="B29" i="16"/>
  <c r="L28" i="16"/>
  <c r="B28" i="16"/>
  <c r="L30" i="16"/>
  <c r="B30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L69" i="17" l="1"/>
  <c r="J118" i="15"/>
  <c r="K72" i="16" l="1"/>
  <c r="J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B8" i="16"/>
  <c r="L7" i="16"/>
  <c r="B7" i="16"/>
  <c r="L72" i="16" l="1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117" i="15"/>
  <c r="L116" i="15"/>
  <c r="L115" i="15"/>
  <c r="L114" i="15"/>
  <c r="L113" i="15"/>
  <c r="L112" i="15"/>
  <c r="L111" i="15"/>
  <c r="L110" i="15"/>
  <c r="K118" i="15"/>
  <c r="L87" i="15"/>
  <c r="B87" i="15"/>
  <c r="L86" i="15"/>
  <c r="B86" i="15"/>
  <c r="L85" i="15"/>
  <c r="B85" i="15"/>
  <c r="L84" i="15"/>
  <c r="B84" i="15"/>
  <c r="L83" i="15"/>
  <c r="B83" i="15"/>
  <c r="L82" i="15"/>
  <c r="B82" i="15"/>
  <c r="L81" i="15"/>
  <c r="B81" i="15"/>
  <c r="L80" i="15"/>
  <c r="B80" i="15"/>
  <c r="L79" i="15"/>
  <c r="B79" i="15"/>
  <c r="L78" i="15"/>
  <c r="B78" i="15"/>
  <c r="L77" i="15"/>
  <c r="B77" i="15"/>
  <c r="L76" i="15"/>
  <c r="B76" i="15"/>
  <c r="L75" i="15"/>
  <c r="B75" i="15"/>
  <c r="L74" i="15"/>
  <c r="B74" i="15"/>
  <c r="L73" i="15"/>
  <c r="B73" i="15"/>
  <c r="L72" i="15"/>
  <c r="B72" i="15"/>
  <c r="L71" i="15"/>
  <c r="B71" i="15"/>
  <c r="L70" i="15"/>
  <c r="B70" i="15"/>
  <c r="L69" i="15"/>
  <c r="B69" i="15"/>
  <c r="L68" i="15"/>
  <c r="B68" i="15"/>
  <c r="L67" i="15"/>
  <c r="B67" i="15"/>
  <c r="L66" i="15"/>
  <c r="B66" i="15"/>
  <c r="L65" i="15"/>
  <c r="B65" i="15"/>
  <c r="L64" i="15"/>
  <c r="B64" i="15"/>
  <c r="L63" i="15"/>
  <c r="B63" i="15"/>
  <c r="L62" i="15"/>
  <c r="B62" i="15"/>
  <c r="L61" i="15"/>
  <c r="B61" i="15"/>
  <c r="L60" i="15"/>
  <c r="B60" i="15"/>
  <c r="L59" i="15"/>
  <c r="B59" i="15"/>
  <c r="L58" i="15"/>
  <c r="B58" i="15"/>
  <c r="L57" i="15"/>
  <c r="B57" i="15"/>
  <c r="L56" i="15"/>
  <c r="B56" i="15"/>
  <c r="L55" i="15"/>
  <c r="B55" i="15"/>
  <c r="L54" i="15"/>
  <c r="B54" i="15"/>
  <c r="L53" i="15"/>
  <c r="B53" i="15"/>
  <c r="L52" i="15"/>
  <c r="B52" i="15"/>
  <c r="L51" i="15"/>
  <c r="B51" i="15"/>
  <c r="L50" i="15"/>
  <c r="B50" i="15"/>
  <c r="L49" i="15"/>
  <c r="B49" i="15"/>
  <c r="L48" i="15"/>
  <c r="B48" i="15"/>
  <c r="L47" i="15"/>
  <c r="B47" i="15"/>
  <c r="L46" i="15"/>
  <c r="B46" i="15"/>
  <c r="L45" i="15"/>
  <c r="B45" i="15"/>
  <c r="L44" i="15"/>
  <c r="B44" i="15"/>
  <c r="L43" i="15"/>
  <c r="B43" i="15"/>
  <c r="L42" i="15"/>
  <c r="B42" i="15"/>
  <c r="L41" i="15"/>
  <c r="B41" i="15"/>
  <c r="L40" i="15"/>
  <c r="B40" i="15"/>
  <c r="L39" i="15"/>
  <c r="B39" i="15"/>
  <c r="L38" i="15"/>
  <c r="B38" i="15"/>
  <c r="L37" i="15"/>
  <c r="B37" i="15"/>
  <c r="L36" i="15"/>
  <c r="B36" i="15"/>
  <c r="L35" i="15"/>
  <c r="B35" i="15"/>
  <c r="L34" i="15"/>
  <c r="B34" i="15"/>
  <c r="L33" i="15"/>
  <c r="B33" i="15"/>
  <c r="L32" i="15"/>
  <c r="B32" i="15"/>
  <c r="L31" i="15"/>
  <c r="B31" i="15"/>
  <c r="L30" i="15"/>
  <c r="B30" i="15"/>
  <c r="L29" i="15"/>
  <c r="B29" i="15"/>
  <c r="L28" i="15"/>
  <c r="B28" i="15"/>
  <c r="L27" i="15"/>
  <c r="B27" i="15"/>
  <c r="L26" i="15"/>
  <c r="B26" i="15"/>
  <c r="L25" i="15"/>
  <c r="B25" i="15"/>
  <c r="L24" i="15"/>
  <c r="B24" i="15"/>
  <c r="L23" i="15"/>
  <c r="B23" i="15"/>
  <c r="L22" i="15"/>
  <c r="B22" i="15"/>
  <c r="L21" i="15"/>
  <c r="B21" i="15"/>
  <c r="L20" i="15"/>
  <c r="B20" i="15"/>
  <c r="L19" i="15"/>
  <c r="B19" i="15"/>
  <c r="L18" i="15"/>
  <c r="B18" i="15"/>
  <c r="L17" i="15"/>
  <c r="B17" i="15"/>
  <c r="L16" i="15"/>
  <c r="B16" i="15"/>
  <c r="L15" i="15"/>
  <c r="B15" i="15"/>
  <c r="L14" i="15"/>
  <c r="B14" i="15"/>
  <c r="L13" i="15"/>
  <c r="B13" i="15"/>
  <c r="L12" i="15"/>
  <c r="B12" i="15"/>
  <c r="L11" i="15"/>
  <c r="B11" i="15"/>
  <c r="L10" i="15"/>
  <c r="B10" i="15"/>
  <c r="L9" i="15"/>
  <c r="B9" i="15"/>
  <c r="L8" i="15"/>
  <c r="B8" i="15"/>
  <c r="L7" i="15"/>
  <c r="B7" i="15"/>
  <c r="B95" i="14"/>
  <c r="B96" i="14"/>
  <c r="B97" i="14"/>
  <c r="B98" i="14"/>
  <c r="L97" i="14"/>
  <c r="L96" i="14"/>
  <c r="L95" i="14"/>
  <c r="K99" i="14"/>
  <c r="J99" i="14"/>
  <c r="L98" i="14"/>
  <c r="L94" i="14"/>
  <c r="B94" i="14"/>
  <c r="L93" i="14"/>
  <c r="B93" i="14"/>
  <c r="L92" i="14"/>
  <c r="B92" i="14"/>
  <c r="L91" i="14"/>
  <c r="B91" i="14"/>
  <c r="L90" i="14"/>
  <c r="B90" i="14"/>
  <c r="L89" i="14"/>
  <c r="B89" i="14"/>
  <c r="L88" i="14"/>
  <c r="B88" i="14"/>
  <c r="L87" i="14"/>
  <c r="B87" i="14"/>
  <c r="L86" i="14"/>
  <c r="B86" i="14"/>
  <c r="L85" i="14"/>
  <c r="B85" i="14"/>
  <c r="L84" i="14"/>
  <c r="B84" i="14"/>
  <c r="L83" i="14"/>
  <c r="B83" i="14"/>
  <c r="L82" i="14"/>
  <c r="B82" i="14"/>
  <c r="L81" i="14"/>
  <c r="B81" i="14"/>
  <c r="L80" i="14"/>
  <c r="B80" i="14"/>
  <c r="L79" i="14"/>
  <c r="B79" i="14"/>
  <c r="L78" i="14"/>
  <c r="B78" i="14"/>
  <c r="L77" i="14"/>
  <c r="B77" i="14"/>
  <c r="L76" i="14"/>
  <c r="B76" i="14"/>
  <c r="L75" i="14"/>
  <c r="B75" i="14"/>
  <c r="L74" i="14"/>
  <c r="B74" i="14"/>
  <c r="L73" i="14"/>
  <c r="B73" i="14"/>
  <c r="L72" i="14"/>
  <c r="B72" i="14"/>
  <c r="L71" i="14"/>
  <c r="B71" i="14"/>
  <c r="L70" i="14"/>
  <c r="B70" i="14"/>
  <c r="L69" i="14"/>
  <c r="B69" i="14"/>
  <c r="L68" i="14"/>
  <c r="B68" i="14"/>
  <c r="L67" i="14"/>
  <c r="B67" i="14"/>
  <c r="L66" i="14"/>
  <c r="B66" i="14"/>
  <c r="L65" i="14"/>
  <c r="B65" i="14"/>
  <c r="L64" i="14"/>
  <c r="B64" i="14"/>
  <c r="L63" i="14"/>
  <c r="B63" i="14"/>
  <c r="L62" i="14"/>
  <c r="B62" i="14"/>
  <c r="L61" i="14"/>
  <c r="B61" i="14"/>
  <c r="L60" i="14"/>
  <c r="B60" i="14"/>
  <c r="L59" i="14"/>
  <c r="B59" i="14"/>
  <c r="L58" i="14"/>
  <c r="B58" i="14"/>
  <c r="L57" i="14"/>
  <c r="B57" i="14"/>
  <c r="L56" i="14"/>
  <c r="B56" i="14"/>
  <c r="L55" i="14"/>
  <c r="B55" i="14"/>
  <c r="L54" i="14"/>
  <c r="B54" i="14"/>
  <c r="L53" i="14"/>
  <c r="B53" i="14"/>
  <c r="L52" i="14"/>
  <c r="B52" i="14"/>
  <c r="L51" i="14"/>
  <c r="B51" i="14"/>
  <c r="L50" i="14"/>
  <c r="B50" i="14"/>
  <c r="L49" i="14"/>
  <c r="B49" i="14"/>
  <c r="L48" i="14"/>
  <c r="B48" i="14"/>
  <c r="L47" i="14"/>
  <c r="B47" i="14"/>
  <c r="L46" i="14"/>
  <c r="B46" i="14"/>
  <c r="L45" i="14"/>
  <c r="B45" i="14"/>
  <c r="L44" i="14"/>
  <c r="B44" i="14"/>
  <c r="L43" i="14"/>
  <c r="B43" i="14"/>
  <c r="L42" i="14"/>
  <c r="B42" i="14"/>
  <c r="L41" i="14"/>
  <c r="B41" i="14"/>
  <c r="L40" i="14"/>
  <c r="B40" i="14"/>
  <c r="L39" i="14"/>
  <c r="B39" i="14"/>
  <c r="L38" i="14"/>
  <c r="B38" i="14"/>
  <c r="L37" i="14"/>
  <c r="B37" i="14"/>
  <c r="L36" i="14"/>
  <c r="B36" i="14"/>
  <c r="L35" i="14"/>
  <c r="B35" i="14"/>
  <c r="L34" i="14"/>
  <c r="B34" i="14"/>
  <c r="L33" i="14"/>
  <c r="B33" i="14"/>
  <c r="L32" i="14"/>
  <c r="B32" i="14"/>
  <c r="L31" i="14"/>
  <c r="B31" i="14"/>
  <c r="L30" i="14"/>
  <c r="B30" i="14"/>
  <c r="L29" i="14"/>
  <c r="B29" i="14"/>
  <c r="L28" i="14"/>
  <c r="B28" i="14"/>
  <c r="L27" i="14"/>
  <c r="B27" i="14"/>
  <c r="L26" i="14"/>
  <c r="B26" i="14"/>
  <c r="L25" i="14"/>
  <c r="B25" i="14"/>
  <c r="L24" i="14"/>
  <c r="B24" i="14"/>
  <c r="L23" i="14"/>
  <c r="B23" i="14"/>
  <c r="L22" i="14"/>
  <c r="B22" i="14"/>
  <c r="L21" i="14"/>
  <c r="B21" i="14"/>
  <c r="L20" i="14"/>
  <c r="B20" i="14"/>
  <c r="L19" i="14"/>
  <c r="B19" i="14"/>
  <c r="L18" i="14"/>
  <c r="B18" i="14"/>
  <c r="L17" i="14"/>
  <c r="B17" i="14"/>
  <c r="L16" i="14"/>
  <c r="B16" i="14"/>
  <c r="L15" i="14"/>
  <c r="B15" i="14"/>
  <c r="L14" i="14"/>
  <c r="B14" i="14"/>
  <c r="L13" i="14"/>
  <c r="B13" i="14"/>
  <c r="L12" i="14"/>
  <c r="B12" i="14"/>
  <c r="L11" i="14"/>
  <c r="B11" i="14"/>
  <c r="L10" i="14"/>
  <c r="B10" i="14"/>
  <c r="L9" i="14"/>
  <c r="B9" i="14"/>
  <c r="L8" i="14"/>
  <c r="B8" i="14"/>
  <c r="L7" i="14"/>
  <c r="B7" i="14"/>
  <c r="K71" i="13"/>
  <c r="J71" i="13"/>
  <c r="L70" i="13"/>
  <c r="B70" i="13"/>
  <c r="L69" i="13"/>
  <c r="B69" i="13"/>
  <c r="L68" i="13"/>
  <c r="B68" i="13"/>
  <c r="L67" i="13"/>
  <c r="B67" i="13"/>
  <c r="L66" i="13"/>
  <c r="B66" i="13"/>
  <c r="L65" i="13"/>
  <c r="B65" i="13"/>
  <c r="L64" i="13"/>
  <c r="B64" i="13"/>
  <c r="L63" i="13"/>
  <c r="B63" i="13"/>
  <c r="L62" i="13"/>
  <c r="B62" i="13"/>
  <c r="L61" i="13"/>
  <c r="B61" i="13"/>
  <c r="L60" i="13"/>
  <c r="B60" i="13"/>
  <c r="L59" i="13"/>
  <c r="B59" i="13"/>
  <c r="L58" i="13"/>
  <c r="B58" i="13"/>
  <c r="L57" i="13"/>
  <c r="B57" i="13"/>
  <c r="L56" i="13"/>
  <c r="B56" i="13"/>
  <c r="L55" i="13"/>
  <c r="B55" i="13"/>
  <c r="L54" i="13"/>
  <c r="B54" i="13"/>
  <c r="L53" i="13"/>
  <c r="B53" i="13"/>
  <c r="L52" i="13"/>
  <c r="B52" i="13"/>
  <c r="L51" i="13"/>
  <c r="B51" i="13"/>
  <c r="L50" i="13"/>
  <c r="B50" i="13"/>
  <c r="L49" i="13"/>
  <c r="B49" i="13"/>
  <c r="L48" i="13"/>
  <c r="B48" i="13"/>
  <c r="L47" i="13"/>
  <c r="B47" i="13"/>
  <c r="L46" i="13"/>
  <c r="B46" i="13"/>
  <c r="L45" i="13"/>
  <c r="B45" i="13"/>
  <c r="L44" i="13"/>
  <c r="B44" i="13"/>
  <c r="L43" i="13"/>
  <c r="B43" i="13"/>
  <c r="L42" i="13"/>
  <c r="B42" i="13"/>
  <c r="L41" i="13"/>
  <c r="B41" i="13"/>
  <c r="L40" i="13"/>
  <c r="B40" i="13"/>
  <c r="L39" i="13"/>
  <c r="B39" i="13"/>
  <c r="L38" i="13"/>
  <c r="B38" i="13"/>
  <c r="L37" i="13"/>
  <c r="B37" i="13"/>
  <c r="L36" i="13"/>
  <c r="B36" i="13"/>
  <c r="L35" i="13"/>
  <c r="B35" i="13"/>
  <c r="L34" i="13"/>
  <c r="B34" i="13"/>
  <c r="L33" i="13"/>
  <c r="B33" i="13"/>
  <c r="L32" i="13"/>
  <c r="B32" i="13"/>
  <c r="L31" i="13"/>
  <c r="B31" i="13"/>
  <c r="L30" i="13"/>
  <c r="B30" i="13"/>
  <c r="L29" i="13"/>
  <c r="B29" i="13"/>
  <c r="L28" i="13"/>
  <c r="B28" i="13"/>
  <c r="L27" i="13"/>
  <c r="B27" i="13"/>
  <c r="L26" i="13"/>
  <c r="B26" i="13"/>
  <c r="L25" i="13"/>
  <c r="B25" i="13"/>
  <c r="L24" i="13"/>
  <c r="B24" i="13"/>
  <c r="L23" i="13"/>
  <c r="B23" i="13"/>
  <c r="L22" i="13"/>
  <c r="B22" i="13"/>
  <c r="L21" i="13"/>
  <c r="B21" i="13"/>
  <c r="L20" i="13"/>
  <c r="B20" i="13"/>
  <c r="L19" i="13"/>
  <c r="B19" i="13"/>
  <c r="L18" i="13"/>
  <c r="B18" i="13"/>
  <c r="L17" i="13"/>
  <c r="B17" i="13"/>
  <c r="L16" i="13"/>
  <c r="B16" i="13"/>
  <c r="L15" i="13"/>
  <c r="B15" i="13"/>
  <c r="L14" i="13"/>
  <c r="B14" i="13"/>
  <c r="L13" i="13"/>
  <c r="B13" i="13"/>
  <c r="L12" i="13"/>
  <c r="B12" i="13"/>
  <c r="L11" i="13"/>
  <c r="B11" i="13"/>
  <c r="L10" i="13"/>
  <c r="B10" i="13"/>
  <c r="L9" i="13"/>
  <c r="B9" i="13"/>
  <c r="L8" i="13"/>
  <c r="B8" i="13"/>
  <c r="L7" i="13"/>
  <c r="B7" i="13"/>
  <c r="K56" i="12"/>
  <c r="J56" i="12"/>
  <c r="L55" i="12"/>
  <c r="B55" i="12"/>
  <c r="L54" i="12"/>
  <c r="B54" i="12"/>
  <c r="L53" i="12"/>
  <c r="B53" i="12"/>
  <c r="L52" i="12"/>
  <c r="B52" i="12"/>
  <c r="L51" i="12"/>
  <c r="B51" i="12"/>
  <c r="L50" i="12"/>
  <c r="B50" i="12"/>
  <c r="L49" i="12"/>
  <c r="B49" i="12"/>
  <c r="L48" i="12"/>
  <c r="B48" i="12"/>
  <c r="L47" i="12"/>
  <c r="B47" i="12"/>
  <c r="L46" i="12"/>
  <c r="B46" i="12"/>
  <c r="L45" i="12"/>
  <c r="B45" i="12"/>
  <c r="L44" i="12"/>
  <c r="B44" i="12"/>
  <c r="L43" i="12"/>
  <c r="B43" i="12"/>
  <c r="L42" i="12"/>
  <c r="B42" i="12"/>
  <c r="L41" i="12"/>
  <c r="B41" i="12"/>
  <c r="L40" i="12"/>
  <c r="B40" i="12"/>
  <c r="L39" i="12"/>
  <c r="B39" i="12"/>
  <c r="L38" i="12"/>
  <c r="B38" i="12"/>
  <c r="L37" i="12"/>
  <c r="B37" i="12"/>
  <c r="L36" i="12"/>
  <c r="B36" i="12"/>
  <c r="L35" i="12"/>
  <c r="B35" i="12"/>
  <c r="L34" i="12"/>
  <c r="B34" i="12"/>
  <c r="L33" i="12"/>
  <c r="B33" i="12"/>
  <c r="L32" i="12"/>
  <c r="B32" i="12"/>
  <c r="L31" i="12"/>
  <c r="B31" i="12"/>
  <c r="L30" i="12"/>
  <c r="B30" i="12"/>
  <c r="L29" i="12"/>
  <c r="B29" i="12"/>
  <c r="L28" i="12"/>
  <c r="B28" i="12"/>
  <c r="L27" i="12"/>
  <c r="B27" i="12"/>
  <c r="L26" i="12"/>
  <c r="B26" i="12"/>
  <c r="L25" i="12"/>
  <c r="B25" i="12"/>
  <c r="L24" i="12"/>
  <c r="B24" i="12"/>
  <c r="L23" i="12"/>
  <c r="B23" i="12"/>
  <c r="L22" i="12"/>
  <c r="B22" i="12"/>
  <c r="L21" i="12"/>
  <c r="B21" i="12"/>
  <c r="L20" i="12"/>
  <c r="B20" i="12"/>
  <c r="L19" i="12"/>
  <c r="B19" i="12"/>
  <c r="L18" i="12"/>
  <c r="B18" i="12"/>
  <c r="L17" i="12"/>
  <c r="B17" i="12"/>
  <c r="L16" i="12"/>
  <c r="B16" i="12"/>
  <c r="L15" i="12"/>
  <c r="B15" i="12"/>
  <c r="L14" i="12"/>
  <c r="B14" i="12"/>
  <c r="L13" i="12"/>
  <c r="B13" i="12"/>
  <c r="L12" i="12"/>
  <c r="B12" i="12"/>
  <c r="L11" i="12"/>
  <c r="B11" i="12"/>
  <c r="L10" i="12"/>
  <c r="B10" i="12"/>
  <c r="L9" i="12"/>
  <c r="B9" i="12"/>
  <c r="L8" i="12"/>
  <c r="B8" i="12"/>
  <c r="L7" i="12"/>
  <c r="B7" i="12"/>
  <c r="K78" i="11"/>
  <c r="J78" i="11"/>
  <c r="L77" i="11"/>
  <c r="B77" i="11"/>
  <c r="L76" i="11"/>
  <c r="B76" i="11"/>
  <c r="L75" i="11"/>
  <c r="B75" i="11"/>
  <c r="L74" i="11"/>
  <c r="B74" i="11"/>
  <c r="L73" i="11"/>
  <c r="B73" i="11"/>
  <c r="L72" i="11"/>
  <c r="B72" i="11"/>
  <c r="L71" i="11"/>
  <c r="B71" i="11"/>
  <c r="L70" i="11"/>
  <c r="B70" i="11"/>
  <c r="L69" i="11"/>
  <c r="B69" i="11"/>
  <c r="L68" i="11"/>
  <c r="B68" i="11"/>
  <c r="L67" i="11"/>
  <c r="B67" i="11"/>
  <c r="L66" i="11"/>
  <c r="B66" i="11"/>
  <c r="L65" i="11"/>
  <c r="B65" i="11"/>
  <c r="L64" i="11"/>
  <c r="B64" i="11"/>
  <c r="L63" i="11"/>
  <c r="B63" i="11"/>
  <c r="L62" i="11"/>
  <c r="B62" i="11"/>
  <c r="L61" i="11"/>
  <c r="B61" i="11"/>
  <c r="L60" i="11"/>
  <c r="B60" i="11"/>
  <c r="L59" i="11"/>
  <c r="B59" i="11"/>
  <c r="L58" i="11"/>
  <c r="B58" i="11"/>
  <c r="L57" i="11"/>
  <c r="B57" i="11"/>
  <c r="L56" i="11"/>
  <c r="B56" i="11"/>
  <c r="L55" i="11"/>
  <c r="B55" i="11"/>
  <c r="L54" i="11"/>
  <c r="B54" i="11"/>
  <c r="L53" i="11"/>
  <c r="B53" i="11"/>
  <c r="L52" i="11"/>
  <c r="B52" i="11"/>
  <c r="L51" i="11"/>
  <c r="B51" i="11"/>
  <c r="L50" i="11"/>
  <c r="B50" i="11"/>
  <c r="L49" i="11"/>
  <c r="B49" i="11"/>
  <c r="L48" i="11"/>
  <c r="B48" i="11"/>
  <c r="L47" i="11"/>
  <c r="B47" i="11"/>
  <c r="L46" i="11"/>
  <c r="B46" i="11"/>
  <c r="L45" i="11"/>
  <c r="B45" i="11"/>
  <c r="L44" i="11"/>
  <c r="B44" i="11"/>
  <c r="L43" i="11"/>
  <c r="B43" i="11"/>
  <c r="L42" i="11"/>
  <c r="B42" i="11"/>
  <c r="L41" i="11"/>
  <c r="B41" i="11"/>
  <c r="L40" i="11"/>
  <c r="B40" i="11"/>
  <c r="L39" i="11"/>
  <c r="B39" i="11"/>
  <c r="L38" i="11"/>
  <c r="B38" i="11"/>
  <c r="L37" i="11"/>
  <c r="B37" i="11"/>
  <c r="L36" i="11"/>
  <c r="B36" i="11"/>
  <c r="L35" i="11"/>
  <c r="B35" i="11"/>
  <c r="L34" i="11"/>
  <c r="B34" i="11"/>
  <c r="L33" i="11"/>
  <c r="B33" i="11"/>
  <c r="L32" i="11"/>
  <c r="B32" i="11"/>
  <c r="L31" i="11"/>
  <c r="B31" i="11"/>
  <c r="L30" i="11"/>
  <c r="B30" i="11"/>
  <c r="L29" i="11"/>
  <c r="B29" i="11"/>
  <c r="L28" i="11"/>
  <c r="B28" i="11"/>
  <c r="L27" i="11"/>
  <c r="B27" i="11"/>
  <c r="L26" i="11"/>
  <c r="B26" i="11"/>
  <c r="L25" i="11"/>
  <c r="B25" i="11"/>
  <c r="L24" i="11"/>
  <c r="B24" i="11"/>
  <c r="L23" i="11"/>
  <c r="B23" i="11"/>
  <c r="L22" i="11"/>
  <c r="B22" i="11"/>
  <c r="L21" i="11"/>
  <c r="B21" i="11"/>
  <c r="L20" i="11"/>
  <c r="B20" i="11"/>
  <c r="L19" i="11"/>
  <c r="B19" i="11"/>
  <c r="L18" i="11"/>
  <c r="B18" i="11"/>
  <c r="L17" i="11"/>
  <c r="B17" i="11"/>
  <c r="L16" i="11"/>
  <c r="B16" i="11"/>
  <c r="L15" i="11"/>
  <c r="B15" i="11"/>
  <c r="L14" i="11"/>
  <c r="B14" i="11"/>
  <c r="L13" i="11"/>
  <c r="B13" i="11"/>
  <c r="L12" i="11"/>
  <c r="B12" i="11"/>
  <c r="L11" i="11"/>
  <c r="B11" i="11"/>
  <c r="L10" i="11"/>
  <c r="B10" i="11"/>
  <c r="L9" i="11"/>
  <c r="B9" i="11"/>
  <c r="L8" i="11"/>
  <c r="B8" i="11"/>
  <c r="L7" i="11"/>
  <c r="B7" i="11"/>
  <c r="K46" i="10"/>
  <c r="J46" i="10"/>
  <c r="L45" i="10"/>
  <c r="B45" i="10"/>
  <c r="L44" i="10"/>
  <c r="B44" i="10"/>
  <c r="L43" i="10"/>
  <c r="B43" i="10"/>
  <c r="L42" i="10"/>
  <c r="B42" i="10"/>
  <c r="L41" i="10"/>
  <c r="B41" i="10"/>
  <c r="L40" i="10"/>
  <c r="B40" i="10"/>
  <c r="L39" i="10"/>
  <c r="B39" i="10"/>
  <c r="L38" i="10"/>
  <c r="B38" i="10"/>
  <c r="L37" i="10"/>
  <c r="B37" i="10"/>
  <c r="L36" i="10"/>
  <c r="B36" i="10"/>
  <c r="L35" i="10"/>
  <c r="B35" i="10"/>
  <c r="L34" i="10"/>
  <c r="B34" i="10"/>
  <c r="L33" i="10"/>
  <c r="B33" i="10"/>
  <c r="L32" i="10"/>
  <c r="B32" i="10"/>
  <c r="L31" i="10"/>
  <c r="B31" i="10"/>
  <c r="L30" i="10"/>
  <c r="B30" i="10"/>
  <c r="L29" i="10"/>
  <c r="B29" i="10"/>
  <c r="L28" i="10"/>
  <c r="B28" i="10"/>
  <c r="L27" i="10"/>
  <c r="B27" i="10"/>
  <c r="L26" i="10"/>
  <c r="B26" i="10"/>
  <c r="L25" i="10"/>
  <c r="B25" i="10"/>
  <c r="L24" i="10"/>
  <c r="B24" i="10"/>
  <c r="L23" i="10"/>
  <c r="B23" i="10"/>
  <c r="L22" i="10"/>
  <c r="B22" i="10"/>
  <c r="L21" i="10"/>
  <c r="B21" i="10"/>
  <c r="L20" i="10"/>
  <c r="B20" i="10"/>
  <c r="L19" i="10"/>
  <c r="B19" i="10"/>
  <c r="L18" i="10"/>
  <c r="B18" i="10"/>
  <c r="L17" i="10"/>
  <c r="B17" i="10"/>
  <c r="L16" i="10"/>
  <c r="B16" i="10"/>
  <c r="L15" i="10"/>
  <c r="B15" i="10"/>
  <c r="L14" i="10"/>
  <c r="B14" i="10"/>
  <c r="L13" i="10"/>
  <c r="B13" i="10"/>
  <c r="L12" i="10"/>
  <c r="B12" i="10"/>
  <c r="L11" i="10"/>
  <c r="B11" i="10"/>
  <c r="L10" i="10"/>
  <c r="B10" i="10"/>
  <c r="L9" i="10"/>
  <c r="B9" i="10"/>
  <c r="L8" i="10"/>
  <c r="B8" i="10"/>
  <c r="L7" i="10"/>
  <c r="B7" i="10"/>
  <c r="K48" i="9"/>
  <c r="J48" i="9"/>
  <c r="L47" i="9"/>
  <c r="B47" i="9"/>
  <c r="L46" i="9"/>
  <c r="B46" i="9"/>
  <c r="L45" i="9"/>
  <c r="B45" i="9"/>
  <c r="L44" i="9"/>
  <c r="B44" i="9"/>
  <c r="L43" i="9"/>
  <c r="B43" i="9"/>
  <c r="L42" i="9"/>
  <c r="B42" i="9"/>
  <c r="L41" i="9"/>
  <c r="B41" i="9"/>
  <c r="L40" i="9"/>
  <c r="B40" i="9"/>
  <c r="L39" i="9"/>
  <c r="B39" i="9"/>
  <c r="L38" i="9"/>
  <c r="B38" i="9"/>
  <c r="L37" i="9"/>
  <c r="B37" i="9"/>
  <c r="L36" i="9"/>
  <c r="B36" i="9"/>
  <c r="L35" i="9"/>
  <c r="B35" i="9"/>
  <c r="L34" i="9"/>
  <c r="B34" i="9"/>
  <c r="L33" i="9"/>
  <c r="B33" i="9"/>
  <c r="L32" i="9"/>
  <c r="B32" i="9"/>
  <c r="L31" i="9"/>
  <c r="B31" i="9"/>
  <c r="L30" i="9"/>
  <c r="B30" i="9"/>
  <c r="L29" i="9"/>
  <c r="B29" i="9"/>
  <c r="L28" i="9"/>
  <c r="B28" i="9"/>
  <c r="L27" i="9"/>
  <c r="B27" i="9"/>
  <c r="L26" i="9"/>
  <c r="B26" i="9"/>
  <c r="L25" i="9"/>
  <c r="B25" i="9"/>
  <c r="L24" i="9"/>
  <c r="B24" i="9"/>
  <c r="L23" i="9"/>
  <c r="B23" i="9"/>
  <c r="L22" i="9"/>
  <c r="B22" i="9"/>
  <c r="L21" i="9"/>
  <c r="B21" i="9"/>
  <c r="L20" i="9"/>
  <c r="B20" i="9"/>
  <c r="L19" i="9"/>
  <c r="B19" i="9"/>
  <c r="L18" i="9"/>
  <c r="B18" i="9"/>
  <c r="L17" i="9"/>
  <c r="B17" i="9"/>
  <c r="L16" i="9"/>
  <c r="B16" i="9"/>
  <c r="L15" i="9"/>
  <c r="B15" i="9"/>
  <c r="L14" i="9"/>
  <c r="B14" i="9"/>
  <c r="L13" i="9"/>
  <c r="B13" i="9"/>
  <c r="L12" i="9"/>
  <c r="B12" i="9"/>
  <c r="L11" i="9"/>
  <c r="B11" i="9"/>
  <c r="L10" i="9"/>
  <c r="B10" i="9"/>
  <c r="L9" i="9"/>
  <c r="B9" i="9"/>
  <c r="L8" i="9"/>
  <c r="B8" i="9"/>
  <c r="L7" i="9"/>
  <c r="B7" i="9"/>
  <c r="J66" i="8"/>
  <c r="L65" i="8"/>
  <c r="B65" i="8"/>
  <c r="L64" i="8"/>
  <c r="B64" i="8"/>
  <c r="L63" i="8"/>
  <c r="B63" i="8"/>
  <c r="L62" i="8"/>
  <c r="B62" i="8"/>
  <c r="L61" i="8"/>
  <c r="B61" i="8"/>
  <c r="L60" i="8"/>
  <c r="B60" i="8"/>
  <c r="L59" i="8"/>
  <c r="B59" i="8"/>
  <c r="L58" i="8"/>
  <c r="B58" i="8"/>
  <c r="L57" i="8"/>
  <c r="B57" i="8"/>
  <c r="L56" i="8"/>
  <c r="B56" i="8"/>
  <c r="L55" i="8"/>
  <c r="B55" i="8"/>
  <c r="L54" i="8"/>
  <c r="B54" i="8"/>
  <c r="L53" i="8"/>
  <c r="B53" i="8"/>
  <c r="L52" i="8"/>
  <c r="B52" i="8"/>
  <c r="L51" i="8"/>
  <c r="B51" i="8"/>
  <c r="L50" i="8"/>
  <c r="B50" i="8"/>
  <c r="L49" i="8"/>
  <c r="B49" i="8"/>
  <c r="L48" i="8"/>
  <c r="B48" i="8"/>
  <c r="L47" i="8"/>
  <c r="B47" i="8"/>
  <c r="L46" i="8"/>
  <c r="B46" i="8"/>
  <c r="L45" i="8"/>
  <c r="B45" i="8"/>
  <c r="L44" i="8"/>
  <c r="B44" i="8"/>
  <c r="L43" i="8"/>
  <c r="B43" i="8"/>
  <c r="L42" i="8"/>
  <c r="B42" i="8"/>
  <c r="L41" i="8"/>
  <c r="B41" i="8"/>
  <c r="L40" i="8"/>
  <c r="B40" i="8"/>
  <c r="L39" i="8"/>
  <c r="B39" i="8"/>
  <c r="L38" i="8"/>
  <c r="B38" i="8"/>
  <c r="L37" i="8"/>
  <c r="B37" i="8"/>
  <c r="L36" i="8"/>
  <c r="B36" i="8"/>
  <c r="L35" i="8"/>
  <c r="B35" i="8"/>
  <c r="L34" i="8"/>
  <c r="B34" i="8"/>
  <c r="L33" i="8"/>
  <c r="B33" i="8"/>
  <c r="L32" i="8"/>
  <c r="B32" i="8"/>
  <c r="L31" i="8"/>
  <c r="B31" i="8"/>
  <c r="L30" i="8"/>
  <c r="B30" i="8"/>
  <c r="L29" i="8"/>
  <c r="B29" i="8"/>
  <c r="L28" i="8"/>
  <c r="B28" i="8"/>
  <c r="L27" i="8"/>
  <c r="B27" i="8"/>
  <c r="L26" i="8"/>
  <c r="B26" i="8"/>
  <c r="L25" i="8"/>
  <c r="B25" i="8"/>
  <c r="L24" i="8"/>
  <c r="B24" i="8"/>
  <c r="L23" i="8"/>
  <c r="B23" i="8"/>
  <c r="L22" i="8"/>
  <c r="B22" i="8"/>
  <c r="L21" i="8"/>
  <c r="B21" i="8"/>
  <c r="L20" i="8"/>
  <c r="B20" i="8"/>
  <c r="L19" i="8"/>
  <c r="B19" i="8"/>
  <c r="L18" i="8"/>
  <c r="B18" i="8"/>
  <c r="L17" i="8"/>
  <c r="B17" i="8"/>
  <c r="L16" i="8"/>
  <c r="B16" i="8"/>
  <c r="L15" i="8"/>
  <c r="B15" i="8"/>
  <c r="L14" i="8"/>
  <c r="B14" i="8"/>
  <c r="L13" i="8"/>
  <c r="B13" i="8"/>
  <c r="L12" i="8"/>
  <c r="B12" i="8"/>
  <c r="L11" i="8"/>
  <c r="B11" i="8"/>
  <c r="L10" i="8"/>
  <c r="B10" i="8"/>
  <c r="L9" i="8"/>
  <c r="B9" i="8"/>
  <c r="L8" i="8"/>
  <c r="B8" i="8"/>
  <c r="L7" i="8"/>
  <c r="B7" i="8"/>
  <c r="K41" i="7"/>
  <c r="M40" i="7"/>
  <c r="B40" i="7"/>
  <c r="M39" i="7"/>
  <c r="B39" i="7"/>
  <c r="M38" i="7"/>
  <c r="B38" i="7"/>
  <c r="M37" i="7"/>
  <c r="B37" i="7"/>
  <c r="M36" i="7"/>
  <c r="B36" i="7"/>
  <c r="M35" i="7"/>
  <c r="B35" i="7"/>
  <c r="M34" i="7"/>
  <c r="B34" i="7"/>
  <c r="M33" i="7"/>
  <c r="B33" i="7"/>
  <c r="M32" i="7"/>
  <c r="B32" i="7"/>
  <c r="M31" i="7"/>
  <c r="B31" i="7"/>
  <c r="M30" i="7"/>
  <c r="B30" i="7"/>
  <c r="M29" i="7"/>
  <c r="B29" i="7"/>
  <c r="M28" i="7"/>
  <c r="B28" i="7"/>
  <c r="M27" i="7"/>
  <c r="B27" i="7"/>
  <c r="M26" i="7"/>
  <c r="B26" i="7"/>
  <c r="M25" i="7"/>
  <c r="B25" i="7"/>
  <c r="M24" i="7"/>
  <c r="B24" i="7"/>
  <c r="M23" i="7"/>
  <c r="B23" i="7"/>
  <c r="M22" i="7"/>
  <c r="B22" i="7"/>
  <c r="M21" i="7"/>
  <c r="B21" i="7"/>
  <c r="M20" i="7"/>
  <c r="B20" i="7"/>
  <c r="M19" i="7"/>
  <c r="B19" i="7"/>
  <c r="M18" i="7"/>
  <c r="B18" i="7"/>
  <c r="M17" i="7"/>
  <c r="B17" i="7"/>
  <c r="M16" i="7"/>
  <c r="B16" i="7"/>
  <c r="M15" i="7"/>
  <c r="B15" i="7"/>
  <c r="M14" i="7"/>
  <c r="B14" i="7"/>
  <c r="M13" i="7"/>
  <c r="B13" i="7"/>
  <c r="M12" i="7"/>
  <c r="B12" i="7"/>
  <c r="M11" i="7"/>
  <c r="B11" i="7"/>
  <c r="M10" i="7"/>
  <c r="B10" i="7"/>
  <c r="M9" i="7"/>
  <c r="B9" i="7"/>
  <c r="M8" i="7"/>
  <c r="B8" i="7"/>
  <c r="M7" i="7"/>
  <c r="B7" i="7"/>
  <c r="J64" i="6"/>
  <c r="J58" i="6"/>
  <c r="L57" i="6"/>
  <c r="B57" i="6"/>
  <c r="L56" i="6"/>
  <c r="B56" i="6"/>
  <c r="L55" i="6"/>
  <c r="B55" i="6"/>
  <c r="L54" i="6"/>
  <c r="B54" i="6"/>
  <c r="L53" i="6"/>
  <c r="B53" i="6"/>
  <c r="L52" i="6"/>
  <c r="B52" i="6"/>
  <c r="L51" i="6"/>
  <c r="B51" i="6"/>
  <c r="L50" i="6"/>
  <c r="B50" i="6"/>
  <c r="L49" i="6"/>
  <c r="B49" i="6"/>
  <c r="L48" i="6"/>
  <c r="B48" i="6"/>
  <c r="L47" i="6"/>
  <c r="B47" i="6"/>
  <c r="L46" i="6"/>
  <c r="B46" i="6"/>
  <c r="L45" i="6"/>
  <c r="B45" i="6"/>
  <c r="L44" i="6"/>
  <c r="B44" i="6"/>
  <c r="L43" i="6"/>
  <c r="B43" i="6"/>
  <c r="L42" i="6"/>
  <c r="B42" i="6"/>
  <c r="L41" i="6"/>
  <c r="B41" i="6"/>
  <c r="L40" i="6"/>
  <c r="B40" i="6"/>
  <c r="L39" i="6"/>
  <c r="B39" i="6"/>
  <c r="L38" i="6"/>
  <c r="B38" i="6"/>
  <c r="L37" i="6"/>
  <c r="B37" i="6"/>
  <c r="L36" i="6"/>
  <c r="B36" i="6"/>
  <c r="L35" i="6"/>
  <c r="B35" i="6"/>
  <c r="L34" i="6"/>
  <c r="B34" i="6"/>
  <c r="L33" i="6"/>
  <c r="B33" i="6"/>
  <c r="L32" i="6"/>
  <c r="B32" i="6"/>
  <c r="L31" i="6"/>
  <c r="B31" i="6"/>
  <c r="L30" i="6"/>
  <c r="B30" i="6"/>
  <c r="L29" i="6"/>
  <c r="B29" i="6"/>
  <c r="L28" i="6"/>
  <c r="B28" i="6"/>
  <c r="L27" i="6"/>
  <c r="B27" i="6"/>
  <c r="L26" i="6"/>
  <c r="B26" i="6"/>
  <c r="L25" i="6"/>
  <c r="B25" i="6"/>
  <c r="L24" i="6"/>
  <c r="B24" i="6"/>
  <c r="L23" i="6"/>
  <c r="B23" i="6"/>
  <c r="L22" i="6"/>
  <c r="B22" i="6"/>
  <c r="L21" i="6"/>
  <c r="B21" i="6"/>
  <c r="L20" i="6"/>
  <c r="B20" i="6"/>
  <c r="L19" i="6"/>
  <c r="B19" i="6"/>
  <c r="L18" i="6"/>
  <c r="B18" i="6"/>
  <c r="L17" i="6"/>
  <c r="B17" i="6"/>
  <c r="L16" i="6"/>
  <c r="B16" i="6"/>
  <c r="L15" i="6"/>
  <c r="B15" i="6"/>
  <c r="L14" i="6"/>
  <c r="B14" i="6"/>
  <c r="L13" i="6"/>
  <c r="B13" i="6"/>
  <c r="L12" i="6"/>
  <c r="B12" i="6"/>
  <c r="L11" i="6"/>
  <c r="B11" i="6"/>
  <c r="L10" i="6"/>
  <c r="B10" i="6"/>
  <c r="L9" i="6"/>
  <c r="B9" i="6"/>
  <c r="L8" i="6"/>
  <c r="B8" i="6"/>
  <c r="L7" i="6"/>
  <c r="B7" i="6"/>
  <c r="I52" i="5"/>
  <c r="K51" i="5"/>
  <c r="B51" i="5"/>
  <c r="K50" i="5"/>
  <c r="B50" i="5"/>
  <c r="K49" i="5"/>
  <c r="B49" i="5"/>
  <c r="K48" i="5"/>
  <c r="B48" i="5"/>
  <c r="K47" i="5"/>
  <c r="B47" i="5"/>
  <c r="K46" i="5"/>
  <c r="B46" i="5"/>
  <c r="K45" i="5"/>
  <c r="B45" i="5"/>
  <c r="K44" i="5"/>
  <c r="B44" i="5"/>
  <c r="K43" i="5"/>
  <c r="B43" i="5"/>
  <c r="K42" i="5"/>
  <c r="B42" i="5"/>
  <c r="K41" i="5"/>
  <c r="B41" i="5"/>
  <c r="K40" i="5"/>
  <c r="B40" i="5"/>
  <c r="K39" i="5"/>
  <c r="B39" i="5"/>
  <c r="K38" i="5"/>
  <c r="B38" i="5"/>
  <c r="K37" i="5"/>
  <c r="B37" i="5"/>
  <c r="K36" i="5"/>
  <c r="B36" i="5"/>
  <c r="K35" i="5"/>
  <c r="B35" i="5"/>
  <c r="K34" i="5"/>
  <c r="B34" i="5"/>
  <c r="K33" i="5"/>
  <c r="B33" i="5"/>
  <c r="K32" i="5"/>
  <c r="B32" i="5"/>
  <c r="K31" i="5"/>
  <c r="B31" i="5"/>
  <c r="K30" i="5"/>
  <c r="B30" i="5"/>
  <c r="K29" i="5"/>
  <c r="B29" i="5"/>
  <c r="K28" i="5"/>
  <c r="B28" i="5"/>
  <c r="K27" i="5"/>
  <c r="B27" i="5"/>
  <c r="K26" i="5"/>
  <c r="B26" i="5"/>
  <c r="K25" i="5"/>
  <c r="B25" i="5"/>
  <c r="K24" i="5"/>
  <c r="B24" i="5"/>
  <c r="K23" i="5"/>
  <c r="B23" i="5"/>
  <c r="K22" i="5"/>
  <c r="B22" i="5"/>
  <c r="K21" i="5"/>
  <c r="B21" i="5"/>
  <c r="K20" i="5"/>
  <c r="B20" i="5"/>
  <c r="K19" i="5"/>
  <c r="B19" i="5"/>
  <c r="K18" i="5"/>
  <c r="B18" i="5"/>
  <c r="K17" i="5"/>
  <c r="B17" i="5"/>
  <c r="K16" i="5"/>
  <c r="B16" i="5"/>
  <c r="K15" i="5"/>
  <c r="B15" i="5"/>
  <c r="K14" i="5"/>
  <c r="B14" i="5"/>
  <c r="K13" i="5"/>
  <c r="B13" i="5"/>
  <c r="K12" i="5"/>
  <c r="B12" i="5"/>
  <c r="K11" i="5"/>
  <c r="B11" i="5"/>
  <c r="K10" i="5"/>
  <c r="B10" i="5"/>
  <c r="K9" i="5"/>
  <c r="B9" i="5"/>
  <c r="K8" i="5"/>
  <c r="B8" i="5"/>
  <c r="K7" i="5"/>
  <c r="B7" i="5"/>
  <c r="H75" i="4"/>
  <c r="J74" i="4"/>
  <c r="A74" i="4"/>
  <c r="J73" i="4"/>
  <c r="A73" i="4"/>
  <c r="J72" i="4"/>
  <c r="A72" i="4"/>
  <c r="J71" i="4"/>
  <c r="A71" i="4"/>
  <c r="J70" i="4"/>
  <c r="A70" i="4"/>
  <c r="J69" i="4"/>
  <c r="A69" i="4"/>
  <c r="J68" i="4"/>
  <c r="A68" i="4"/>
  <c r="J67" i="4"/>
  <c r="A67" i="4"/>
  <c r="J66" i="4"/>
  <c r="A66" i="4"/>
  <c r="J65" i="4"/>
  <c r="A65" i="4"/>
  <c r="J64" i="4"/>
  <c r="A64" i="4"/>
  <c r="J63" i="4"/>
  <c r="A63" i="4"/>
  <c r="J62" i="4"/>
  <c r="A62" i="4"/>
  <c r="J61" i="4"/>
  <c r="A61" i="4"/>
  <c r="J60" i="4"/>
  <c r="A60" i="4"/>
  <c r="J59" i="4"/>
  <c r="A59" i="4"/>
  <c r="J58" i="4"/>
  <c r="A58" i="4"/>
  <c r="J57" i="4"/>
  <c r="A57" i="4"/>
  <c r="J56" i="4"/>
  <c r="A56" i="4"/>
  <c r="J55" i="4"/>
  <c r="A55" i="4"/>
  <c r="J54" i="4"/>
  <c r="A54" i="4"/>
  <c r="J53" i="4"/>
  <c r="A53" i="4"/>
  <c r="J52" i="4"/>
  <c r="A52" i="4"/>
  <c r="J51" i="4"/>
  <c r="A51" i="4"/>
  <c r="J50" i="4"/>
  <c r="A50" i="4"/>
  <c r="J49" i="4"/>
  <c r="A49" i="4"/>
  <c r="J48" i="4"/>
  <c r="A48" i="4"/>
  <c r="J47" i="4"/>
  <c r="A47" i="4"/>
  <c r="J46" i="4"/>
  <c r="A46" i="4"/>
  <c r="J45" i="4"/>
  <c r="A45" i="4"/>
  <c r="J44" i="4"/>
  <c r="A44" i="4"/>
  <c r="J43" i="4"/>
  <c r="A43" i="4"/>
  <c r="J42" i="4"/>
  <c r="A42" i="4"/>
  <c r="J41" i="4"/>
  <c r="A41" i="4"/>
  <c r="J40" i="4"/>
  <c r="A40" i="4"/>
  <c r="J39" i="4"/>
  <c r="A39" i="4"/>
  <c r="J38" i="4"/>
  <c r="A38" i="4"/>
  <c r="J37" i="4"/>
  <c r="A37" i="4"/>
  <c r="J36" i="4"/>
  <c r="A36" i="4"/>
  <c r="J35" i="4"/>
  <c r="A35" i="4"/>
  <c r="J34" i="4"/>
  <c r="A34" i="4"/>
  <c r="J33" i="4"/>
  <c r="A33" i="4"/>
  <c r="J32" i="4"/>
  <c r="A32" i="4"/>
  <c r="J31" i="4"/>
  <c r="A31" i="4"/>
  <c r="J30" i="4"/>
  <c r="A30" i="4"/>
  <c r="J29" i="4"/>
  <c r="A29" i="4"/>
  <c r="J28" i="4"/>
  <c r="A28" i="4"/>
  <c r="J27" i="4"/>
  <c r="A27" i="4"/>
  <c r="J26" i="4"/>
  <c r="A26" i="4"/>
  <c r="J25" i="4"/>
  <c r="A25" i="4"/>
  <c r="J24" i="4"/>
  <c r="A24" i="4"/>
  <c r="J23" i="4"/>
  <c r="A23" i="4"/>
  <c r="J22" i="4"/>
  <c r="A22" i="4"/>
  <c r="J21" i="4"/>
  <c r="A21" i="4"/>
  <c r="J20" i="4"/>
  <c r="A20" i="4"/>
  <c r="J19" i="4"/>
  <c r="A19" i="4"/>
  <c r="J18" i="4"/>
  <c r="A18" i="4"/>
  <c r="J17" i="4"/>
  <c r="A17" i="4"/>
  <c r="J16" i="4"/>
  <c r="A16" i="4"/>
  <c r="J15" i="4"/>
  <c r="A15" i="4"/>
  <c r="J14" i="4"/>
  <c r="A14" i="4"/>
  <c r="J13" i="4"/>
  <c r="A13" i="4"/>
  <c r="J12" i="4"/>
  <c r="A12" i="4"/>
  <c r="J11" i="4"/>
  <c r="A11" i="4"/>
  <c r="J10" i="4"/>
  <c r="A10" i="4"/>
  <c r="J9" i="4"/>
  <c r="A9" i="4"/>
  <c r="J8" i="4"/>
  <c r="A8" i="4"/>
  <c r="J7" i="4"/>
  <c r="A7" i="4"/>
  <c r="H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G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G85" i="1"/>
  <c r="L118" i="15" l="1"/>
  <c r="L99" i="14"/>
  <c r="L71" i="13"/>
</calcChain>
</file>

<file path=xl/sharedStrings.xml><?xml version="1.0" encoding="utf-8"?>
<sst xmlns="http://schemas.openxmlformats.org/spreadsheetml/2006/main" count="6161" uniqueCount="1110">
  <si>
    <t>K.S Sulemanji Esmailji &amp; Sons (Pvt) Ltd</t>
  </si>
  <si>
    <t>Vehicle Details &amp; Fares</t>
  </si>
  <si>
    <t>S.No</t>
  </si>
  <si>
    <t>Date</t>
  </si>
  <si>
    <t>Transporter</t>
  </si>
  <si>
    <t>Destination</t>
  </si>
  <si>
    <t xml:space="preserve">Vehicle </t>
  </si>
  <si>
    <t>Vehicle #</t>
  </si>
  <si>
    <t>Amount</t>
  </si>
  <si>
    <t>CARGO LINKS</t>
  </si>
  <si>
    <t>PESHAWAR</t>
  </si>
  <si>
    <t>20FT</t>
  </si>
  <si>
    <t>C-2697</t>
  </si>
  <si>
    <t>KHAN BROTHERS</t>
  </si>
  <si>
    <t>KASHMOR</t>
  </si>
  <si>
    <t>BFD</t>
  </si>
  <si>
    <t>TKF-0194</t>
  </si>
  <si>
    <t>MIRPUR KHAS+ SUFI FAQIR</t>
  </si>
  <si>
    <t>MAZ</t>
  </si>
  <si>
    <t>TKS-584</t>
  </si>
  <si>
    <t>QAZI AHMED</t>
  </si>
  <si>
    <t>25FT</t>
  </si>
  <si>
    <t>JX-5599</t>
  </si>
  <si>
    <t>AL MUNEEB</t>
  </si>
  <si>
    <t>GUJRAN WALA</t>
  </si>
  <si>
    <t>JV-9740</t>
  </si>
  <si>
    <t>RAJU KHANANI + TAMDO GHULAM  ALI</t>
  </si>
  <si>
    <t>PX-3768</t>
  </si>
  <si>
    <t>KALA BAGH + RAWALPINDI</t>
  </si>
  <si>
    <t>JY-9840</t>
  </si>
  <si>
    <t>SAKRAND = BHIT SHAH</t>
  </si>
  <si>
    <t>TKE-425</t>
  </si>
  <si>
    <t>MULTAN +HASIL PUR</t>
  </si>
  <si>
    <t>LR-5295</t>
  </si>
  <si>
    <t>MANGAL GOODS</t>
  </si>
  <si>
    <t>NAWAB SHAH + BANDHI</t>
  </si>
  <si>
    <t>E-2324</t>
  </si>
  <si>
    <t>MATLI</t>
  </si>
  <si>
    <t>TAN-621</t>
  </si>
  <si>
    <t>SANGHAR</t>
  </si>
  <si>
    <t>AE-0023</t>
  </si>
  <si>
    <t>RWP + CHOWK AZAM</t>
  </si>
  <si>
    <t>E-5526</t>
  </si>
  <si>
    <t>RWP(NOMAN) + JHANG</t>
  </si>
  <si>
    <t>E-2635</t>
  </si>
  <si>
    <t>KBT</t>
  </si>
  <si>
    <t>NAWAB SHAH + NEW SAEEDABAD</t>
  </si>
  <si>
    <t>JX-5519</t>
  </si>
  <si>
    <r>
      <rPr>
        <sz val="11"/>
        <color theme="1"/>
        <rFont val="Calibri"/>
        <family val="2"/>
        <scheme val="minor"/>
      </rPr>
      <t xml:space="preserve">PESHAWAR </t>
    </r>
    <r>
      <rPr>
        <b/>
        <sz val="11"/>
        <color theme="1"/>
        <rFont val="Calibri"/>
        <family val="2"/>
        <scheme val="minor"/>
      </rPr>
      <t>(02 STOPS)</t>
    </r>
  </si>
  <si>
    <t>C-2565</t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</si>
  <si>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(02 STOPS)</t>
    </r>
  </si>
  <si>
    <t>JV-2012</t>
  </si>
  <si>
    <t>ALM</t>
  </si>
  <si>
    <t>HASIL PUR + AHMED PUR EAST</t>
  </si>
  <si>
    <t>TAP-780</t>
  </si>
  <si>
    <t>AML</t>
  </si>
  <si>
    <t>RAWALPINDI (PAK FLOUR MILLS)</t>
  </si>
  <si>
    <t>NOU KOT</t>
  </si>
  <si>
    <t>TKQ-583</t>
  </si>
  <si>
    <t>PESHAWAR(K.H ENTERPRISES + KOHAT)</t>
  </si>
  <si>
    <t>TAP-791</t>
  </si>
  <si>
    <t>RAWALPINDI</t>
  </si>
  <si>
    <t>C-2015</t>
  </si>
  <si>
    <t>KANDRIO</t>
  </si>
  <si>
    <t>TKA-639</t>
  </si>
  <si>
    <t>KANDH KOT</t>
  </si>
  <si>
    <t>TKS-327</t>
  </si>
  <si>
    <t>MANGAL TRANSPORT</t>
  </si>
  <si>
    <t>MORO</t>
  </si>
  <si>
    <t>TKB-717</t>
  </si>
  <si>
    <t>TALHAR</t>
  </si>
  <si>
    <t>AE-1235</t>
  </si>
  <si>
    <t>JE-2040</t>
  </si>
  <si>
    <t>DARRO</t>
  </si>
  <si>
    <t>AE-1297</t>
  </si>
  <si>
    <t>LARKANA</t>
  </si>
  <si>
    <t>TKH-771</t>
  </si>
  <si>
    <t>GAMBAT</t>
  </si>
  <si>
    <t>JY-1772</t>
  </si>
  <si>
    <t>TANDO BAGO</t>
  </si>
  <si>
    <t>CHOWK AZAM + MUZAFFER GARH</t>
  </si>
  <si>
    <t>JV-9840</t>
  </si>
  <si>
    <t>TAN-077</t>
  </si>
  <si>
    <t>KOT ADU + LAYYA</t>
  </si>
  <si>
    <t>JV-4412</t>
  </si>
  <si>
    <t>TOUNSA + DERA GHAZI KHAN</t>
  </si>
  <si>
    <t>TKA-827</t>
  </si>
  <si>
    <t>TANDO ALLAH YAR</t>
  </si>
  <si>
    <t>JZ-0957</t>
  </si>
  <si>
    <t>JHANG + FAISALABAD</t>
  </si>
  <si>
    <t>Z-2638</t>
  </si>
  <si>
    <t>XA-177</t>
  </si>
  <si>
    <t>PANO AQIL + GHOTKI</t>
  </si>
  <si>
    <t>UMER KOT</t>
  </si>
  <si>
    <t>JALAL PUR PIRWALA</t>
  </si>
  <si>
    <t>C-8328</t>
  </si>
  <si>
    <t>GLT-6204</t>
  </si>
  <si>
    <t>K-5465</t>
  </si>
  <si>
    <t>E-5773</t>
  </si>
  <si>
    <t>TANDO GHULAM ALI</t>
  </si>
  <si>
    <t>JY-8759</t>
  </si>
  <si>
    <t>LAHORE (2 STOP)</t>
  </si>
  <si>
    <t>LES-1635</t>
  </si>
  <si>
    <t>KBR</t>
  </si>
  <si>
    <t>TKB-146</t>
  </si>
  <si>
    <t>TKE-191</t>
  </si>
  <si>
    <t>CHISHTIAN + HAROONABAD</t>
  </si>
  <si>
    <t xml:space="preserve">MULTAN + DERA GHAZI KHAN </t>
  </si>
  <si>
    <t>JHUDO</t>
  </si>
  <si>
    <t>JY-7195</t>
  </si>
  <si>
    <t>JY-1682</t>
  </si>
  <si>
    <t>C-1682</t>
  </si>
  <si>
    <t>LAYYAH + FAISALABAD</t>
  </si>
  <si>
    <t>C-2056</t>
  </si>
  <si>
    <t>KUNRI</t>
  </si>
  <si>
    <t>MULTAN</t>
  </si>
  <si>
    <t>C-2128</t>
  </si>
  <si>
    <t>C-2909</t>
  </si>
  <si>
    <t>HYDERABAD</t>
  </si>
  <si>
    <t>GLT-1666</t>
  </si>
  <si>
    <t>MEHRAB PUR</t>
  </si>
  <si>
    <t>JZ-0317</t>
  </si>
  <si>
    <t>NAWAB SHAH + TANDO ADAM</t>
  </si>
  <si>
    <t>JZ-7048</t>
  </si>
  <si>
    <t>HZI-181</t>
  </si>
  <si>
    <t>NEW SAEEDABAD + SAKRAND</t>
  </si>
  <si>
    <t>JZ-3418</t>
  </si>
  <si>
    <t>RAWALPINDI 2 STOP</t>
  </si>
  <si>
    <t>JW-0407</t>
  </si>
  <si>
    <t>MIAN WALI + KOHAT</t>
  </si>
  <si>
    <t>JY-8709</t>
  </si>
  <si>
    <t>D M JAMALI + USTAD MUHAMMAD</t>
  </si>
  <si>
    <t>C-2770</t>
  </si>
  <si>
    <t>MAILSI</t>
  </si>
  <si>
    <t>JV-6040</t>
  </si>
  <si>
    <t>JY-9740</t>
  </si>
  <si>
    <t>SBA-985</t>
  </si>
  <si>
    <t>MARDAN + MANGORA</t>
  </si>
  <si>
    <t>HALA</t>
  </si>
  <si>
    <t>LAYYAH + MULTAN</t>
  </si>
  <si>
    <t>TOTAL</t>
  </si>
  <si>
    <t>BUREWALA</t>
  </si>
  <si>
    <t>MNI-123</t>
  </si>
  <si>
    <t>MAZDA</t>
  </si>
  <si>
    <t>TAN-812</t>
  </si>
  <si>
    <t>AL MURAD</t>
  </si>
  <si>
    <t>QUETTA + SOHRAB</t>
  </si>
  <si>
    <t>JV-1373</t>
  </si>
  <si>
    <t>JY-9833</t>
  </si>
  <si>
    <t>TKT-015</t>
  </si>
  <si>
    <t>JX-8709</t>
  </si>
  <si>
    <t>GLT-3884</t>
  </si>
  <si>
    <t>KARIO GANHWER</t>
  </si>
  <si>
    <t>C-1757</t>
  </si>
  <si>
    <t>TAN-912</t>
  </si>
  <si>
    <t>KHAN PUR+HAROONABAD</t>
  </si>
  <si>
    <t>JT-1863</t>
  </si>
  <si>
    <t>JZ-1379</t>
  </si>
  <si>
    <t>MENGAL GOODS</t>
  </si>
  <si>
    <t>HINGORJA+SHKIRPUR</t>
  </si>
  <si>
    <t>TKA-744</t>
  </si>
  <si>
    <t>RAWALPINDI+JHANG</t>
  </si>
  <si>
    <t>JT-3724</t>
  </si>
  <si>
    <t>NINDO+BADIN</t>
  </si>
  <si>
    <t>DIAMOND SARHAD</t>
  </si>
  <si>
    <t>SHAHDADPUR</t>
  </si>
  <si>
    <t>JV-5268</t>
  </si>
  <si>
    <t>DAHARKI</t>
  </si>
  <si>
    <t>SI-260</t>
  </si>
  <si>
    <t>JY-9080</t>
  </si>
  <si>
    <t>LAHORE+LALA MUSA</t>
  </si>
  <si>
    <t>JZ-7108</t>
  </si>
  <si>
    <t>KALA BAGH</t>
  </si>
  <si>
    <t>KHAN PUR MEHAR+PANO AQIL</t>
  </si>
  <si>
    <t>JT-4486</t>
  </si>
  <si>
    <t>TKD-717</t>
  </si>
  <si>
    <t>JY-5268</t>
  </si>
  <si>
    <t>MULTAN+ROHILLAN WALI+M. GARGH</t>
  </si>
  <si>
    <t>AE-0261</t>
  </si>
  <si>
    <t>THULL</t>
  </si>
  <si>
    <t>JY-5519</t>
  </si>
  <si>
    <t>UNITED HAZARA</t>
  </si>
  <si>
    <t>JY-5330</t>
  </si>
  <si>
    <t>SHIKARPUR+SUKKAR</t>
  </si>
  <si>
    <t>JT-5160</t>
  </si>
  <si>
    <t>JU-7158</t>
  </si>
  <si>
    <t>SIBBI</t>
  </si>
  <si>
    <t>TRQ-652</t>
  </si>
  <si>
    <t>JY-5267</t>
  </si>
  <si>
    <t>PANGRIO</t>
  </si>
  <si>
    <t>JX-0124</t>
  </si>
  <si>
    <t>SEHWAN SHAREEF</t>
  </si>
  <si>
    <t>JZ-3782</t>
  </si>
  <si>
    <t>KOHAT+PESHAWAR</t>
  </si>
  <si>
    <t>JACOBABAD+THULL</t>
  </si>
  <si>
    <t>TKA-452</t>
  </si>
  <si>
    <t xml:space="preserve">LARKANA </t>
  </si>
  <si>
    <t>JZ-0414</t>
  </si>
  <si>
    <t>AHMEDPUR SIYAL+CHOWK AZAM+ROHILLANWALI</t>
  </si>
  <si>
    <t>Amount mentioned 205,000 but charged 150,000 as per Farooq bhai confirmation</t>
  </si>
  <si>
    <t>HASIL PUR + BURE WALA</t>
  </si>
  <si>
    <t>C-3097</t>
  </si>
  <si>
    <t>NAWAB SHAH</t>
  </si>
  <si>
    <t>SAKRAND+BHIT SHAH</t>
  </si>
  <si>
    <t>NOUKOT</t>
  </si>
  <si>
    <t>RAWALPINDI+QUAIDABAD</t>
  </si>
  <si>
    <t>C-2543</t>
  </si>
  <si>
    <t>40FT</t>
  </si>
  <si>
    <t>TLA-281</t>
  </si>
  <si>
    <t>TANDO ALLAH YAR+UMER KOT</t>
  </si>
  <si>
    <t>SANGHAR+QAZI AHMED</t>
  </si>
  <si>
    <t>TANDO BAGO+MATLI</t>
  </si>
  <si>
    <t>JT-2818</t>
  </si>
  <si>
    <r>
      <rPr>
        <sz val="11"/>
        <color theme="1"/>
        <rFont val="Calibri"/>
        <family val="2"/>
        <scheme val="minor"/>
      </rPr>
      <t xml:space="preserve">PESHAWAR </t>
    </r>
    <r>
      <rPr>
        <b/>
        <sz val="11"/>
        <color theme="1"/>
        <rFont val="Calibri"/>
        <family val="2"/>
        <scheme val="minor"/>
      </rPr>
      <t>( 3 STOPS)</t>
    </r>
  </si>
  <si>
    <t>JW-2212</t>
  </si>
  <si>
    <t>JZ-5535</t>
  </si>
  <si>
    <t>JOHI</t>
  </si>
  <si>
    <t>E-1050</t>
  </si>
  <si>
    <t>KHANPUR MEHAR+MIRPUR MATHELO</t>
  </si>
  <si>
    <t>TAM-406</t>
  </si>
  <si>
    <t>MNO-9075</t>
  </si>
  <si>
    <t>Province</t>
  </si>
  <si>
    <t>CHOWK AZAM + FAISALABAD</t>
  </si>
  <si>
    <t>PUNJAB</t>
  </si>
  <si>
    <t>20 FT</t>
  </si>
  <si>
    <t>SINDH</t>
  </si>
  <si>
    <t>JY-4723</t>
  </si>
  <si>
    <t>CTR MZD</t>
  </si>
  <si>
    <t>AH-0299</t>
  </si>
  <si>
    <t>TKP-682</t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</si>
  <si>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(2 STOPS)</t>
    </r>
  </si>
  <si>
    <t>MEHRABPUR + HINGOJA</t>
  </si>
  <si>
    <t>JZ-7628</t>
  </si>
  <si>
    <t>GOLARCHI</t>
  </si>
  <si>
    <t>JZ-6522</t>
  </si>
  <si>
    <t>NAWABSHAH + PADEDAN</t>
  </si>
  <si>
    <t>MIRPUR KHAS + JHUDO</t>
  </si>
  <si>
    <t>TANDO ADAM + MITARI</t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</si>
  <si>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2 STOPS</t>
    </r>
  </si>
  <si>
    <t>TKB-822</t>
  </si>
  <si>
    <t>QUETTA + KHARAN</t>
  </si>
  <si>
    <t>BALOCHISTAN</t>
  </si>
  <si>
    <t>JZ-0974</t>
  </si>
  <si>
    <t>QUETTA + DALABADIN</t>
  </si>
  <si>
    <t>TKZ-301</t>
  </si>
  <si>
    <t>KPK</t>
  </si>
  <si>
    <t>C-2389</t>
  </si>
  <si>
    <t>JY-8954</t>
  </si>
  <si>
    <t>SHIKARPUR + USTA MOHAMMAD</t>
  </si>
  <si>
    <t>SINDH+BALOCHISTAN</t>
  </si>
  <si>
    <t>JX-0544</t>
  </si>
  <si>
    <t>JZ-3667</t>
  </si>
  <si>
    <t>RAJO KHANANI</t>
  </si>
  <si>
    <t>LUDDAN</t>
  </si>
  <si>
    <t>JT-0536</t>
  </si>
  <si>
    <t>CHISTIAN + HAROONABAD</t>
  </si>
  <si>
    <t>25 FT</t>
  </si>
  <si>
    <t>NINDO + BADIN</t>
  </si>
  <si>
    <t>TKG-786</t>
  </si>
  <si>
    <t>BHIT SHAH + SHAHDAD PUR</t>
  </si>
  <si>
    <t>DERA GHAZI KHAN</t>
  </si>
  <si>
    <t>TKA-544</t>
  </si>
  <si>
    <t>KHAN PUR MAHER + THEKRATO</t>
  </si>
  <si>
    <t>DOUR + BANDHI</t>
  </si>
  <si>
    <t>AH-0023</t>
  </si>
  <si>
    <t>LAYYAH + KOTADU</t>
  </si>
  <si>
    <t>SAKRAND</t>
  </si>
  <si>
    <t>TKB-682</t>
  </si>
  <si>
    <t>KHUZDAR + KALLAT</t>
  </si>
  <si>
    <t>KANDHKOT + KASHMOR</t>
  </si>
  <si>
    <t>TKL-219</t>
  </si>
  <si>
    <t>HINGORJA + MEHRABPUR</t>
  </si>
  <si>
    <t>QAZI AHMED + HALA</t>
  </si>
  <si>
    <t>JX-0666</t>
  </si>
  <si>
    <t>MULTAN + MUZAFFAR GARH</t>
  </si>
  <si>
    <t>SANGHAR + TANDO ADAM</t>
  </si>
  <si>
    <t>GOLARCHI + KARIO GANHWER</t>
  </si>
  <si>
    <t>JX-0980</t>
  </si>
  <si>
    <t>LAHORE + GUJRANWALA</t>
  </si>
  <si>
    <t>RAWALPINDI + JHANG</t>
  </si>
  <si>
    <t>JZ-0432</t>
  </si>
  <si>
    <t>JY-6476</t>
  </si>
  <si>
    <t xml:space="preserve">KANDHKOT </t>
  </si>
  <si>
    <t>NAD-810</t>
  </si>
  <si>
    <t xml:space="preserve">NAWABSHAH </t>
  </si>
  <si>
    <t>JY-0315</t>
  </si>
  <si>
    <t>TKE-633</t>
  </si>
  <si>
    <t>KHAN PUR + AHMED PUR EAST</t>
  </si>
  <si>
    <t>JU-2184</t>
  </si>
  <si>
    <t>LALA MUSA</t>
  </si>
  <si>
    <t>C-8476</t>
  </si>
  <si>
    <t>GUJRANWALA</t>
  </si>
  <si>
    <t>JU-4110</t>
  </si>
  <si>
    <t>MIR PUR KHAS</t>
  </si>
  <si>
    <t>SHIKAR PUR+USTA MUHAMMAD</t>
  </si>
  <si>
    <t>TKA-454</t>
  </si>
  <si>
    <t>NEW SAEEDABAD + HALA</t>
  </si>
  <si>
    <t>KHIPRO</t>
  </si>
  <si>
    <t xml:space="preserve">KOHAT + MANGORA </t>
  </si>
  <si>
    <t>BURE WALA + HAROONABAD</t>
  </si>
  <si>
    <t>PANGRIO + TANDO GHULAM ALI</t>
  </si>
  <si>
    <t>THULL + SUKKUR</t>
  </si>
  <si>
    <t>CHACHRO</t>
  </si>
  <si>
    <t>CAA-5487</t>
  </si>
  <si>
    <t xml:space="preserve">PESHAWAR </t>
  </si>
  <si>
    <t>HASIL PUR + BUREWALA</t>
  </si>
  <si>
    <t>TANDO JAN MOHD + NOUKOT</t>
  </si>
  <si>
    <t xml:space="preserve">QAZI AHMED </t>
  </si>
  <si>
    <t>HAROONABAD + MANCHANABAD + CHISHTIAN</t>
  </si>
  <si>
    <t>TANDO MOHD KHAN</t>
  </si>
  <si>
    <t>SI-5731</t>
  </si>
  <si>
    <t>QUETTA</t>
  </si>
  <si>
    <t>PANO AQIL + MIR PUR MATHELO</t>
  </si>
  <si>
    <t>SBA-986</t>
  </si>
  <si>
    <t>NAC-923</t>
  </si>
  <si>
    <t>NINDO + MITHI</t>
  </si>
  <si>
    <t>HALA + TANDO ADAM</t>
  </si>
  <si>
    <t>KASHMOR + KANDH KOT</t>
  </si>
  <si>
    <t>JT-8486</t>
  </si>
  <si>
    <t>DERA GHAZI KHAN + TOUNSA SHARIF</t>
  </si>
  <si>
    <t>GLTA-3135</t>
  </si>
  <si>
    <t>DEDUCTION</t>
  </si>
  <si>
    <r>
      <rPr>
        <sz val="11"/>
        <color theme="1"/>
        <rFont val="Calibri"/>
        <family val="2"/>
        <scheme val="minor"/>
      </rPr>
      <t xml:space="preserve">KASHMOR </t>
    </r>
    <r>
      <rPr>
        <b/>
        <sz val="11"/>
        <color theme="1"/>
        <rFont val="Calibri"/>
        <family val="2"/>
        <scheme val="minor"/>
      </rPr>
      <t>(V6D=60 Empty Ctns)</t>
    </r>
  </si>
  <si>
    <r>
      <rPr>
        <sz val="11"/>
        <color theme="1"/>
        <rFont val="Calibri"/>
        <family val="2"/>
        <scheme val="minor"/>
      </rPr>
      <t xml:space="preserve">KANDHKOT </t>
    </r>
    <r>
      <rPr>
        <b/>
        <sz val="11"/>
        <color theme="1"/>
        <rFont val="Calibri"/>
        <family val="2"/>
        <scheme val="minor"/>
      </rPr>
      <t>(V6D=40,V2C=58, V20=15,V20A=60)</t>
    </r>
  </si>
  <si>
    <t>WAITING CHARGES</t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</si>
  <si>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(Waiting Charges)</t>
    </r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</si>
  <si>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2 STOPS  (Waiting Charges)</t>
    </r>
  </si>
  <si>
    <t>Weight(Kgs)</t>
  </si>
  <si>
    <t>Rate/Kg</t>
  </si>
  <si>
    <t>SANGHAR + KANDIAREE</t>
  </si>
  <si>
    <t>LAYYAH + ROHILAN WALI</t>
  </si>
  <si>
    <r>
      <rPr>
        <sz val="10"/>
        <color theme="1"/>
        <rFont val="Calibri"/>
        <family val="2"/>
        <scheme val="minor"/>
      </rPr>
      <t xml:space="preserve">UCH SHARIF </t>
    </r>
    <r>
      <rPr>
        <b/>
        <sz val="10"/>
        <color theme="1"/>
        <rFont val="Calibri"/>
        <family val="2"/>
        <scheme val="minor"/>
      </rPr>
      <t xml:space="preserve">+ </t>
    </r>
    <r>
      <rPr>
        <sz val="10"/>
        <color theme="1"/>
        <rFont val="Calibri"/>
        <family val="2"/>
        <scheme val="minor"/>
      </rPr>
      <t xml:space="preserve">JALAL PUR PIR WALA </t>
    </r>
    <r>
      <rPr>
        <b/>
        <sz val="10"/>
        <color theme="1"/>
        <rFont val="Calibri"/>
        <family val="2"/>
        <scheme val="minor"/>
      </rPr>
      <t xml:space="preserve">+ </t>
    </r>
    <r>
      <rPr>
        <sz val="10"/>
        <color theme="1"/>
        <rFont val="Calibri"/>
        <family val="2"/>
        <scheme val="minor"/>
      </rPr>
      <t>MULTAN</t>
    </r>
  </si>
  <si>
    <t>TAH-011</t>
  </si>
  <si>
    <t>MIAN WALI + QUAIDABAD</t>
  </si>
  <si>
    <t>TAH-637</t>
  </si>
  <si>
    <t>MORO + JOHI</t>
  </si>
  <si>
    <t>MEHRABPUR</t>
  </si>
  <si>
    <t>JACOBABAD + DERA MURAD JAMALI</t>
  </si>
  <si>
    <t>TKA-197</t>
  </si>
  <si>
    <t>SGI-6622</t>
  </si>
  <si>
    <t>JHODO + DIGREE</t>
  </si>
  <si>
    <t>RAWALPINDI + GOJJAR KHAN</t>
  </si>
  <si>
    <t>C-2738</t>
  </si>
  <si>
    <t>AHMED PUR SYAL + JHANG</t>
  </si>
  <si>
    <t>MAILSI + KHAN PUR KHATRO</t>
  </si>
  <si>
    <t>HYDERABAD + MIR PUR KHAS</t>
  </si>
  <si>
    <t>SHIKAR PUR + SUKKUR</t>
  </si>
  <si>
    <t>NAC-354</t>
  </si>
  <si>
    <t>SUFI FAQEER + TANDO ALLAH YAR</t>
  </si>
  <si>
    <t>TANDO BAGO + PANGRIO</t>
  </si>
  <si>
    <t>JZ-3634</t>
  </si>
  <si>
    <t>CHOWK AZAM + KOT ADDU</t>
  </si>
  <si>
    <t>JV-1912</t>
  </si>
  <si>
    <t>PESHAWAR + MARDAN</t>
  </si>
  <si>
    <t>C-1905</t>
  </si>
  <si>
    <t xml:space="preserve">RAWALPINDI </t>
  </si>
  <si>
    <t>HALA + NEW SAEEDABAD</t>
  </si>
  <si>
    <t>JX-1380</t>
  </si>
  <si>
    <t>PADEDAN + DAUR</t>
  </si>
  <si>
    <t>SHAHDAD PUR</t>
  </si>
  <si>
    <t>USTA MOHAMMAD</t>
  </si>
  <si>
    <t>NAD-731</t>
  </si>
  <si>
    <t>UMER KOT + KUNRI</t>
  </si>
  <si>
    <t>HAROONABAD + MADRISSA (CHISTIAN)</t>
  </si>
  <si>
    <t>SAI-206</t>
  </si>
  <si>
    <t>TOUNSA SHARIF + DG KHAN</t>
  </si>
  <si>
    <t>LEI-5941</t>
  </si>
  <si>
    <t>KANDH KOT + KASHMOR</t>
  </si>
  <si>
    <t>SGA-101</t>
  </si>
  <si>
    <t>BHIT SHAH + SANGHAR</t>
  </si>
  <si>
    <t>THULL + GAMBAT</t>
  </si>
  <si>
    <t>LEI-316</t>
  </si>
  <si>
    <t>KHIPRO + UMER KOT</t>
  </si>
  <si>
    <t>QAZI AHMED + TANDO ADAM</t>
  </si>
  <si>
    <t>JX-5405</t>
  </si>
  <si>
    <t>AHMED PUR EAST</t>
  </si>
  <si>
    <t>TKA-034</t>
  </si>
  <si>
    <t>MIAN WALI + KALA BAGH</t>
  </si>
  <si>
    <r>
      <rPr>
        <sz val="11"/>
        <color theme="1"/>
        <rFont val="Calibri"/>
        <family val="2"/>
        <scheme val="minor"/>
      </rPr>
      <t xml:space="preserve">PESHAWAR </t>
    </r>
    <r>
      <rPr>
        <b/>
        <sz val="11"/>
        <color theme="1"/>
        <rFont val="Calibri"/>
        <family val="2"/>
        <scheme val="minor"/>
      </rPr>
      <t>(2 STOPS)</t>
    </r>
  </si>
  <si>
    <t>E-1949</t>
  </si>
  <si>
    <t>JHUDO + TANDO JAN MOHD</t>
  </si>
  <si>
    <t>SAKRAND + MORO</t>
  </si>
  <si>
    <t>DARRO + TALHAR</t>
  </si>
  <si>
    <t>THARI MIRWAH + KHAN PUR MAHER</t>
  </si>
  <si>
    <t>NAA-548</t>
  </si>
  <si>
    <t>PANO AQIL + DAHARKI</t>
  </si>
  <si>
    <t>TKN-438</t>
  </si>
  <si>
    <t>C-3055</t>
  </si>
  <si>
    <t>C-2965</t>
  </si>
  <si>
    <t>JT-8410</t>
  </si>
  <si>
    <t>MULTAN + LAYYAH</t>
  </si>
  <si>
    <t>UMER KOT + DHORO NARO</t>
  </si>
  <si>
    <t>JV-1692</t>
  </si>
  <si>
    <t>MATLI + KARIO GHANWER</t>
  </si>
  <si>
    <t>TANDO GHULAM ALI + TANDO MOHD KHAN</t>
  </si>
  <si>
    <t>AH-0251</t>
  </si>
  <si>
    <t>HALA + BHIT SHAH + TANDO ADAM</t>
  </si>
  <si>
    <t>JY-7086</t>
  </si>
  <si>
    <t>QAZI AHMED + MORO</t>
  </si>
  <si>
    <t>TKW-604</t>
  </si>
  <si>
    <t>KUNRI + NAUKOT</t>
  </si>
  <si>
    <t>TKD-454</t>
  </si>
  <si>
    <t>SANGHAR+ KHIPRO</t>
  </si>
  <si>
    <t>KARIO GHANWER</t>
  </si>
  <si>
    <t>JZ-1727</t>
  </si>
  <si>
    <t>DHARRO</t>
  </si>
  <si>
    <t>JU-2159</t>
  </si>
  <si>
    <t>MORO + GAMBAT</t>
  </si>
  <si>
    <t>NAUKOT</t>
  </si>
  <si>
    <t>TKS-583</t>
  </si>
  <si>
    <t>JV-1943</t>
  </si>
  <si>
    <t>HASIL PUR + CHISTIAN + BUREWALA</t>
  </si>
  <si>
    <t>KANDH KOT + SUKKUR</t>
  </si>
  <si>
    <t>TKA-825</t>
  </si>
  <si>
    <t>TKM-342</t>
  </si>
  <si>
    <t>MIR PUR KHAS + UMER KOT</t>
  </si>
  <si>
    <t>LARKANA + USTA MOHD</t>
  </si>
  <si>
    <t>TKS-081</t>
  </si>
  <si>
    <t>NINDO + GOLARCHI</t>
  </si>
  <si>
    <t>JU-7160</t>
  </si>
  <si>
    <t>TANDO ALLAH YAR - SANGHAR</t>
  </si>
  <si>
    <t>RIR-1923</t>
  </si>
  <si>
    <r>
      <rPr>
        <sz val="11"/>
        <color theme="1"/>
        <rFont val="Calibri"/>
        <family val="2"/>
        <scheme val="minor"/>
      </rPr>
      <t>RAWALPINDI</t>
    </r>
    <r>
      <rPr>
        <b/>
        <sz val="11"/>
        <color theme="1"/>
        <rFont val="Calibri"/>
        <family val="2"/>
        <scheme val="minor"/>
      </rPr>
      <t xml:space="preserve"> (2 STOPS)</t>
    </r>
  </si>
  <si>
    <t>HAROONABAD</t>
  </si>
  <si>
    <t xml:space="preserve">AL MURAD </t>
  </si>
  <si>
    <t>TKQ-763</t>
  </si>
  <si>
    <t>PADIDAN</t>
  </si>
  <si>
    <t>TKD-988</t>
  </si>
  <si>
    <t>JY-3499</t>
  </si>
  <si>
    <t>TKE-299</t>
  </si>
  <si>
    <t>CHOWK AZAM + JHANG</t>
  </si>
  <si>
    <t>LXK-3396</t>
  </si>
  <si>
    <t>LALA MUSA + GUJRAN WALA</t>
  </si>
  <si>
    <t>LAYYAH + MUZAFFAR GARH</t>
  </si>
  <si>
    <t>C-3025</t>
  </si>
  <si>
    <t>MORO + KANDIARO</t>
  </si>
  <si>
    <t>LAHORE</t>
  </si>
  <si>
    <t>KHIPRO + SANGHAR</t>
  </si>
  <si>
    <t xml:space="preserve">TANDO ALLAH YAR </t>
  </si>
  <si>
    <t>TKM-619</t>
  </si>
  <si>
    <t>MITHI + NINDO</t>
  </si>
  <si>
    <t>JY-7440</t>
  </si>
  <si>
    <t>TKA-007</t>
  </si>
  <si>
    <r>
      <rPr>
        <sz val="11"/>
        <color theme="1"/>
        <rFont val="Calibri"/>
        <family val="2"/>
        <scheme val="minor"/>
      </rPr>
      <t xml:space="preserve">RAWALPINDI </t>
    </r>
    <r>
      <rPr>
        <b/>
        <sz val="11"/>
        <color theme="1"/>
        <rFont val="Calibri"/>
        <family val="2"/>
        <scheme val="minor"/>
      </rPr>
      <t>(2 STOP)</t>
    </r>
  </si>
  <si>
    <t>JW-0406</t>
  </si>
  <si>
    <t>KOHAT + MANGORA SAWAT</t>
  </si>
  <si>
    <t>C-1415</t>
  </si>
  <si>
    <t>CAN-737</t>
  </si>
  <si>
    <t>PACCA CHANG</t>
  </si>
  <si>
    <t>JZ-3898</t>
  </si>
  <si>
    <t>cbm</t>
  </si>
  <si>
    <t xml:space="preserve">V/Type </t>
  </si>
  <si>
    <t>Kgs</t>
  </si>
  <si>
    <t xml:space="preserve">20 FT   </t>
  </si>
  <si>
    <t>PANO AQIL</t>
  </si>
  <si>
    <t>TKT-574</t>
  </si>
  <si>
    <t>SEHWAN SHARIF</t>
  </si>
  <si>
    <t>C-1683</t>
  </si>
  <si>
    <t>MATLI + TANDO BAGO</t>
  </si>
  <si>
    <t>TANDO ADAM + BHITT SHAH</t>
  </si>
  <si>
    <t>TKQ-410</t>
  </si>
  <si>
    <t>HAROONABAD+MINCHNABAD+HASIL PUR</t>
  </si>
  <si>
    <t>RAWALPINDI + QUAIDABAD</t>
  </si>
  <si>
    <t>TKQ-372</t>
  </si>
  <si>
    <t>PADEDAN</t>
  </si>
  <si>
    <t>TKH-506</t>
  </si>
  <si>
    <t>NEW SAEEDABAD + QAZI AHMED</t>
  </si>
  <si>
    <t>SHIKARPUR + JACOBABAD</t>
  </si>
  <si>
    <t>BHAN SAEEDABAD</t>
  </si>
  <si>
    <r>
      <rPr>
        <sz val="11"/>
        <color theme="1"/>
        <rFont val="Calibri"/>
        <family val="2"/>
        <scheme val="minor"/>
      </rPr>
      <t>KHIPRO+</t>
    </r>
    <r>
      <rPr>
        <b/>
        <sz val="12"/>
        <color rgb="FFFF0000"/>
        <rFont val="Calibri"/>
        <family val="2"/>
        <scheme val="minor"/>
      </rPr>
      <t>MIR PUR KHAS</t>
    </r>
  </si>
  <si>
    <t>JZ-0203</t>
  </si>
  <si>
    <t>TALHAR+TANDO MOHD KHAN</t>
  </si>
  <si>
    <t>JV-1160</t>
  </si>
  <si>
    <t>MULTAN+DERA GHAZI KHAN</t>
  </si>
  <si>
    <t>KWI-252</t>
  </si>
  <si>
    <t>KASHMOR+KANDH KOT</t>
  </si>
  <si>
    <t>TKB-428</t>
  </si>
  <si>
    <t>TKZ-379</t>
  </si>
  <si>
    <t>GAMBAT+KANDIARO</t>
  </si>
  <si>
    <t>HYDERABAD+TANDO ALLAH YAR</t>
  </si>
  <si>
    <t>FDE-5144</t>
  </si>
  <si>
    <t>JZ-7015</t>
  </si>
  <si>
    <t>ROHILAN WALI+LAYYAH+CHOWK AZAM</t>
  </si>
  <si>
    <t>HALA + SANGHAR</t>
  </si>
  <si>
    <t>TKF-081</t>
  </si>
  <si>
    <t>FDI-4812</t>
  </si>
  <si>
    <t>THULL + DERA MURAD JAMALI</t>
  </si>
  <si>
    <t>TKN-478</t>
  </si>
  <si>
    <t>MEHRAB PUR + THARI MIRWAH</t>
  </si>
  <si>
    <t>SI-3511</t>
  </si>
  <si>
    <t>QAZI AHMED + BHITT SHAH</t>
  </si>
  <si>
    <t>JY-9058</t>
  </si>
  <si>
    <t>MNS-1258</t>
  </si>
  <si>
    <t>JHANG + RAWALPINDI</t>
  </si>
  <si>
    <t>RAWALPINDI + LAYYAH</t>
  </si>
  <si>
    <t>JU-2236</t>
  </si>
  <si>
    <t>HAROONABAD + CHISTIAN</t>
  </si>
  <si>
    <t>TKZ-889</t>
  </si>
  <si>
    <t>SANGHAR + TANDO ADAM (OUT)</t>
  </si>
  <si>
    <r>
      <rPr>
        <b/>
        <sz val="11"/>
        <color theme="1"/>
        <rFont val="Calibri"/>
        <family val="2"/>
        <scheme val="minor"/>
      </rPr>
      <t>V2C = 1,900 X 3 = 5,700,</t>
    </r>
    <r>
      <rPr>
        <sz val="11"/>
        <color theme="1"/>
        <rFont val="Calibri"/>
        <family val="2"/>
        <scheme val="minor"/>
      </rPr>
      <t xml:space="preserve">                          </t>
    </r>
    <r>
      <rPr>
        <b/>
        <sz val="11"/>
        <color theme="1"/>
        <rFont val="Calibri"/>
        <family val="2"/>
        <scheme val="minor"/>
      </rPr>
      <t>V21D = 1,950 X1 = 1,950.</t>
    </r>
  </si>
  <si>
    <t>04 Ctn burned</t>
  </si>
  <si>
    <t>Total Deduction      =7,650</t>
  </si>
  <si>
    <t>Total Amount</t>
  </si>
  <si>
    <t xml:space="preserve"> 647,000-7,650</t>
  </si>
  <si>
    <t>Zone</t>
  </si>
  <si>
    <t>NORTH</t>
  </si>
  <si>
    <t>JV-3212</t>
  </si>
  <si>
    <t>SOUTH</t>
  </si>
  <si>
    <t>EAST</t>
  </si>
  <si>
    <t>JU-0302</t>
  </si>
  <si>
    <t>TKG-091</t>
  </si>
  <si>
    <t>KALA BAGH + GOJAR KHAN</t>
  </si>
  <si>
    <t>CENTRAL+NORTH</t>
  </si>
  <si>
    <t>NAWAB SHAH + QAZI AHMED</t>
  </si>
  <si>
    <t>SHIKARPUR + USTA MOHD</t>
  </si>
  <si>
    <t>TKH-025</t>
  </si>
  <si>
    <t>YAROU LUND + KHANPUR MAHER</t>
  </si>
  <si>
    <t>JU-4229</t>
  </si>
  <si>
    <t>TKG-156</t>
  </si>
  <si>
    <t>DARRO + TANDO MOHD KHAN</t>
  </si>
  <si>
    <t>KUNRI + KHIPRO</t>
  </si>
  <si>
    <t>SANGHAR + TANDO ALLAH YAR</t>
  </si>
  <si>
    <t>TALHAR + TANDO BAGO</t>
  </si>
  <si>
    <t>RAWALPINDI + MIAN WALI + KOTADDU</t>
  </si>
  <si>
    <t>CHOWK AZAM + RAWALPINDI</t>
  </si>
  <si>
    <t>RIN-344</t>
  </si>
  <si>
    <t xml:space="preserve">MULTAN </t>
  </si>
  <si>
    <t>WEST</t>
  </si>
  <si>
    <t>C-1944</t>
  </si>
  <si>
    <t>KS-7029</t>
  </si>
  <si>
    <t>HASIL PUR + LUDDAN + MADRISSA</t>
  </si>
  <si>
    <t>DELAY CHARGES</t>
  </si>
  <si>
    <t>QUETTA + SOHRAB + DALBANDIN</t>
  </si>
  <si>
    <r>
      <rPr>
        <sz val="11"/>
        <color theme="1"/>
        <rFont val="Calibri"/>
        <family val="2"/>
        <scheme val="minor"/>
      </rPr>
      <t xml:space="preserve">PESHAWAR </t>
    </r>
    <r>
      <rPr>
        <b/>
        <sz val="11"/>
        <color theme="1"/>
        <rFont val="Calibri"/>
        <family val="2"/>
        <scheme val="minor"/>
      </rPr>
      <t>(03 STOPS)</t>
    </r>
  </si>
  <si>
    <t>C-1092</t>
  </si>
  <si>
    <t>SANGHAR + SAKRAND</t>
  </si>
  <si>
    <t>DAMAGES</t>
  </si>
  <si>
    <t>GLT-5363</t>
  </si>
  <si>
    <t>C-2740</t>
  </si>
  <si>
    <t>MIAN WALI</t>
  </si>
  <si>
    <t>JT-4068</t>
  </si>
  <si>
    <t>TKN-901</t>
  </si>
  <si>
    <t>550+1,015+487= 2,052</t>
  </si>
  <si>
    <t>V20 A = 24 Pcs,  @22.95 X 24 = 550, V21C = 25 Pcs, @40.63 X 25= 1,015, V21D =06 Pcs, @81.27 X 06 = 487.</t>
  </si>
  <si>
    <t>Damaged Pieces</t>
  </si>
  <si>
    <t>V20 A = 19 CTNs,  @59 X 19 = 1121,  V6D=25 CTNs,    @43 X 25 = 1075,  V21C/ V21D = 41 CTNs,  @49.5 X 41= 2029.</t>
  </si>
  <si>
    <t>Empty Cartons</t>
  </si>
  <si>
    <t>1,121+1,075+2,029 = 4,225</t>
  </si>
  <si>
    <t>TOTAL DEDUCTION</t>
  </si>
  <si>
    <t>2,052+4,225 =   6,277</t>
  </si>
  <si>
    <r>
      <rPr>
        <b/>
        <sz val="11"/>
        <color theme="1"/>
        <rFont val="Calibri"/>
        <family val="2"/>
        <scheme val="minor"/>
      </rPr>
      <t xml:space="preserve">FINAL PAYMENT = 289,700 - 6,277 = </t>
    </r>
    <r>
      <rPr>
        <b/>
        <sz val="12"/>
        <color theme="1"/>
        <rFont val="Calibri"/>
        <family val="2"/>
        <scheme val="minor"/>
      </rPr>
      <t>283,423</t>
    </r>
  </si>
  <si>
    <t>1,885+1,950+1,950=5,785</t>
  </si>
  <si>
    <t>V2C  = 01 CTN,  @1885 X 01 = 1885, V21C = 01 CTN, @1950 X 01= 1950, V21D =01 CTN, @1950 X 01 =1950.</t>
  </si>
  <si>
    <t>Damaged Cartons</t>
  </si>
  <si>
    <t>V2C = 60 CTNs,@49.5 X 60 = 2,970,  V21C =20 CTNs, @49.5 X 20 = 990,  V21D = 20 CTNs,  @49.5 X 20= 990.</t>
  </si>
  <si>
    <t>2,970+990+990=4,950</t>
  </si>
  <si>
    <t>TOTAL DEDUCTION (SANGHAR)</t>
  </si>
  <si>
    <t>5,785+4,950=10,735</t>
  </si>
  <si>
    <t>V20 A = 10 Pcs,@22.95 X 10= 229.5, V21C = 12 Pcs,@40.63 X 12= 487, V21D =8 Pcs, @81.27 X 8 = 650, V2C=12 Pcs, @ 78.529 X 12 = 942.5</t>
  </si>
  <si>
    <t>229.5+487+650+942.5=2,309</t>
  </si>
  <si>
    <t>V2C = 10 CTNs,  @49.5 X 10 =495,  V21C =11 CTNs, @49.5 X 11 =544.5,  V21D = 08 CTNs,  @49.5 X 08=396, V20A=10 CTNs, @22.95 X 10= 229.5</t>
  </si>
  <si>
    <t>495+544.5+396+229.5=1,665</t>
  </si>
  <si>
    <t>TOTAL DEDUCTION (SAKRAND)</t>
  </si>
  <si>
    <t>2,309+1,665=3,974</t>
  </si>
  <si>
    <r>
      <rPr>
        <b/>
        <sz val="14"/>
        <color theme="1"/>
        <rFont val="Calibri"/>
        <family val="2"/>
        <scheme val="minor"/>
      </rPr>
      <t xml:space="preserve">TOTAL DEDUCTION (SANGHAR + SAKRAND) = 10,735+3,974 = </t>
    </r>
    <r>
      <rPr>
        <b/>
        <sz val="15"/>
        <color theme="1"/>
        <rFont val="Calibri"/>
        <family val="2"/>
        <scheme val="minor"/>
      </rPr>
      <t>14,709</t>
    </r>
  </si>
  <si>
    <r>
      <rPr>
        <b/>
        <sz val="14"/>
        <color theme="1"/>
        <rFont val="Calibri"/>
        <family val="2"/>
        <scheme val="minor"/>
      </rPr>
      <t xml:space="preserve">FINAL PAYMENT =151,500 - 14,709 = </t>
    </r>
    <r>
      <rPr>
        <b/>
        <sz val="15"/>
        <color theme="1"/>
        <rFont val="Calibri"/>
        <family val="2"/>
        <scheme val="minor"/>
      </rPr>
      <t>136,791</t>
    </r>
  </si>
  <si>
    <t>TKS-644</t>
  </si>
  <si>
    <t>TKD-783</t>
  </si>
  <si>
    <t>BHITT SHAH + QAZI AHMED</t>
  </si>
  <si>
    <t>SBA-174</t>
  </si>
  <si>
    <t>KASHMOR + THULL</t>
  </si>
  <si>
    <t>QAA-7847</t>
  </si>
  <si>
    <t>MIR PUR KHAS + TANDO JAN MOHD</t>
  </si>
  <si>
    <t>E-3448</t>
  </si>
  <si>
    <t>GOLARCHI + TALHAR</t>
  </si>
  <si>
    <t>TKM-569</t>
  </si>
  <si>
    <t>LAYYAH + DG KHAN</t>
  </si>
  <si>
    <t>HALA + QAZI AHMED</t>
  </si>
  <si>
    <t>TAR-365</t>
  </si>
  <si>
    <t>AE-1955</t>
  </si>
  <si>
    <t xml:space="preserve">V2 01 CTN &amp; 02 Pcs Shortage, Spoken with Iftikhar bhai &amp; transporter will pay the penalty. </t>
  </si>
  <si>
    <t>GLT-8997</t>
  </si>
  <si>
    <t>TOUNSA SHARIF+RAJAN PUR+QUAIDABAD</t>
  </si>
  <si>
    <t>PESHAWAR + MINGORA SWAT</t>
  </si>
  <si>
    <t>JY-7246</t>
  </si>
  <si>
    <t>HALA + TANDO ADAM OUT</t>
  </si>
  <si>
    <t>KHAN PUR MAHER + GHOTKI</t>
  </si>
  <si>
    <t>KUNRI + SUFI FAQEER</t>
  </si>
  <si>
    <t>JY-5622</t>
  </si>
  <si>
    <t>TKA-818</t>
  </si>
  <si>
    <t>JY-3634</t>
  </si>
  <si>
    <t>TKT-518</t>
  </si>
  <si>
    <t>KANDIARO + SUI  DERA BUGTI</t>
  </si>
  <si>
    <t>TKZ-149</t>
  </si>
  <si>
    <t>MULTAN + KHAN PUR</t>
  </si>
  <si>
    <t>TKM-870</t>
  </si>
  <si>
    <t>MAILSI+HASIL PUR+JALAL PUR PIR WALA</t>
  </si>
  <si>
    <t>AP-0012</t>
  </si>
  <si>
    <t>TKC-325</t>
  </si>
  <si>
    <t>BADIN</t>
  </si>
  <si>
    <t>MUZAFFAR GARH+ROHILLAN WALI+CHOWK AZAM</t>
  </si>
  <si>
    <t>JT-8435</t>
  </si>
  <si>
    <t>KHUZDAR+DALBADIN</t>
  </si>
  <si>
    <t>TKX-566</t>
  </si>
  <si>
    <t>NEW SAEEDABAD + SHAHDAD PUR</t>
  </si>
  <si>
    <t>JZ-3499</t>
  </si>
  <si>
    <t>JT-3667</t>
  </si>
  <si>
    <t>PANO AQIL + THARI MIRWAH</t>
  </si>
  <si>
    <t>C-9347</t>
  </si>
  <si>
    <t>RAJU KHANANI</t>
  </si>
  <si>
    <t xml:space="preserve">MIR PUR KHAS </t>
  </si>
  <si>
    <t>TKJ-080</t>
  </si>
  <si>
    <t>TKG-035</t>
  </si>
  <si>
    <t xml:space="preserve">GOLARCHI </t>
  </si>
  <si>
    <t>LAYYAH</t>
  </si>
  <si>
    <t>FDF-6084</t>
  </si>
  <si>
    <r>
      <rPr>
        <b/>
        <sz val="10.5"/>
        <color theme="1"/>
        <rFont val="Calibri"/>
        <family val="2"/>
        <scheme val="minor"/>
      </rPr>
      <t>V2=01,Ctn@ 1,780X01=1,780</t>
    </r>
    <r>
      <rPr>
        <sz val="10.5"/>
        <color theme="1"/>
        <rFont val="Calibri"/>
        <family val="2"/>
        <scheme val="minor"/>
      </rPr>
      <t xml:space="preserve">                                    </t>
    </r>
    <r>
      <rPr>
        <b/>
        <sz val="10.5"/>
        <color theme="1"/>
        <rFont val="Calibri"/>
        <family val="2"/>
        <scheme val="minor"/>
      </rPr>
      <t>V2=02,Pcs@ 74.16X02=148.</t>
    </r>
  </si>
  <si>
    <t>Shortage</t>
  </si>
  <si>
    <t>Total Deduction</t>
  </si>
  <si>
    <t>1780 + 148 = 1,928</t>
  </si>
  <si>
    <r>
      <rPr>
        <b/>
        <sz val="11"/>
        <color theme="1"/>
        <rFont val="Calibri"/>
        <family val="2"/>
        <scheme val="minor"/>
      </rPr>
      <t>FINAL PAYMENT = 839,000 - 1,928 = 837</t>
    </r>
    <r>
      <rPr>
        <b/>
        <sz val="12"/>
        <color theme="1"/>
        <rFont val="Calibri"/>
        <family val="2"/>
        <scheme val="minor"/>
      </rPr>
      <t>,072</t>
    </r>
  </si>
  <si>
    <t>NAF-431</t>
  </si>
  <si>
    <t>TKA-911</t>
  </si>
  <si>
    <t>TKQ-269</t>
  </si>
  <si>
    <t>MULTAN + JHANG</t>
  </si>
  <si>
    <t>CHOWK AZAM + QUAIDABAD</t>
  </si>
  <si>
    <t>MITHI</t>
  </si>
  <si>
    <t>SOHRAB + QUETTA</t>
  </si>
  <si>
    <t>TAA-966</t>
  </si>
  <si>
    <t>MIAN WALI + GUJJAR KHAN</t>
  </si>
  <si>
    <t>JT-7856</t>
  </si>
  <si>
    <t>HYDERABAD + TANDO ADAM</t>
  </si>
  <si>
    <t>TKC-605</t>
  </si>
  <si>
    <t>TKZ-984</t>
  </si>
  <si>
    <t>BHITT SHAH+ SHAHDAD PUR</t>
  </si>
  <si>
    <t>TKD-112</t>
  </si>
  <si>
    <t>NAUKOT KOT + ISLAM KOT</t>
  </si>
  <si>
    <t>JZ-7614</t>
  </si>
  <si>
    <t>USTA MOHD + SHIKAR PUR</t>
  </si>
  <si>
    <t>TKA-506</t>
  </si>
  <si>
    <t>JT-6414</t>
  </si>
  <si>
    <t>TKA-770</t>
  </si>
  <si>
    <t>BUREWALA + HAROONABAD</t>
  </si>
  <si>
    <t>THULL + SIBBI</t>
  </si>
  <si>
    <t>TKA-187</t>
  </si>
  <si>
    <t>MEHRAB PUR + KANDIARO</t>
  </si>
  <si>
    <t>TKC-692</t>
  </si>
  <si>
    <t>SGA-073</t>
  </si>
  <si>
    <t>RAWALPINDI + CHOWK AZAM</t>
  </si>
  <si>
    <t>C-1202</t>
  </si>
  <si>
    <t>KUNRI + JHUDO</t>
  </si>
  <si>
    <t>RAWALPINDI + KALA BAGH</t>
  </si>
  <si>
    <t>DG KHAN + MULTAN</t>
  </si>
  <si>
    <t>TAN-027</t>
  </si>
  <si>
    <t>NAWAB SHAH + PACCA CHANG</t>
  </si>
  <si>
    <t>AHMED PUR SIAL+JHANG+FAISALABAD</t>
  </si>
  <si>
    <t>SAI-215</t>
  </si>
  <si>
    <t>TKA-561</t>
  </si>
  <si>
    <t>KHIPRO + SHAHDAD PUR</t>
  </si>
  <si>
    <t>RAWALPINDI + MIANWALI</t>
  </si>
  <si>
    <t>JZ-3665</t>
  </si>
  <si>
    <t>JU-1416</t>
  </si>
  <si>
    <t>TKQ-024</t>
  </si>
  <si>
    <t>RAWALPINDI + MINGORA SWAT</t>
  </si>
  <si>
    <t>TANDO ADAM OUT</t>
  </si>
  <si>
    <t>JV-6268</t>
  </si>
  <si>
    <t xml:space="preserve">BHAN SAEEDABAD </t>
  </si>
  <si>
    <t>TKA-383</t>
  </si>
  <si>
    <t>JACOBABAD + USTA MOHD</t>
  </si>
  <si>
    <t>TKJ-691</t>
  </si>
  <si>
    <t>PIR JO GOTH + THARI MIRWAH</t>
  </si>
  <si>
    <t>GLT-6861</t>
  </si>
  <si>
    <t>BHITT SHAH + HALA</t>
  </si>
  <si>
    <t>TKD-515</t>
  </si>
  <si>
    <t>K-7106</t>
  </si>
  <si>
    <t>KOT ADDU + CHOWK AZAM + RAWALPINDI</t>
  </si>
  <si>
    <t>TKL-153</t>
  </si>
  <si>
    <t>SHIKAR PUR + KASHMOR</t>
  </si>
  <si>
    <t>NAF-953</t>
  </si>
  <si>
    <t>TAP-912</t>
  </si>
  <si>
    <t>HASIL PUR+MADRASSA+HAROONABAD</t>
  </si>
  <si>
    <t>NAB-893</t>
  </si>
  <si>
    <t>TAB-050</t>
  </si>
  <si>
    <t>Vehicle</t>
  </si>
  <si>
    <t>JHANG</t>
  </si>
  <si>
    <t>JT-7027</t>
  </si>
  <si>
    <t>GLT-5385</t>
  </si>
  <si>
    <t xml:space="preserve">UMER KOT </t>
  </si>
  <si>
    <t>BANDHI + SAKRAND</t>
  </si>
  <si>
    <t>C-3072</t>
  </si>
  <si>
    <t>PESHAWAR (02 STOPS)</t>
  </si>
  <si>
    <t>40 FT</t>
  </si>
  <si>
    <t>TLY-138</t>
  </si>
  <si>
    <t>NINDO</t>
  </si>
  <si>
    <t>AL MURAD GOODS</t>
  </si>
  <si>
    <t>MARDAN</t>
  </si>
  <si>
    <t>TKS-566</t>
  </si>
  <si>
    <t>ISLAM KOT</t>
  </si>
  <si>
    <t>RAWALPINDI + GUJJAR KHAN</t>
  </si>
  <si>
    <t>JT-2204</t>
  </si>
  <si>
    <t>SBA-872</t>
  </si>
  <si>
    <t>CHUNDIKO</t>
  </si>
  <si>
    <t>JACOBABAD</t>
  </si>
  <si>
    <t>TKB-614</t>
  </si>
  <si>
    <t>KHAN PUR MAHAR + THIKRATO</t>
  </si>
  <si>
    <t>TKZ-648</t>
  </si>
  <si>
    <t>TKE-748</t>
  </si>
  <si>
    <t>JT-0996</t>
  </si>
  <si>
    <t>GLT-3561</t>
  </si>
  <si>
    <t>NAB-851</t>
  </si>
  <si>
    <t>GHOTKI</t>
  </si>
  <si>
    <t>TKG-615</t>
  </si>
  <si>
    <t>XA-417</t>
  </si>
  <si>
    <t>C-9056</t>
  </si>
  <si>
    <t>MNA-3011</t>
  </si>
  <si>
    <t>FAISALABAD</t>
  </si>
  <si>
    <t>JU-0754</t>
  </si>
  <si>
    <t>CHOWK AZAM+MIAN WALI+ROHILLANWALI</t>
  </si>
  <si>
    <t>SBA-816</t>
  </si>
  <si>
    <t>MITHI +NAUKOT</t>
  </si>
  <si>
    <t>JV-9675</t>
  </si>
  <si>
    <t>JZ-3256</t>
  </si>
  <si>
    <t>JY-0478</t>
  </si>
  <si>
    <t>LAYYAH + DG KHAN +RAJAN PUR</t>
  </si>
  <si>
    <t>TKL-939</t>
  </si>
  <si>
    <t>JW-1126</t>
  </si>
  <si>
    <t>RII-120</t>
  </si>
  <si>
    <t>NAF-213</t>
  </si>
  <si>
    <t>LUDDAN+CHISTIAN+BAWALNAGAR</t>
  </si>
  <si>
    <t>TANDO M KHAN</t>
  </si>
  <si>
    <t>CHOWK AZAM+MUZAFAR GARH+KOT ADDU</t>
  </si>
  <si>
    <t>TKP-017</t>
  </si>
  <si>
    <t>AE-0722</t>
  </si>
  <si>
    <t>TKY-291</t>
  </si>
  <si>
    <t>TKC-799</t>
  </si>
  <si>
    <t>JV-7040</t>
  </si>
  <si>
    <t xml:space="preserve">MIAN WALI + GUJJAR KHAN </t>
  </si>
  <si>
    <t>TANDO BAGHO</t>
  </si>
  <si>
    <t xml:space="preserve">HAROONABAD + HASIL PUR </t>
  </si>
  <si>
    <t xml:space="preserve">GAMBAT </t>
  </si>
  <si>
    <t>SBB-934</t>
  </si>
  <si>
    <t>JX-0793</t>
  </si>
  <si>
    <t>GLT-6118</t>
  </si>
  <si>
    <t>TKY-041</t>
  </si>
  <si>
    <t>RAWALPINDI (03 STOPS)</t>
  </si>
  <si>
    <t>TKA-707</t>
  </si>
  <si>
    <t xml:space="preserve">NAWAB SHAH </t>
  </si>
  <si>
    <t>HALA + SAKRAND</t>
  </si>
  <si>
    <t>KHAN PUR MEHAR + THIKRATO</t>
  </si>
  <si>
    <t xml:space="preserve">LALA MUSA + LAHORE </t>
  </si>
  <si>
    <t>BUREWALA + MINCHINABAD</t>
  </si>
  <si>
    <t>JY-7388</t>
  </si>
  <si>
    <t xml:space="preserve">MULTAN + JALA PUR PIR WALA </t>
  </si>
  <si>
    <t xml:space="preserve">USTA MOHAMMAD </t>
  </si>
  <si>
    <t>TKN-618</t>
  </si>
  <si>
    <t xml:space="preserve">GAMBAT + QAZI AHMED </t>
  </si>
  <si>
    <t>TKE-590</t>
  </si>
  <si>
    <t xml:space="preserve">HYDERABAD </t>
  </si>
  <si>
    <t>MIAN WALI + QUAIDABAD +RAWALPINDI</t>
  </si>
  <si>
    <t>JW-2040</t>
  </si>
  <si>
    <t>NAUKOT+TANDO JAN MOHD</t>
  </si>
  <si>
    <t>DALBANDIN</t>
  </si>
  <si>
    <t>JV-9628</t>
  </si>
  <si>
    <t xml:space="preserve">V2=30@71=2130, </t>
  </si>
  <si>
    <t>Damages</t>
  </si>
  <si>
    <t>V2=20@52=1040, V21G=10@52=520,  V20C=10@128=1280.   Total=2840</t>
  </si>
  <si>
    <t xml:space="preserve"> </t>
  </si>
  <si>
    <r>
      <rPr>
        <b/>
        <sz val="10.5"/>
        <color theme="1"/>
        <rFont val="Calibri"/>
        <family val="2"/>
        <scheme val="minor"/>
      </rPr>
      <t>2,130+2,840=</t>
    </r>
    <r>
      <rPr>
        <b/>
        <sz val="11.5"/>
        <color theme="1"/>
        <rFont val="Calibri"/>
        <family val="2"/>
        <scheme val="minor"/>
      </rPr>
      <t>4,970</t>
    </r>
  </si>
  <si>
    <r>
      <rPr>
        <b/>
        <sz val="11"/>
        <color theme="1"/>
        <rFont val="Calibri"/>
        <family val="2"/>
        <scheme val="minor"/>
      </rPr>
      <t xml:space="preserve">FINAL PAYMENT = 743,800 - 4970= </t>
    </r>
    <r>
      <rPr>
        <b/>
        <sz val="12"/>
        <color theme="1"/>
        <rFont val="Calibri"/>
        <family val="2"/>
        <scheme val="minor"/>
      </rPr>
      <t>738,830</t>
    </r>
  </si>
  <si>
    <t xml:space="preserve">CARGO LINKS </t>
  </si>
  <si>
    <t>NAWAB SHAH + SAKRAND</t>
  </si>
  <si>
    <t>JHANG + RAWALPINDI (02 STOPS)</t>
  </si>
  <si>
    <t xml:space="preserve">PUNJAB </t>
  </si>
  <si>
    <t xml:space="preserve">KHAN BROTHERS </t>
  </si>
  <si>
    <t xml:space="preserve">PANO AQIL + THARI MIRWAH </t>
  </si>
  <si>
    <t xml:space="preserve">AL MUNEEB </t>
  </si>
  <si>
    <t>JW-7170</t>
  </si>
  <si>
    <t>TKJ-354</t>
  </si>
  <si>
    <t xml:space="preserve">KOT ADU+ LAYYAH+ CHOWK AZAM </t>
  </si>
  <si>
    <t xml:space="preserve">MENGAL </t>
  </si>
  <si>
    <t xml:space="preserve">KALA BAGH + TOUNSA SHAREEF </t>
  </si>
  <si>
    <t xml:space="preserve">MEHRAB PUR </t>
  </si>
  <si>
    <t xml:space="preserve">TALHAR </t>
  </si>
  <si>
    <t xml:space="preserve">TANDO ADAM </t>
  </si>
  <si>
    <t xml:space="preserve">MORO </t>
  </si>
  <si>
    <t xml:space="preserve">THARI MIRWAH </t>
  </si>
  <si>
    <t xml:space="preserve">SUJAWAL </t>
  </si>
  <si>
    <t>TKB-479</t>
  </si>
  <si>
    <t>ROHLANWALI + MUZAFAR GARH + MIAN WALI</t>
  </si>
  <si>
    <t>RIB-4747</t>
  </si>
  <si>
    <t xml:space="preserve">RAWALPINDI + GUJAR KHAN </t>
  </si>
  <si>
    <t>RIN-547</t>
  </si>
  <si>
    <t>EA-5157</t>
  </si>
  <si>
    <t>SBB-599</t>
  </si>
  <si>
    <t xml:space="preserve">DIGREE + MIR PUR KHAS </t>
  </si>
  <si>
    <t>PX-0241</t>
  </si>
  <si>
    <t>JV-9988</t>
  </si>
  <si>
    <t xml:space="preserve">JARWAR + MIR PUR MATHELO </t>
  </si>
  <si>
    <t xml:space="preserve">SANGHAR </t>
  </si>
  <si>
    <t xml:space="preserve">TANDO GHULAM ALI </t>
  </si>
  <si>
    <t xml:space="preserve">RAWALPINDI + QUAIDABAD </t>
  </si>
  <si>
    <t>JT-0304</t>
  </si>
  <si>
    <t xml:space="preserve">SHIKAR PUR </t>
  </si>
  <si>
    <t>GLT-3225</t>
  </si>
  <si>
    <t xml:space="preserve">RAWALPINDI + CHOWK AZAM </t>
  </si>
  <si>
    <t>TKD-062</t>
  </si>
  <si>
    <t>C-1090</t>
  </si>
  <si>
    <t>TKX-182</t>
  </si>
  <si>
    <t>JX-6207</t>
  </si>
  <si>
    <t>TKZ-520</t>
  </si>
  <si>
    <t>LS-5461</t>
  </si>
  <si>
    <t>TKB-866</t>
  </si>
  <si>
    <t>JHANG+MULTAN+AHMED PUR SIYAL</t>
  </si>
  <si>
    <t>BHITT SHAH + NAWAB SHAH</t>
  </si>
  <si>
    <t xml:space="preserve">MUZAFFARABAD </t>
  </si>
  <si>
    <t>AZAD KASHMIR</t>
  </si>
  <si>
    <t>CI-1160</t>
  </si>
  <si>
    <t>USTA MOHD + DERA MURAD JAMALI</t>
  </si>
  <si>
    <t>TKJ-816</t>
  </si>
  <si>
    <t xml:space="preserve">SUKKUR + PANO AQIL </t>
  </si>
  <si>
    <t>NAE-602</t>
  </si>
  <si>
    <t>TKA-111</t>
  </si>
  <si>
    <t>CI-591</t>
  </si>
  <si>
    <t>JT-0846</t>
  </si>
  <si>
    <t>JY-5926</t>
  </si>
  <si>
    <t>MIR PUR MATHELO + YARO LUND</t>
  </si>
  <si>
    <t>TKB-483</t>
  </si>
  <si>
    <t>C-2520</t>
  </si>
  <si>
    <t xml:space="preserve">NUSHKI + KHARAN </t>
  </si>
  <si>
    <t>AE-0151</t>
  </si>
  <si>
    <t>JT-4038</t>
  </si>
  <si>
    <t xml:space="preserve">LARKANA + MEHAR </t>
  </si>
  <si>
    <t>TKT-571</t>
  </si>
  <si>
    <t xml:space="preserve">RAJAN PUR + DERA GHAZI KHAN </t>
  </si>
  <si>
    <t>RAWALPINDI + PINDI GHEB</t>
  </si>
  <si>
    <t>TKF-194</t>
  </si>
  <si>
    <t>KARACHI (BIN HASHIM)</t>
  </si>
  <si>
    <t xml:space="preserve">KARACHI </t>
  </si>
  <si>
    <t>JX-8925</t>
  </si>
  <si>
    <t>KHAN PUR + ALLAHABAD</t>
  </si>
  <si>
    <t>KHAN PUR MEHAR</t>
  </si>
  <si>
    <t>TKL-013</t>
  </si>
  <si>
    <t xml:space="preserve">LARKANA + QAMBER ALI KHAN  </t>
  </si>
  <si>
    <t>JT-6044</t>
  </si>
  <si>
    <t>JU-1512</t>
  </si>
  <si>
    <t>SHIKAR PUR</t>
  </si>
  <si>
    <t>K-8623</t>
  </si>
  <si>
    <t>BANDHI + QAZI AHMED</t>
  </si>
  <si>
    <t xml:space="preserve">KALA BAGH + CHOWK AZAM </t>
  </si>
  <si>
    <t>JV-4612</t>
  </si>
  <si>
    <t>PESHAWAR + KOHAT</t>
  </si>
  <si>
    <t>TKZ-921</t>
  </si>
  <si>
    <t>TKD-534</t>
  </si>
  <si>
    <t xml:space="preserve">BHITT SHAH </t>
  </si>
  <si>
    <t>TKN-842</t>
  </si>
  <si>
    <t>RNI-170</t>
  </si>
  <si>
    <r>
      <rPr>
        <sz val="11"/>
        <color theme="1"/>
        <rFont val="Calibri"/>
        <family val="2"/>
        <scheme val="minor"/>
      </rPr>
      <t>RAWALPINDI (</t>
    </r>
    <r>
      <rPr>
        <b/>
        <sz val="11"/>
        <color theme="1"/>
        <rFont val="Calibri"/>
        <family val="2"/>
        <scheme val="minor"/>
      </rPr>
      <t>02 STOPS</t>
    </r>
    <r>
      <rPr>
        <sz val="11"/>
        <color theme="1"/>
        <rFont val="Calibri"/>
        <family val="2"/>
        <scheme val="minor"/>
      </rPr>
      <t>)</t>
    </r>
  </si>
  <si>
    <t>JV-8030</t>
  </si>
  <si>
    <t>BURE WALA + BHAWAL NAGAR + CHISTIAN</t>
  </si>
  <si>
    <t xml:space="preserve">DERA BUGTI SUI </t>
  </si>
  <si>
    <t>TKT-454</t>
  </si>
  <si>
    <t xml:space="preserve">TANDO MOHD KHAN </t>
  </si>
  <si>
    <t>TKW-782</t>
  </si>
  <si>
    <t>KARACHI (SIEMENSE PAKISTAN)</t>
  </si>
  <si>
    <t>JY-7727</t>
  </si>
  <si>
    <t>QUETTA + KHUZDAR</t>
  </si>
  <si>
    <t>JV-4153</t>
  </si>
  <si>
    <t>CI-897</t>
  </si>
  <si>
    <t>JU-0504</t>
  </si>
  <si>
    <t>PANO AQIL + THIKRATO</t>
  </si>
  <si>
    <t>NAE-148</t>
  </si>
  <si>
    <t>JW-5685</t>
  </si>
  <si>
    <t>YARO LUND</t>
  </si>
  <si>
    <t>GAMBAT + KANDIARO</t>
  </si>
  <si>
    <t xml:space="preserve">KASHMOR </t>
  </si>
  <si>
    <t>TKR-143</t>
  </si>
  <si>
    <t>PX-0232</t>
  </si>
  <si>
    <t>LAHORE + LALA MUSA</t>
  </si>
  <si>
    <t>RAWALPINDI (Irfan Butt)</t>
  </si>
  <si>
    <t>SP1=2@2965 =5930</t>
  </si>
  <si>
    <t>V21B=2@1855 =3710</t>
  </si>
  <si>
    <t>SP2=1@2965 =2965</t>
  </si>
  <si>
    <t>SGM1=1@5575=5575</t>
  </si>
  <si>
    <t>SBP1=1@5575 =5575</t>
  </si>
  <si>
    <t>SC1=1@4590 =4590</t>
  </si>
  <si>
    <t>ST1=1@4590 =4590</t>
  </si>
  <si>
    <t>SRC1=1@4590 =4590</t>
  </si>
  <si>
    <t>TOTAL CARTONS 10 = 37,525</t>
  </si>
  <si>
    <t>Shortage Cartons</t>
  </si>
  <si>
    <t>Shortage Bags</t>
  </si>
  <si>
    <t xml:space="preserve">DEDUCTION DETAILS </t>
  </si>
  <si>
    <t>Macroni bags=11 @4725 =51,975</t>
  </si>
  <si>
    <t>VEHICLE DETAILS, TAP-791</t>
  </si>
  <si>
    <t>DISPATCHED DATE = 8th JAN 2024</t>
  </si>
  <si>
    <t>Deduction against Vehicle TAP-791 =89,500</t>
  </si>
  <si>
    <t>Deduction against Vehicle RIN-547 =85,570</t>
  </si>
  <si>
    <t xml:space="preserve">GUJJAR KHAN </t>
  </si>
  <si>
    <t>DEDUCTION  (TAP-791 RAWALPINDI ) = 37,525 + 51,975 =89,500</t>
  </si>
  <si>
    <t>As agreed deducting against Vehicle (TAP-791) Rawalpindi in the bill of JAN 2024,</t>
  </si>
  <si>
    <t>deduction against Vehicle RIN-547 (Gujjar Khan) will be deducted in the bill of FEB 2024.</t>
  </si>
  <si>
    <t>FINAL PAYMENT =1,772,000 - 89,500 = 1,682,500</t>
  </si>
  <si>
    <t xml:space="preserve">HALA </t>
  </si>
  <si>
    <t>AH-0169</t>
  </si>
  <si>
    <t>JZ-4815</t>
  </si>
  <si>
    <t>MNI-227</t>
  </si>
  <si>
    <t xml:space="preserve">KANDH KOT </t>
  </si>
  <si>
    <t>HASILPUR + LUDDAN</t>
  </si>
  <si>
    <t>GLT-3827</t>
  </si>
  <si>
    <t>TKQ-443</t>
  </si>
  <si>
    <t>ISLAM KOT + MITHI</t>
  </si>
  <si>
    <t xml:space="preserve">QUETTA + KALAT </t>
  </si>
  <si>
    <t>USTA MOHD</t>
  </si>
  <si>
    <t>GUJJAR KHAN (YASIR TRADERS )</t>
  </si>
  <si>
    <t>VEHICLE DETAILS, RIN-547</t>
  </si>
  <si>
    <t>DISPATCHED DATE = 17th JAN 2024</t>
  </si>
  <si>
    <t>Macroni bags=02 @4725 =9,450</t>
  </si>
  <si>
    <t>V2=44@1,730 =76,120</t>
  </si>
  <si>
    <t>DEDUCTION  (RIN-547 GUJJAR KHAN ) = 76,120 + 9,450 =85,570</t>
  </si>
  <si>
    <t>FINAL PAYMENT =1,816,000 - 85,570 = 1,730,430</t>
  </si>
  <si>
    <t>As agreed, already deducted against Vehicle (TAP-791) Rawalpindi in the bill of JAN 2024,</t>
  </si>
  <si>
    <t>deducting now against Vehicle RIN-547 (Gujjar Khan) in the bill of FEB 2024.</t>
  </si>
  <si>
    <t>DALBADIN</t>
  </si>
  <si>
    <t>TKA-179</t>
  </si>
  <si>
    <t>JZ-4813</t>
  </si>
  <si>
    <t xml:space="preserve">LALA MUSA + GUJRANWALA </t>
  </si>
  <si>
    <t>TKG-576</t>
  </si>
  <si>
    <t>JARWAR + KHAN PUR MAHER</t>
  </si>
  <si>
    <t>TKU-632</t>
  </si>
  <si>
    <t>DERA BUGTI SUI</t>
  </si>
  <si>
    <t>TKR-221</t>
  </si>
  <si>
    <t>DERA GHAZI KHAN + KOT ADDU</t>
  </si>
  <si>
    <t>DERA MURAD JAMALI + JACOBABAD</t>
  </si>
  <si>
    <t>SIBBI + GANDHAWA</t>
  </si>
  <si>
    <t>TKM-473</t>
  </si>
  <si>
    <t>RAWALPINDI (02 STOPS)</t>
  </si>
  <si>
    <t>JX-1362</t>
  </si>
  <si>
    <t>RIC-3386</t>
  </si>
  <si>
    <t>JY-6876</t>
  </si>
  <si>
    <t xml:space="preserve">QUETTA + SOHRAB </t>
  </si>
  <si>
    <t>DAUR + PACCA CHANG</t>
  </si>
  <si>
    <t>JT-3909</t>
  </si>
  <si>
    <t>JZ-6876</t>
  </si>
  <si>
    <t>MII-140</t>
  </si>
  <si>
    <t>LSA-9343</t>
  </si>
  <si>
    <t>JZ-4836</t>
  </si>
  <si>
    <t>JZ-6778</t>
  </si>
  <si>
    <t>TKU-951</t>
  </si>
  <si>
    <t>PX-3550</t>
  </si>
  <si>
    <t xml:space="preserve">DERA GHAZI KHAN + ROHILLAN WALI </t>
  </si>
  <si>
    <t>E-3102</t>
  </si>
  <si>
    <t>JV-5864</t>
  </si>
  <si>
    <t xml:space="preserve">PESHAWAR + KOHAT </t>
  </si>
  <si>
    <t>TKE-344</t>
  </si>
  <si>
    <t>JHANG + SARGODHA</t>
  </si>
  <si>
    <t>QUAIDABAD + CHOWK AZAM</t>
  </si>
  <si>
    <t>JV-9458</t>
  </si>
  <si>
    <t>TKY-454</t>
  </si>
  <si>
    <t>JY-5351</t>
  </si>
  <si>
    <t>THARI MIRWAH</t>
  </si>
  <si>
    <t>TKA-104</t>
  </si>
  <si>
    <t>PX-3647</t>
  </si>
  <si>
    <t>C-9324</t>
  </si>
  <si>
    <t>JALAL PUR PIR WALA + ALLAHABAD</t>
  </si>
  <si>
    <t>TKB-521</t>
  </si>
  <si>
    <t>TKM-538</t>
  </si>
  <si>
    <t>TKA-208</t>
  </si>
  <si>
    <t>CI-1310</t>
  </si>
  <si>
    <t xml:space="preserve">RAJU KHANANI </t>
  </si>
  <si>
    <t xml:space="preserve">SHIKAR PUR + JACOBABAD </t>
  </si>
  <si>
    <t xml:space="preserve">DERA GHAZI KHAN </t>
  </si>
  <si>
    <t xml:space="preserve">KALA BAGH + MIAN WALI </t>
  </si>
  <si>
    <t>RIG-8665</t>
  </si>
  <si>
    <t xml:space="preserve">SUFI FAQEER + UMER KOT </t>
  </si>
  <si>
    <t>LUDDAN + HASIL PUR + MADRASSA</t>
  </si>
  <si>
    <t>GAMBAT + KANDIYARO</t>
  </si>
  <si>
    <t xml:space="preserve">RAWALPINDI + GUJJAR KHAN </t>
  </si>
  <si>
    <t>MUZAFFAR GARH + KOT ADDU + LAYYAH</t>
  </si>
  <si>
    <t>TANDO ADAM + SANGHAR</t>
  </si>
  <si>
    <t>MITHI + TANDO JAN MOHD</t>
  </si>
  <si>
    <t>GLTA-967</t>
  </si>
  <si>
    <t>GLT-4108</t>
  </si>
  <si>
    <t>JV-8039</t>
  </si>
  <si>
    <t>MAILSI + HAROONABAD</t>
  </si>
  <si>
    <t>LXT-6799</t>
  </si>
  <si>
    <t>KHAN PUR MAHER</t>
  </si>
  <si>
    <t>TKB-525</t>
  </si>
  <si>
    <t>TKA-814</t>
  </si>
  <si>
    <t>JY-7400</t>
  </si>
  <si>
    <t xml:space="preserve">GUJRANWALA </t>
  </si>
  <si>
    <t>JW-2640</t>
  </si>
  <si>
    <t>JW-0666</t>
  </si>
  <si>
    <t>DALBADIN + KHARAN</t>
  </si>
  <si>
    <t>K-9032</t>
  </si>
  <si>
    <t>SANGHAR + SHAHDAD PUR</t>
  </si>
  <si>
    <t>TKQ-574</t>
  </si>
  <si>
    <t>MULTAN (RELIABLE DISTRIBUTION )</t>
  </si>
  <si>
    <t>SP1=01@2925</t>
  </si>
  <si>
    <t>VEHICLE DETAILS, RIG-8665</t>
  </si>
  <si>
    <t>FINAL PAYMENT =4,988,000 - 4,620 = 4,983,380</t>
  </si>
  <si>
    <t>DEDUCTION  ( RIG-8665   MULTAN) = 1,695 + 2,925 =4,620</t>
  </si>
  <si>
    <t>V2=01@1,695</t>
  </si>
  <si>
    <t>TKN-208</t>
  </si>
  <si>
    <t>JX-5940</t>
  </si>
  <si>
    <t>TOUNSA SHAREEF + CHOWK AZAM</t>
  </si>
  <si>
    <t>E-3783</t>
  </si>
  <si>
    <t xml:space="preserve">MIAN WALI + QUAIDABAD + KALA BAGH </t>
  </si>
  <si>
    <t>TKL-932</t>
  </si>
  <si>
    <t>NEW SAEEDABAD + TANDO ADAM</t>
  </si>
  <si>
    <t>JY-7015</t>
  </si>
  <si>
    <t>JT-8870</t>
  </si>
  <si>
    <t>TKA-295</t>
  </si>
  <si>
    <t xml:space="preserve">NAWAB SHAH + BANDHI </t>
  </si>
  <si>
    <t>AE-0461</t>
  </si>
  <si>
    <t>TKF-101</t>
  </si>
  <si>
    <t>TKG-634</t>
  </si>
  <si>
    <t>TANDO ADAM</t>
  </si>
  <si>
    <t>ISLAMKOT + TANDO JAN MOHD</t>
  </si>
  <si>
    <t xml:space="preserve">BHITT SHAH + SANGHAR </t>
  </si>
  <si>
    <t>JY-5601</t>
  </si>
  <si>
    <t>JY-6940</t>
  </si>
  <si>
    <t>TAD-543</t>
  </si>
  <si>
    <t xml:space="preserve">BHITT SHAH + QAZI AHMED </t>
  </si>
  <si>
    <t>VEHICLE DETAILS, JY-6876</t>
  </si>
  <si>
    <t>V21B=01@1,743</t>
  </si>
  <si>
    <t>FINAL PAYMENT =2,081,000 - 1,743 = 2,079,257</t>
  </si>
  <si>
    <t>BHITT SHAH + HYDERABAD</t>
  </si>
  <si>
    <t>JY-6718</t>
  </si>
  <si>
    <t>RAWALPINDI (03 STOPS)    40 FT</t>
  </si>
  <si>
    <t>TML-712</t>
  </si>
  <si>
    <t>SFA-135</t>
  </si>
  <si>
    <t>JV-9713</t>
  </si>
  <si>
    <t>AE-0182</t>
  </si>
  <si>
    <t>AL PAK GOODS</t>
  </si>
  <si>
    <t>JX-0232</t>
  </si>
  <si>
    <t>JU-4894</t>
  </si>
  <si>
    <t xml:space="preserve">CHOWK AZAM + DERA GHAZI KHAN </t>
  </si>
  <si>
    <t>RII-546</t>
  </si>
  <si>
    <t>TKD-192</t>
  </si>
  <si>
    <t xml:space="preserve">DERA MURAD JAMALI + USTA MOHD </t>
  </si>
  <si>
    <t xml:space="preserve">JALAL PUR PIR WALA + KHAN PUR </t>
  </si>
  <si>
    <t xml:space="preserve">HALA + SAKRAND </t>
  </si>
  <si>
    <t>K-9768</t>
  </si>
  <si>
    <t>AE-0227</t>
  </si>
  <si>
    <t>GHOTKI + PANO AQIL</t>
  </si>
  <si>
    <t>JW-9713</t>
  </si>
  <si>
    <t>SUFI FAQEER</t>
  </si>
  <si>
    <t>SUKKUR + KANDIYARO</t>
  </si>
  <si>
    <t>JW-0913</t>
  </si>
  <si>
    <t xml:space="preserve">AL MURAD GOODS </t>
  </si>
  <si>
    <t xml:space="preserve">LUDDAN + CHISTIAN + BUREWALA </t>
  </si>
  <si>
    <t xml:space="preserve">QUETTA </t>
  </si>
  <si>
    <t>BANDHI + NAWAB SHAH</t>
  </si>
  <si>
    <t xml:space="preserve">LAYYAH + ROHILLAN WALI </t>
  </si>
  <si>
    <t>JV-9607</t>
  </si>
  <si>
    <t xml:space="preserve">MIR PUR KHAS + TANDO JAN MOHD </t>
  </si>
  <si>
    <t>JX-3418</t>
  </si>
  <si>
    <t>JU-1160</t>
  </si>
  <si>
    <t>JX-8740</t>
  </si>
  <si>
    <t>JY-6699</t>
  </si>
  <si>
    <t>SHIKAR PUR + JACOBABAD</t>
  </si>
  <si>
    <t>TKF-094</t>
  </si>
  <si>
    <t xml:space="preserve">LAYYAH </t>
  </si>
  <si>
    <t>TAN-678</t>
  </si>
  <si>
    <t>TKN-284</t>
  </si>
  <si>
    <t>TKA-567</t>
  </si>
  <si>
    <t xml:space="preserve">MIAN WALI + RAWALPINDI </t>
  </si>
  <si>
    <t xml:space="preserve">KALA BAGH + GUJJAR KHAN </t>
  </si>
  <si>
    <t>TANDO ADAM + SHAHDAD PUR</t>
  </si>
  <si>
    <t>C-2554</t>
  </si>
  <si>
    <t xml:space="preserve">THULL + USTA MOHAMMAD </t>
  </si>
  <si>
    <t>JV-2189</t>
  </si>
  <si>
    <t>Z-2330</t>
  </si>
  <si>
    <t>BHITT SHAH</t>
  </si>
  <si>
    <t xml:space="preserve">ISLAM KOT + MITHI </t>
  </si>
  <si>
    <t xml:space="preserve">TANDO ALLAH YAR + TANDO GHULAM ALI </t>
  </si>
  <si>
    <t>JHANG + AHMED PUR SIAL + CHOWK AZAM</t>
  </si>
  <si>
    <t>C-8441</t>
  </si>
  <si>
    <t>E-5525</t>
  </si>
  <si>
    <t>TAF-567</t>
  </si>
  <si>
    <t>TAC-716</t>
  </si>
  <si>
    <t>JV-6556</t>
  </si>
  <si>
    <t>SAKRAND + NEW SAEEDABAD</t>
  </si>
  <si>
    <t xml:space="preserve">DERA GHAZI KHAN + RAJAN PUR </t>
  </si>
  <si>
    <t>HAROONABAD + MADRASA</t>
  </si>
  <si>
    <t>VRI-188</t>
  </si>
  <si>
    <t xml:space="preserve">JACOBABAD + GAMBAT </t>
  </si>
  <si>
    <t>HYDERABAD (02 STOPS)</t>
  </si>
  <si>
    <t>PTR-0063</t>
  </si>
  <si>
    <t>FDI-7010</t>
  </si>
  <si>
    <t>THARI MIRWAH + MEHRAB PUR</t>
  </si>
  <si>
    <t xml:space="preserve">TANDO ADAM + SHAHDAD PUR </t>
  </si>
  <si>
    <t>JY-1817</t>
  </si>
  <si>
    <t>BANDHI + MORO</t>
  </si>
  <si>
    <t>TKF-970</t>
  </si>
  <si>
    <t>TANDO JAN MOHD + MIR PUR KHAS</t>
  </si>
  <si>
    <t xml:space="preserve">NEW SAEEDABAD + SAKRAND </t>
  </si>
  <si>
    <t>GLTA-2720</t>
  </si>
  <si>
    <t>JY-2206</t>
  </si>
  <si>
    <t>JZ-5405</t>
  </si>
  <si>
    <t>ALL PAK GOODS (AL-ZULFIQAR)</t>
  </si>
  <si>
    <t>KHAN PUR MAHER + THIKRATO</t>
  </si>
  <si>
    <t xml:space="preserve">QUAIDABAD + MIAN WALI + KALA BAGH </t>
  </si>
  <si>
    <t>RNB-4747</t>
  </si>
  <si>
    <t>C-8659</t>
  </si>
  <si>
    <t>NAUKOT + JHUDO</t>
  </si>
  <si>
    <t>TKB-441</t>
  </si>
  <si>
    <t>PANO AQIL + KHAN PUR MAHER</t>
  </si>
  <si>
    <t>TKA-363</t>
  </si>
  <si>
    <t>CHOWK AZAM + MUZAFFAR GARH</t>
  </si>
  <si>
    <t>TKA-488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</si>
</sst>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9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10.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84" fillId="0" borderId="0" applyNumberFormat="0" applyFill="0" applyBorder="0" applyAlignment="0" applyProtection="0"/>
  </cellStyleXfs>
  <cellXfs count="517">
    <xf numFmtId="0" fontId="0" fillId="0" borderId="0" xfId="0"/>
    <xf numFmtId="0" fontId="62" fillId="0" borderId="0" xfId="0" applyFont="1" applyAlignment="1">
      <alignment horizontal="left"/>
    </xf>
    <xf numFmtId="0" fontId="6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2" fillId="0" borderId="1" xfId="0" applyFont="1" applyBorder="1" applyAlignment="1">
      <alignment horizontal="left"/>
    </xf>
    <xf numFmtId="0" fontId="62" fillId="0" borderId="3" xfId="0" applyFont="1" applyBorder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3" fillId="0" borderId="3" xfId="0" applyFont="1" applyBorder="1" applyAlignment="1">
      <alignment horizontal="left"/>
    </xf>
    <xf numFmtId="0" fontId="63" fillId="0" borderId="4" xfId="0" applyFont="1" applyBorder="1" applyAlignment="1">
      <alignment horizontal="left"/>
    </xf>
    <xf numFmtId="0" fontId="63" fillId="0" borderId="5" xfId="0" applyFont="1" applyBorder="1" applyAlignment="1">
      <alignment horizontal="left"/>
    </xf>
    <xf numFmtId="0" fontId="65" fillId="0" borderId="5" xfId="0" applyFont="1" applyBorder="1" applyAlignment="1">
      <alignment horizontal="left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62" fillId="0" borderId="2" xfId="0" applyFont="1" applyBorder="1" applyAlignment="1">
      <alignment horizontal="left"/>
    </xf>
    <xf numFmtId="0" fontId="62" fillId="0" borderId="2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5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3" fontId="0" fillId="0" borderId="5" xfId="0" applyNumberFormat="1" applyBorder="1" applyAlignment="1">
      <alignment horizontal="left"/>
    </xf>
    <xf numFmtId="3" fontId="0" fillId="0" borderId="5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3" fontId="0" fillId="2" borderId="5" xfId="0" applyNumberFormat="1" applyFill="1" applyBorder="1" applyAlignment="1">
      <alignment horizontal="left"/>
    </xf>
    <xf numFmtId="3" fontId="0" fillId="2" borderId="5" xfId="0" applyNumberFormat="1" applyFill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3" fontId="0" fillId="0" borderId="6" xfId="0" applyNumberFormat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66" fillId="0" borderId="5" xfId="0" applyFont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15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3" fontId="68" fillId="0" borderId="14" xfId="0" applyNumberFormat="1" applyFont="1" applyBorder="1" applyAlignment="1">
      <alignment horizontal="left"/>
    </xf>
    <xf numFmtId="3" fontId="69" fillId="0" borderId="14" xfId="0" applyNumberFormat="1" applyFont="1" applyBorder="1" applyAlignment="1">
      <alignment horizontal="center"/>
    </xf>
    <xf numFmtId="0" fontId="70" fillId="0" borderId="5" xfId="0" applyFont="1" applyBorder="1" applyAlignment="1">
      <alignment horizontal="left"/>
    </xf>
    <xf numFmtId="0" fontId="71" fillId="0" borderId="5" xfId="0" applyFont="1" applyBorder="1" applyAlignment="1">
      <alignment horizontal="left"/>
    </xf>
    <xf numFmtId="0" fontId="72" fillId="0" borderId="5" xfId="0" applyFont="1" applyBorder="1" applyAlignment="1">
      <alignment horizontal="left"/>
    </xf>
    <xf numFmtId="0" fontId="73" fillId="0" borderId="5" xfId="0" applyFont="1" applyBorder="1" applyAlignment="1">
      <alignment horizontal="left"/>
    </xf>
    <xf numFmtId="15" fontId="0" fillId="0" borderId="1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69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67" fillId="0" borderId="18" xfId="0" applyFont="1" applyBorder="1" applyAlignment="1">
      <alignment horizontal="center"/>
    </xf>
    <xf numFmtId="3" fontId="67" fillId="0" borderId="20" xfId="0" applyNumberFormat="1" applyFont="1" applyBorder="1" applyAlignment="1">
      <alignment horizontal="left"/>
    </xf>
    <xf numFmtId="15" fontId="67" fillId="0" borderId="0" xfId="0" applyNumberFormat="1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31" xfId="0" applyFont="1" applyBorder="1" applyAlignment="1">
      <alignment horizontal="left"/>
    </xf>
    <xf numFmtId="4" fontId="0" fillId="0" borderId="33" xfId="0" applyNumberFormat="1" applyBorder="1" applyAlignment="1">
      <alignment horizontal="center"/>
    </xf>
    <xf numFmtId="3" fontId="67" fillId="0" borderId="34" xfId="0" applyNumberFormat="1" applyFont="1" applyBorder="1" applyAlignment="1">
      <alignment horizontal="center"/>
    </xf>
    <xf numFmtId="3" fontId="67" fillId="0" borderId="8" xfId="0" applyNumberFormat="1" applyFont="1" applyBorder="1" applyAlignment="1">
      <alignment horizontal="center" vertical="center" wrapText="1"/>
    </xf>
    <xf numFmtId="3" fontId="69" fillId="0" borderId="16" xfId="0" applyNumberFormat="1" applyFont="1" applyBorder="1"/>
    <xf numFmtId="0" fontId="67" fillId="0" borderId="0" xfId="0" applyFont="1" applyAlignment="1">
      <alignment horizontal="left"/>
    </xf>
    <xf numFmtId="0" fontId="67" fillId="0" borderId="3" xfId="0" applyFont="1" applyBorder="1" applyAlignment="1">
      <alignment horizontal="left"/>
    </xf>
    <xf numFmtId="15" fontId="67" fillId="0" borderId="5" xfId="0" applyNumberFormat="1" applyFont="1" applyBorder="1" applyAlignment="1">
      <alignment horizontal="left"/>
    </xf>
    <xf numFmtId="0" fontId="67" fillId="0" borderId="5" xfId="0" applyFont="1" applyBorder="1" applyAlignment="1">
      <alignment horizontal="left"/>
    </xf>
    <xf numFmtId="0" fontId="67" fillId="0" borderId="5" xfId="0" applyFont="1" applyBorder="1" applyAlignment="1">
      <alignment horizontal="center"/>
    </xf>
    <xf numFmtId="0" fontId="67" fillId="3" borderId="5" xfId="0" applyFont="1" applyFill="1" applyBorder="1" applyAlignment="1">
      <alignment horizontal="left"/>
    </xf>
    <xf numFmtId="0" fontId="67" fillId="0" borderId="10" xfId="0" applyFont="1" applyBorder="1" applyAlignment="1">
      <alignment horizontal="left"/>
    </xf>
    <xf numFmtId="3" fontId="67" fillId="0" borderId="5" xfId="0" applyNumberFormat="1" applyFont="1" applyBorder="1" applyAlignment="1">
      <alignment horizontal="left"/>
    </xf>
    <xf numFmtId="3" fontId="67" fillId="0" borderId="5" xfId="0" applyNumberFormat="1" applyFont="1" applyBorder="1" applyAlignment="1">
      <alignment horizontal="center"/>
    </xf>
    <xf numFmtId="4" fontId="67" fillId="0" borderId="9" xfId="0" applyNumberFormat="1" applyFont="1" applyBorder="1" applyAlignment="1">
      <alignment horizontal="center"/>
    </xf>
    <xf numFmtId="3" fontId="69" fillId="0" borderId="14" xfId="0" applyNumberFormat="1" applyFont="1" applyBorder="1" applyAlignment="1">
      <alignment horizontal="left"/>
    </xf>
    <xf numFmtId="3" fontId="67" fillId="0" borderId="14" xfId="0" applyNumberFormat="1" applyFont="1" applyBorder="1" applyAlignment="1">
      <alignment horizontal="center"/>
    </xf>
    <xf numFmtId="0" fontId="0" fillId="3" borderId="0" xfId="0" applyFill="1" applyAlignment="1">
      <alignment horizontal="left"/>
    </xf>
    <xf numFmtId="15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3" borderId="3" xfId="0" applyFill="1" applyBorder="1" applyAlignment="1">
      <alignment horizontal="left"/>
    </xf>
    <xf numFmtId="15" fontId="0" fillId="3" borderId="18" xfId="0" applyNumberFormat="1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15" fontId="0" fillId="0" borderId="37" xfId="0" applyNumberFormat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2" borderId="37" xfId="0" applyFill="1" applyBorder="1" applyAlignment="1">
      <alignment horizontal="left"/>
    </xf>
    <xf numFmtId="0" fontId="75" fillId="0" borderId="5" xfId="0" applyFont="1" applyBorder="1" applyAlignment="1">
      <alignment horizontal="left"/>
    </xf>
    <xf numFmtId="0" fontId="0" fillId="3" borderId="19" xfId="0" applyFill="1" applyBorder="1" applyAlignment="1">
      <alignment horizontal="left"/>
    </xf>
    <xf numFmtId="3" fontId="0" fillId="3" borderId="18" xfId="0" applyNumberFormat="1" applyFill="1" applyBorder="1" applyAlignment="1">
      <alignment horizontal="left"/>
    </xf>
    <xf numFmtId="3" fontId="0" fillId="3" borderId="18" xfId="0" applyNumberFormat="1" applyFill="1" applyBorder="1" applyAlignment="1">
      <alignment horizontal="center"/>
    </xf>
    <xf numFmtId="4" fontId="0" fillId="3" borderId="20" xfId="0" applyNumberFormat="1" applyFill="1" applyBorder="1" applyAlignment="1">
      <alignment horizontal="center"/>
    </xf>
    <xf numFmtId="0" fontId="0" fillId="3" borderId="32" xfId="0" applyFill="1" applyBorder="1" applyAlignment="1">
      <alignment horizontal="left"/>
    </xf>
    <xf numFmtId="0" fontId="0" fillId="0" borderId="38" xfId="0" applyBorder="1" applyAlignment="1">
      <alignment horizontal="left"/>
    </xf>
    <xf numFmtId="3" fontId="0" fillId="0" borderId="37" xfId="0" applyNumberFormat="1" applyBorder="1" applyAlignment="1">
      <alignment horizontal="left"/>
    </xf>
    <xf numFmtId="3" fontId="0" fillId="0" borderId="37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3" fontId="67" fillId="0" borderId="14" xfId="0" applyNumberFormat="1" applyFont="1" applyBorder="1" applyAlignment="1">
      <alignment horizontal="left"/>
    </xf>
    <xf numFmtId="3" fontId="0" fillId="0" borderId="14" xfId="0" applyNumberFormat="1" applyBorder="1" applyAlignment="1">
      <alignment horizontal="center"/>
    </xf>
    <xf numFmtId="0" fontId="71" fillId="2" borderId="5" xfId="0" applyFont="1" applyFill="1" applyBorder="1" applyAlignment="1">
      <alignment horizontal="left"/>
    </xf>
    <xf numFmtId="15" fontId="0" fillId="3" borderId="5" xfId="0" applyNumberForma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66" fillId="3" borderId="5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67" fillId="0" borderId="17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3" borderId="10" xfId="0" applyFill="1" applyBorder="1" applyAlignment="1">
      <alignment horizontal="left"/>
    </xf>
    <xf numFmtId="3" fontId="0" fillId="3" borderId="5" xfId="0" applyNumberFormat="1" applyFill="1" applyBorder="1" applyAlignment="1">
      <alignment horizontal="left"/>
    </xf>
    <xf numFmtId="3" fontId="0" fillId="3" borderId="5" xfId="0" applyNumberFormat="1" applyFill="1" applyBorder="1" applyAlignment="1">
      <alignment horizontal="center"/>
    </xf>
    <xf numFmtId="4" fontId="0" fillId="3" borderId="9" xfId="0" applyNumberFormat="1" applyFill="1" applyBorder="1" applyAlignment="1">
      <alignment horizontal="center"/>
    </xf>
    <xf numFmtId="0" fontId="67" fillId="3" borderId="0" xfId="0" applyFont="1" applyFill="1" applyAlignment="1">
      <alignment horizontal="left"/>
    </xf>
    <xf numFmtId="0" fontId="63" fillId="0" borderId="0" xfId="0" applyFont="1"/>
    <xf numFmtId="0" fontId="63" fillId="0" borderId="4" xfId="0" applyFont="1" applyBorder="1"/>
    <xf numFmtId="0" fontId="63" fillId="0" borderId="5" xfId="0" applyFont="1" applyBorder="1"/>
    <xf numFmtId="0" fontId="63" fillId="0" borderId="9" xfId="0" applyFont="1" applyBorder="1"/>
    <xf numFmtId="0" fontId="63" fillId="0" borderId="4" xfId="0" applyFont="1" applyBorder="1" applyAlignment="1">
      <alignment horizontal="center"/>
    </xf>
    <xf numFmtId="3" fontId="0" fillId="0" borderId="10" xfId="0" applyNumberFormat="1" applyBorder="1" applyAlignment="1">
      <alignment horizontal="left"/>
    </xf>
    <xf numFmtId="3" fontId="0" fillId="2" borderId="10" xfId="0" applyNumberFormat="1" applyFill="1" applyBorder="1" applyAlignment="1">
      <alignment horizontal="left"/>
    </xf>
    <xf numFmtId="0" fontId="63" fillId="0" borderId="9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3" fontId="67" fillId="0" borderId="15" xfId="0" applyNumberFormat="1" applyFont="1" applyBorder="1" applyAlignment="1">
      <alignment horizontal="left"/>
    </xf>
    <xf numFmtId="3" fontId="67" fillId="0" borderId="48" xfId="0" applyNumberFormat="1" applyFont="1" applyBorder="1" applyAlignment="1">
      <alignment horizontal="center"/>
    </xf>
    <xf numFmtId="0" fontId="62" fillId="0" borderId="7" xfId="0" applyFont="1" applyBorder="1" applyAlignment="1">
      <alignment horizontal="left"/>
    </xf>
    <xf numFmtId="0" fontId="62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34" xfId="0" applyNumberFormat="1" applyBorder="1" applyAlignment="1">
      <alignment horizontal="left"/>
    </xf>
    <xf numFmtId="3" fontId="0" fillId="0" borderId="39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0" fillId="0" borderId="33" xfId="0" applyNumberFormat="1" applyBorder="1" applyAlignment="1">
      <alignment horizontal="left"/>
    </xf>
    <xf numFmtId="15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3" fontId="0" fillId="0" borderId="20" xfId="0" applyNumberFormat="1" applyBorder="1" applyAlignment="1">
      <alignment horizontal="left"/>
    </xf>
    <xf numFmtId="0" fontId="73" fillId="0" borderId="6" xfId="0" applyFont="1" applyBorder="1" applyAlignment="1">
      <alignment horizontal="left"/>
    </xf>
    <xf numFmtId="15" fontId="0" fillId="0" borderId="49" xfId="0" applyNumberFormat="1" applyBorder="1" applyAlignment="1">
      <alignment horizontal="left"/>
    </xf>
    <xf numFmtId="0" fontId="0" fillId="0" borderId="49" xfId="0" applyBorder="1" applyAlignment="1">
      <alignment horizontal="left"/>
    </xf>
    <xf numFmtId="3" fontId="0" fillId="0" borderId="50" xfId="0" applyNumberFormat="1" applyBorder="1" applyAlignment="1">
      <alignment horizontal="left"/>
    </xf>
    <xf numFmtId="0" fontId="73" fillId="0" borderId="37" xfId="0" applyFont="1" applyBorder="1" applyAlignment="1">
      <alignment horizontal="left"/>
    </xf>
    <xf numFmtId="15" fontId="0" fillId="0" borderId="43" xfId="0" applyNumberFormat="1" applyBorder="1" applyAlignment="1">
      <alignment horizontal="left"/>
    </xf>
    <xf numFmtId="0" fontId="0" fillId="0" borderId="43" xfId="0" applyBorder="1" applyAlignment="1">
      <alignment horizontal="left"/>
    </xf>
    <xf numFmtId="3" fontId="0" fillId="0" borderId="35" xfId="0" applyNumberFormat="1" applyBorder="1" applyAlignment="1">
      <alignment horizontal="left"/>
    </xf>
    <xf numFmtId="15" fontId="0" fillId="2" borderId="18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3" fontId="0" fillId="2" borderId="20" xfId="0" applyNumberFormat="1" applyFill="1" applyBorder="1" applyAlignment="1">
      <alignment horizontal="left"/>
    </xf>
    <xf numFmtId="0" fontId="66" fillId="0" borderId="37" xfId="0" applyFont="1" applyBorder="1" applyAlignment="1">
      <alignment horizontal="left"/>
    </xf>
    <xf numFmtId="0" fontId="0" fillId="0" borderId="51" xfId="0" applyBorder="1" applyAlignment="1">
      <alignment horizontal="center"/>
    </xf>
    <xf numFmtId="15" fontId="67" fillId="0" borderId="18" xfId="0" applyNumberFormat="1" applyFont="1" applyBorder="1" applyAlignment="1">
      <alignment horizontal="left"/>
    </xf>
    <xf numFmtId="0" fontId="69" fillId="0" borderId="0" xfId="0" applyFont="1" applyAlignment="1">
      <alignment horizontal="left"/>
    </xf>
    <xf numFmtId="0" fontId="69" fillId="0" borderId="5" xfId="0" applyFont="1" applyBorder="1" applyAlignment="1">
      <alignment horizontal="left"/>
    </xf>
    <xf numFmtId="15" fontId="67" fillId="0" borderId="14" xfId="0" applyNumberFormat="1" applyFont="1" applyBorder="1" applyAlignment="1">
      <alignment horizontal="left"/>
    </xf>
    <xf numFmtId="0" fontId="69" fillId="0" borderId="14" xfId="0" applyFont="1" applyBorder="1" applyAlignment="1">
      <alignment horizontal="left"/>
    </xf>
    <xf numFmtId="3" fontId="78" fillId="0" borderId="20" xfId="0" applyNumberFormat="1" applyFont="1" applyBorder="1" applyAlignment="1">
      <alignment horizontal="left"/>
    </xf>
    <xf numFmtId="3" fontId="67" fillId="3" borderId="9" xfId="0" applyNumberFormat="1" applyFont="1" applyFill="1" applyBorder="1" applyAlignment="1">
      <alignment horizontal="left"/>
    </xf>
    <xf numFmtId="3" fontId="0" fillId="2" borderId="9" xfId="0" applyNumberFormat="1" applyFill="1" applyBorder="1" applyAlignment="1">
      <alignment horizontal="left"/>
    </xf>
    <xf numFmtId="3" fontId="67" fillId="0" borderId="34" xfId="0" applyNumberFormat="1" applyFont="1" applyBorder="1" applyAlignment="1">
      <alignment horizontal="left"/>
    </xf>
    <xf numFmtId="1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63" fillId="0" borderId="8" xfId="0" applyFont="1" applyBorder="1" applyAlignment="1">
      <alignment horizontal="left"/>
    </xf>
    <xf numFmtId="0" fontId="86" fillId="0" borderId="5" xfId="0" applyFont="1" applyBorder="1" applyAlignment="1">
      <alignment horizontal="left"/>
    </xf>
    <xf numFmtId="15" fontId="0" fillId="0" borderId="54" xfId="0" applyNumberFormat="1" applyBorder="1" applyAlignment="1">
      <alignment horizontal="left"/>
    </xf>
    <xf numFmtId="0" fontId="87" fillId="0" borderId="49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6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6" xfId="0" applyBorder="1" applyAlignment="1">
      <alignment horizontal="center"/>
    </xf>
    <xf numFmtId="0" fontId="70" fillId="0" borderId="6" xfId="0" applyFont="1" applyBorder="1" applyAlignment="1">
      <alignment horizontal="left"/>
    </xf>
    <xf numFmtId="0" fontId="0" fillId="2" borderId="6" xfId="0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3" fontId="0" fillId="0" borderId="43" xfId="0" applyNumberFormat="1" applyBorder="1" applyAlignment="1">
      <alignment horizontal="left"/>
    </xf>
    <xf numFmtId="3" fontId="0" fillId="0" borderId="43" xfId="0" applyNumberForma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63" fillId="0" borderId="13" xfId="0" applyFont="1" applyBorder="1" applyAlignment="1">
      <alignment horizontal="left"/>
    </xf>
    <xf numFmtId="0" fontId="63" fillId="0" borderId="14" xfId="0" applyFont="1" applyBorder="1" applyAlignment="1">
      <alignment horizontal="left"/>
    </xf>
    <xf numFmtId="0" fontId="65" fillId="0" borderId="14" xfId="0" applyFont="1" applyBorder="1" applyAlignment="1">
      <alignment horizontal="left"/>
    </xf>
    <xf numFmtId="0" fontId="65" fillId="0" borderId="34" xfId="0" applyFont="1" applyBorder="1" applyAlignment="1">
      <alignment horizontal="left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left"/>
    </xf>
    <xf numFmtId="3" fontId="0" fillId="0" borderId="18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50" xfId="0" applyNumberFormat="1" applyBorder="1" applyAlignment="1">
      <alignment horizontal="center"/>
    </xf>
    <xf numFmtId="3" fontId="68" fillId="0" borderId="18" xfId="0" applyNumberFormat="1" applyFont="1" applyBorder="1" applyAlignment="1">
      <alignment horizontal="left"/>
    </xf>
    <xf numFmtId="3" fontId="69" fillId="0" borderId="18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15" fontId="67" fillId="0" borderId="4" xfId="0" applyNumberFormat="1" applyFont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15" fontId="0" fillId="0" borderId="28" xfId="0" applyNumberForma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/>
    </xf>
    <xf numFmtId="3" fontId="0" fillId="0" borderId="28" xfId="0" applyNumberFormat="1" applyBorder="1" applyAlignment="1">
      <alignment horizontal="left"/>
    </xf>
    <xf numFmtId="3" fontId="0" fillId="0" borderId="28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89" fillId="0" borderId="0" xfId="0" applyFont="1" applyAlignment="1">
      <alignment horizontal="center"/>
    </xf>
    <xf numFmtId="15" fontId="69" fillId="0" borderId="0" xfId="0" applyNumberFormat="1" applyFont="1" applyAlignment="1">
      <alignment horizontal="left"/>
    </xf>
    <xf numFmtId="0" fontId="89" fillId="0" borderId="0" xfId="0" applyFont="1" applyAlignment="1">
      <alignment horizontal="left"/>
    </xf>
    <xf numFmtId="0" fontId="89" fillId="0" borderId="3" xfId="0" applyFont="1" applyBorder="1" applyAlignment="1">
      <alignment horizontal="center"/>
    </xf>
    <xf numFmtId="0" fontId="89" fillId="0" borderId="8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69" fillId="0" borderId="0" xfId="0" applyFont="1"/>
    <xf numFmtId="0" fontId="60" fillId="0" borderId="10" xfId="0" applyFont="1" applyBorder="1" applyAlignment="1">
      <alignment horizontal="left"/>
    </xf>
    <xf numFmtId="0" fontId="82" fillId="0" borderId="0" xfId="0" applyFont="1"/>
    <xf numFmtId="0" fontId="83" fillId="0" borderId="0" xfId="0" applyFont="1" applyAlignment="1">
      <alignment vertical="center" wrapText="1"/>
    </xf>
    <xf numFmtId="0" fontId="86" fillId="0" borderId="0" xfId="1" applyFont="1" applyBorder="1" applyAlignment="1">
      <alignment vertical="center" wrapText="1"/>
    </xf>
    <xf numFmtId="0" fontId="78" fillId="0" borderId="0" xfId="0" applyFont="1"/>
    <xf numFmtId="0" fontId="88" fillId="0" borderId="0" xfId="0" applyFont="1"/>
    <xf numFmtId="0" fontId="0" fillId="0" borderId="13" xfId="0" applyBorder="1" applyAlignment="1">
      <alignment horizontal="left"/>
    </xf>
    <xf numFmtId="0" fontId="59" fillId="0" borderId="5" xfId="0" applyFont="1" applyBorder="1" applyAlignment="1">
      <alignment horizontal="left"/>
    </xf>
    <xf numFmtId="0" fontId="58" fillId="0" borderId="5" xfId="0" applyFont="1" applyBorder="1" applyAlignment="1">
      <alignment horizontal="left"/>
    </xf>
    <xf numFmtId="0" fontId="90" fillId="0" borderId="13" xfId="0" applyFont="1" applyBorder="1" applyAlignment="1">
      <alignment horizontal="center"/>
    </xf>
    <xf numFmtId="15" fontId="90" fillId="0" borderId="14" xfId="0" applyNumberFormat="1" applyFont="1" applyBorder="1" applyAlignment="1">
      <alignment horizontal="left"/>
    </xf>
    <xf numFmtId="0" fontId="90" fillId="0" borderId="14" xfId="0" applyFont="1" applyBorder="1" applyAlignment="1">
      <alignment horizontal="left"/>
    </xf>
    <xf numFmtId="0" fontId="90" fillId="0" borderId="14" xfId="0" applyFont="1" applyBorder="1" applyAlignment="1">
      <alignment horizontal="center"/>
    </xf>
    <xf numFmtId="3" fontId="78" fillId="0" borderId="14" xfId="0" applyNumberFormat="1" applyFont="1" applyBorder="1" applyAlignment="1">
      <alignment horizontal="left"/>
    </xf>
    <xf numFmtId="3" fontId="78" fillId="0" borderId="14" xfId="0" applyNumberFormat="1" applyFont="1" applyBorder="1" applyAlignment="1">
      <alignment horizontal="center"/>
    </xf>
    <xf numFmtId="4" fontId="90" fillId="0" borderId="9" xfId="0" applyNumberFormat="1" applyFont="1" applyBorder="1" applyAlignment="1">
      <alignment horizontal="center"/>
    </xf>
    <xf numFmtId="0" fontId="90" fillId="0" borderId="0" xfId="0" applyFont="1" applyAlignment="1">
      <alignment horizontal="left"/>
    </xf>
    <xf numFmtId="0" fontId="67" fillId="0" borderId="4" xfId="0" applyFont="1" applyBorder="1" applyAlignment="1">
      <alignment horizontal="center"/>
    </xf>
    <xf numFmtId="0" fontId="67" fillId="0" borderId="6" xfId="0" applyFont="1" applyBorder="1" applyAlignment="1">
      <alignment horizontal="left"/>
    </xf>
    <xf numFmtId="0" fontId="67" fillId="0" borderId="11" xfId="0" applyFont="1" applyBorder="1" applyAlignment="1">
      <alignment horizontal="left"/>
    </xf>
    <xf numFmtId="3" fontId="67" fillId="0" borderId="6" xfId="0" applyNumberFormat="1" applyFont="1" applyBorder="1" applyAlignment="1">
      <alignment horizontal="left"/>
    </xf>
    <xf numFmtId="3" fontId="67" fillId="0" borderId="6" xfId="0" applyNumberFormat="1" applyFont="1" applyBorder="1" applyAlignment="1">
      <alignment horizontal="center"/>
    </xf>
    <xf numFmtId="0" fontId="57" fillId="0" borderId="10" xfId="0" applyFont="1" applyBorder="1" applyAlignment="1">
      <alignment horizontal="left"/>
    </xf>
    <xf numFmtId="0" fontId="56" fillId="2" borderId="5" xfId="0" applyFont="1" applyFill="1" applyBorder="1" applyAlignment="1">
      <alignment horizontal="left"/>
    </xf>
    <xf numFmtId="0" fontId="91" fillId="0" borderId="0" xfId="0" applyFont="1" applyAlignment="1">
      <alignment horizontal="left"/>
    </xf>
    <xf numFmtId="0" fontId="91" fillId="0" borderId="0" xfId="0" applyFont="1" applyAlignment="1">
      <alignment horizontal="center"/>
    </xf>
    <xf numFmtId="0" fontId="91" fillId="0" borderId="3" xfId="0" applyFont="1" applyBorder="1" applyAlignment="1">
      <alignment horizontal="left"/>
    </xf>
    <xf numFmtId="0" fontId="91" fillId="0" borderId="3" xfId="0" applyFont="1" applyBorder="1" applyAlignment="1">
      <alignment horizontal="center"/>
    </xf>
    <xf numFmtId="0" fontId="91" fillId="0" borderId="8" xfId="0" applyFont="1" applyBorder="1" applyAlignment="1">
      <alignment horizontal="center"/>
    </xf>
    <xf numFmtId="4" fontId="91" fillId="0" borderId="9" xfId="0" applyNumberFormat="1" applyFont="1" applyBorder="1" applyAlignment="1">
      <alignment horizontal="center"/>
    </xf>
    <xf numFmtId="0" fontId="91" fillId="0" borderId="12" xfId="0" applyFont="1" applyBorder="1" applyAlignment="1">
      <alignment horizontal="left"/>
    </xf>
    <xf numFmtId="0" fontId="91" fillId="0" borderId="13" xfId="0" applyFont="1" applyBorder="1" applyAlignment="1">
      <alignment horizontal="center"/>
    </xf>
    <xf numFmtId="15" fontId="91" fillId="0" borderId="14" xfId="0" applyNumberFormat="1" applyFont="1" applyBorder="1" applyAlignment="1">
      <alignment horizontal="left"/>
    </xf>
    <xf numFmtId="0" fontId="91" fillId="0" borderId="14" xfId="0" applyFont="1" applyBorder="1" applyAlignment="1">
      <alignment horizontal="left"/>
    </xf>
    <xf numFmtId="0" fontId="91" fillId="0" borderId="14" xfId="0" applyFont="1" applyBorder="1" applyAlignment="1">
      <alignment horizontal="center"/>
    </xf>
    <xf numFmtId="0" fontId="92" fillId="0" borderId="1" xfId="0" applyFont="1" applyBorder="1" applyAlignment="1">
      <alignment horizontal="left"/>
    </xf>
    <xf numFmtId="0" fontId="92" fillId="0" borderId="2" xfId="0" applyFont="1" applyBorder="1" applyAlignment="1">
      <alignment horizontal="left"/>
    </xf>
    <xf numFmtId="0" fontId="92" fillId="0" borderId="2" xfId="0" applyFont="1" applyBorder="1" applyAlignment="1">
      <alignment horizontal="center"/>
    </xf>
    <xf numFmtId="0" fontId="92" fillId="0" borderId="7" xfId="0" applyFont="1" applyBorder="1" applyAlignment="1">
      <alignment horizontal="center"/>
    </xf>
    <xf numFmtId="0" fontId="92" fillId="0" borderId="0" xfId="0" applyFont="1" applyAlignment="1">
      <alignment horizontal="left"/>
    </xf>
    <xf numFmtId="0" fontId="92" fillId="0" borderId="3" xfId="0" applyFont="1" applyBorder="1" applyAlignment="1">
      <alignment horizontal="left"/>
    </xf>
    <xf numFmtId="0" fontId="92" fillId="0" borderId="0" xfId="0" applyFont="1" applyAlignment="1">
      <alignment horizontal="center"/>
    </xf>
    <xf numFmtId="0" fontId="92" fillId="0" borderId="8" xfId="0" applyFont="1" applyBorder="1" applyAlignment="1">
      <alignment horizontal="center"/>
    </xf>
    <xf numFmtId="0" fontId="92" fillId="0" borderId="4" xfId="0" applyFont="1" applyBorder="1" applyAlignment="1">
      <alignment horizontal="left"/>
    </xf>
    <xf numFmtId="0" fontId="92" fillId="0" borderId="5" xfId="0" applyFont="1" applyBorder="1" applyAlignment="1">
      <alignment horizontal="left"/>
    </xf>
    <xf numFmtId="0" fontId="92" fillId="0" borderId="9" xfId="0" applyFont="1" applyBorder="1" applyAlignment="1">
      <alignment horizontal="left"/>
    </xf>
    <xf numFmtId="3" fontId="92" fillId="0" borderId="14" xfId="0" applyNumberFormat="1" applyFont="1" applyBorder="1" applyAlignment="1">
      <alignment horizontal="left"/>
    </xf>
    <xf numFmtId="3" fontId="92" fillId="0" borderId="14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93" fillId="0" borderId="0" xfId="0" applyFont="1" applyAlignment="1">
      <alignment horizontal="left"/>
    </xf>
    <xf numFmtId="0" fontId="93" fillId="0" borderId="0" xfId="0" applyFont="1" applyAlignment="1">
      <alignment horizontal="center"/>
    </xf>
    <xf numFmtId="0" fontId="94" fillId="0" borderId="3" xfId="0" applyFont="1" applyBorder="1" applyAlignment="1">
      <alignment horizontal="left"/>
    </xf>
    <xf numFmtId="0" fontId="94" fillId="0" borderId="0" xfId="0" applyFont="1" applyAlignment="1">
      <alignment horizontal="left"/>
    </xf>
    <xf numFmtId="0" fontId="94" fillId="2" borderId="3" xfId="0" applyFont="1" applyFill="1" applyBorder="1" applyAlignment="1">
      <alignment horizontal="left"/>
    </xf>
    <xf numFmtId="0" fontId="94" fillId="2" borderId="0" xfId="0" applyFont="1" applyFill="1" applyAlignment="1">
      <alignment horizontal="left"/>
    </xf>
    <xf numFmtId="0" fontId="55" fillId="0" borderId="4" xfId="0" applyFont="1" applyBorder="1" applyAlignment="1">
      <alignment horizontal="center"/>
    </xf>
    <xf numFmtId="15" fontId="55" fillId="0" borderId="5" xfId="0" applyNumberFormat="1" applyFont="1" applyBorder="1" applyAlignment="1">
      <alignment horizontal="left"/>
    </xf>
    <xf numFmtId="0" fontId="55" fillId="0" borderId="5" xfId="0" applyFont="1" applyBorder="1" applyAlignment="1">
      <alignment horizontal="left"/>
    </xf>
    <xf numFmtId="0" fontId="55" fillId="2" borderId="5" xfId="0" applyFont="1" applyFill="1" applyBorder="1" applyAlignment="1">
      <alignment horizontal="left"/>
    </xf>
    <xf numFmtId="0" fontId="55" fillId="0" borderId="5" xfId="0" applyFont="1" applyBorder="1" applyAlignment="1">
      <alignment horizontal="center"/>
    </xf>
    <xf numFmtId="0" fontId="55" fillId="0" borderId="10" xfId="0" applyFont="1" applyBorder="1" applyAlignment="1">
      <alignment horizontal="left"/>
    </xf>
    <xf numFmtId="3" fontId="55" fillId="0" borderId="5" xfId="0" applyNumberFormat="1" applyFont="1" applyBorder="1" applyAlignment="1">
      <alignment horizontal="left"/>
    </xf>
    <xf numFmtId="3" fontId="55" fillId="0" borderId="5" xfId="0" applyNumberFormat="1" applyFont="1" applyBorder="1" applyAlignment="1">
      <alignment horizontal="center"/>
    </xf>
    <xf numFmtId="4" fontId="55" fillId="0" borderId="9" xfId="0" applyNumberFormat="1" applyFont="1" applyBorder="1" applyAlignment="1">
      <alignment horizontal="center"/>
    </xf>
    <xf numFmtId="0" fontId="55" fillId="0" borderId="6" xfId="0" applyFont="1" applyBorder="1" applyAlignment="1">
      <alignment horizontal="left"/>
    </xf>
    <xf numFmtId="3" fontId="55" fillId="2" borderId="5" xfId="0" applyNumberFormat="1" applyFont="1" applyFill="1" applyBorder="1" applyAlignment="1">
      <alignment horizontal="left"/>
    </xf>
    <xf numFmtId="3" fontId="55" fillId="2" borderId="5" xfId="0" applyNumberFormat="1" applyFont="1" applyFill="1" applyBorder="1" applyAlignment="1">
      <alignment horizontal="center"/>
    </xf>
    <xf numFmtId="3" fontId="55" fillId="0" borderId="6" xfId="0" applyNumberFormat="1" applyFont="1" applyBorder="1" applyAlignment="1">
      <alignment horizontal="center"/>
    </xf>
    <xf numFmtId="0" fontId="55" fillId="0" borderId="11" xfId="0" applyFont="1" applyBorder="1" applyAlignment="1">
      <alignment horizontal="left"/>
    </xf>
    <xf numFmtId="3" fontId="55" fillId="0" borderId="6" xfId="0" applyNumberFormat="1" applyFont="1" applyBorder="1" applyAlignment="1">
      <alignment horizontal="left"/>
    </xf>
    <xf numFmtId="0" fontId="55" fillId="2" borderId="10" xfId="0" applyFont="1" applyFill="1" applyBorder="1" applyAlignment="1">
      <alignment horizontal="left"/>
    </xf>
    <xf numFmtId="0" fontId="54" fillId="0" borderId="5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0" fontId="54" fillId="2" borderId="5" xfId="0" applyFont="1" applyFill="1" applyBorder="1" applyAlignment="1">
      <alignment horizontal="left"/>
    </xf>
    <xf numFmtId="0" fontId="53" fillId="0" borderId="10" xfId="0" applyFont="1" applyBorder="1" applyAlignment="1">
      <alignment horizontal="left"/>
    </xf>
    <xf numFmtId="0" fontId="52" fillId="0" borderId="5" xfId="0" applyFont="1" applyBorder="1" applyAlignment="1">
      <alignment horizontal="left"/>
    </xf>
    <xf numFmtId="0" fontId="52" fillId="2" borderId="5" xfId="0" applyFont="1" applyFill="1" applyBorder="1" applyAlignment="1">
      <alignment horizontal="left"/>
    </xf>
    <xf numFmtId="0" fontId="52" fillId="0" borderId="10" xfId="0" applyFont="1" applyBorder="1" applyAlignment="1">
      <alignment horizontal="left"/>
    </xf>
    <xf numFmtId="0" fontId="51" fillId="0" borderId="5" xfId="0" applyFont="1" applyBorder="1" applyAlignment="1">
      <alignment horizontal="left"/>
    </xf>
    <xf numFmtId="0" fontId="51" fillId="2" borderId="5" xfId="0" applyFont="1" applyFill="1" applyBorder="1" applyAlignment="1">
      <alignment horizontal="left"/>
    </xf>
    <xf numFmtId="0" fontId="50" fillId="0" borderId="10" xfId="0" applyFont="1" applyBorder="1" applyAlignment="1">
      <alignment horizontal="left"/>
    </xf>
    <xf numFmtId="0" fontId="49" fillId="0" borderId="5" xfId="0" applyFont="1" applyBorder="1" applyAlignment="1">
      <alignment horizontal="left"/>
    </xf>
    <xf numFmtId="0" fontId="48" fillId="0" borderId="10" xfId="0" applyFont="1" applyBorder="1" applyAlignment="1">
      <alignment horizontal="left"/>
    </xf>
    <xf numFmtId="0" fontId="47" fillId="0" borderId="10" xfId="0" applyFont="1" applyBorder="1" applyAlignment="1">
      <alignment horizontal="left"/>
    </xf>
    <xf numFmtId="0" fontId="46" fillId="2" borderId="5" xfId="0" applyFont="1" applyFill="1" applyBorder="1" applyAlignment="1">
      <alignment horizontal="left"/>
    </xf>
    <xf numFmtId="0" fontId="46" fillId="0" borderId="10" xfId="0" applyFont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45" fillId="0" borderId="10" xfId="0" applyFont="1" applyBorder="1" applyAlignment="1">
      <alignment horizontal="left"/>
    </xf>
    <xf numFmtId="0" fontId="44" fillId="2" borderId="5" xfId="0" applyFont="1" applyFill="1" applyBorder="1" applyAlignment="1">
      <alignment horizontal="left"/>
    </xf>
    <xf numFmtId="0" fontId="43" fillId="2" borderId="5" xfId="0" applyFont="1" applyFill="1" applyBorder="1" applyAlignment="1">
      <alignment horizontal="left"/>
    </xf>
    <xf numFmtId="0" fontId="43" fillId="0" borderId="5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0" fontId="41" fillId="0" borderId="10" xfId="0" applyFont="1" applyBorder="1" applyAlignment="1">
      <alignment horizontal="left"/>
    </xf>
    <xf numFmtId="0" fontId="40" fillId="0" borderId="10" xfId="0" applyFont="1" applyBorder="1" applyAlignment="1">
      <alignment horizontal="left"/>
    </xf>
    <xf numFmtId="0" fontId="39" fillId="2" borderId="5" xfId="0" applyFont="1" applyFill="1" applyBorder="1" applyAlignment="1">
      <alignment horizontal="left"/>
    </xf>
    <xf numFmtId="0" fontId="39" fillId="0" borderId="10" xfId="0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8" fillId="0" borderId="5" xfId="0" applyFont="1" applyBorder="1" applyAlignment="1">
      <alignment horizontal="left"/>
    </xf>
    <xf numFmtId="0" fontId="38" fillId="2" borderId="5" xfId="0" applyFont="1" applyFill="1" applyBorder="1" applyAlignment="1">
      <alignment horizontal="left"/>
    </xf>
    <xf numFmtId="0" fontId="38" fillId="0" borderId="10" xfId="0" applyFont="1" applyBorder="1" applyAlignment="1">
      <alignment horizontal="left"/>
    </xf>
    <xf numFmtId="0" fontId="38" fillId="0" borderId="11" xfId="0" applyFont="1" applyBorder="1" applyAlignment="1">
      <alignment horizontal="left"/>
    </xf>
    <xf numFmtId="0" fontId="37" fillId="0" borderId="10" xfId="0" applyFont="1" applyBorder="1" applyAlignment="1">
      <alignment horizontal="left"/>
    </xf>
    <xf numFmtId="0" fontId="36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35" fillId="2" borderId="5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3" fillId="2" borderId="5" xfId="0" applyFont="1" applyFill="1" applyBorder="1" applyAlignment="1">
      <alignment horizontal="left"/>
    </xf>
    <xf numFmtId="0" fontId="33" fillId="0" borderId="10" xfId="0" applyFont="1" applyBorder="1" applyAlignment="1">
      <alignment horizontal="left"/>
    </xf>
    <xf numFmtId="0" fontId="33" fillId="0" borderId="11" xfId="0" applyFont="1" applyBorder="1" applyAlignment="1">
      <alignment horizontal="left"/>
    </xf>
    <xf numFmtId="0" fontId="33" fillId="0" borderId="5" xfId="0" applyFont="1" applyBorder="1" applyAlignment="1">
      <alignment horizontal="left"/>
    </xf>
    <xf numFmtId="0" fontId="32" fillId="2" borderId="5" xfId="0" applyFont="1" applyFill="1" applyBorder="1" applyAlignment="1">
      <alignment horizontal="left"/>
    </xf>
    <xf numFmtId="0" fontId="32" fillId="0" borderId="6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32" fillId="2" borderId="10" xfId="0" applyFont="1" applyFill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0" fillId="0" borderId="5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2" borderId="5" xfId="0" applyFont="1" applyFill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3" fontId="29" fillId="0" borderId="5" xfId="0" applyNumberFormat="1" applyFont="1" applyBorder="1" applyAlignment="1">
      <alignment horizontal="left"/>
    </xf>
    <xf numFmtId="3" fontId="28" fillId="0" borderId="5" xfId="0" applyNumberFormat="1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2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1" fillId="2" borderId="5" xfId="0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6" fillId="2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4" fillId="0" borderId="2" xfId="0" applyFont="1" applyBorder="1" applyAlignment="1">
      <alignment horizontal="left"/>
    </xf>
    <xf numFmtId="0" fontId="64" fillId="0" borderId="3" xfId="0" applyFont="1" applyBorder="1" applyAlignment="1">
      <alignment horizontal="left"/>
    </xf>
    <xf numFmtId="0" fontId="64" fillId="0" borderId="0" xfId="0" applyFont="1" applyAlignment="1">
      <alignment horizontal="left"/>
    </xf>
    <xf numFmtId="164" fontId="64" fillId="0" borderId="3" xfId="0" applyNumberFormat="1" applyFont="1" applyBorder="1" applyAlignment="1">
      <alignment horizontal="left"/>
    </xf>
    <xf numFmtId="164" fontId="64" fillId="0" borderId="0" xfId="0" applyNumberFormat="1" applyFont="1" applyAlignment="1">
      <alignment horizontal="left"/>
    </xf>
    <xf numFmtId="0" fontId="67" fillId="0" borderId="14" xfId="0" applyFont="1" applyBorder="1" applyAlignment="1">
      <alignment horizontal="center"/>
    </xf>
    <xf numFmtId="0" fontId="67" fillId="3" borderId="31" xfId="0" applyFont="1" applyFill="1" applyBorder="1" applyAlignment="1">
      <alignment horizontal="left" wrapText="1"/>
    </xf>
    <xf numFmtId="0" fontId="67" fillId="3" borderId="36" xfId="0" applyFont="1" applyFill="1" applyBorder="1" applyAlignment="1">
      <alignment horizontal="left" wrapText="1"/>
    </xf>
    <xf numFmtId="0" fontId="67" fillId="3" borderId="32" xfId="0" applyFont="1" applyFill="1" applyBorder="1" applyAlignment="1">
      <alignment horizontal="left" wrapText="1"/>
    </xf>
    <xf numFmtId="0" fontId="67" fillId="0" borderId="51" xfId="0" applyFont="1" applyBorder="1" applyAlignment="1">
      <alignment horizontal="center"/>
    </xf>
    <xf numFmtId="0" fontId="67" fillId="0" borderId="18" xfId="0" applyFont="1" applyBorder="1" applyAlignment="1">
      <alignment horizontal="center"/>
    </xf>
    <xf numFmtId="0" fontId="67" fillId="0" borderId="15" xfId="0" applyFont="1" applyBorder="1" applyAlignment="1">
      <alignment horizontal="center"/>
    </xf>
    <xf numFmtId="0" fontId="67" fillId="0" borderId="31" xfId="0" applyFont="1" applyBorder="1" applyAlignment="1">
      <alignment horizontal="center"/>
    </xf>
    <xf numFmtId="0" fontId="67" fillId="0" borderId="32" xfId="0" applyFont="1" applyBorder="1" applyAlignment="1">
      <alignment horizontal="center"/>
    </xf>
    <xf numFmtId="0" fontId="67" fillId="0" borderId="31" xfId="0" applyFont="1" applyBorder="1" applyAlignment="1">
      <alignment horizontal="right"/>
    </xf>
    <xf numFmtId="0" fontId="67" fillId="0" borderId="32" xfId="0" applyFont="1" applyBorder="1" applyAlignment="1">
      <alignment horizontal="right"/>
    </xf>
    <xf numFmtId="15" fontId="67" fillId="0" borderId="21" xfId="0" applyNumberFormat="1" applyFont="1" applyBorder="1" applyAlignment="1">
      <alignment horizontal="center" vertical="center" wrapText="1"/>
    </xf>
    <xf numFmtId="15" fontId="67" fillId="0" borderId="26" xfId="0" applyNumberFormat="1" applyFont="1" applyBorder="1" applyAlignment="1">
      <alignment horizontal="center" vertical="center" wrapText="1"/>
    </xf>
    <xf numFmtId="0" fontId="69" fillId="0" borderId="22" xfId="0" applyFont="1" applyBorder="1" applyAlignment="1">
      <alignment horizontal="center" vertical="center" wrapText="1"/>
    </xf>
    <xf numFmtId="0" fontId="69" fillId="0" borderId="27" xfId="0" applyFont="1" applyBorder="1" applyAlignment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0" fontId="67" fillId="0" borderId="28" xfId="0" applyFont="1" applyBorder="1" applyAlignment="1">
      <alignment horizontal="center" vertical="center" wrapText="1"/>
    </xf>
    <xf numFmtId="3" fontId="67" fillId="0" borderId="25" xfId="0" applyNumberFormat="1" applyFont="1" applyBorder="1" applyAlignment="1">
      <alignment horizontal="center" vertical="center" wrapText="1"/>
    </xf>
    <xf numFmtId="3" fontId="67" fillId="0" borderId="30" xfId="0" applyNumberFormat="1" applyFont="1" applyBorder="1" applyAlignment="1">
      <alignment horizontal="center" vertical="center" wrapText="1"/>
    </xf>
    <xf numFmtId="3" fontId="67" fillId="0" borderId="35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7" fillId="0" borderId="36" xfId="0" applyFont="1" applyBorder="1" applyAlignment="1">
      <alignment horizontal="center"/>
    </xf>
    <xf numFmtId="3" fontId="67" fillId="0" borderId="1" xfId="0" applyNumberFormat="1" applyFont="1" applyBorder="1" applyAlignment="1">
      <alignment horizontal="center" vertical="center" wrapText="1"/>
    </xf>
    <xf numFmtId="3" fontId="67" fillId="0" borderId="7" xfId="0" applyNumberFormat="1" applyFont="1" applyBorder="1" applyAlignment="1">
      <alignment horizontal="center" vertical="center" wrapText="1"/>
    </xf>
    <xf numFmtId="3" fontId="67" fillId="0" borderId="3" xfId="0" applyNumberFormat="1" applyFont="1" applyBorder="1" applyAlignment="1">
      <alignment horizontal="center" vertical="center" wrapText="1"/>
    </xf>
    <xf numFmtId="3" fontId="67" fillId="0" borderId="8" xfId="0" applyNumberFormat="1" applyFont="1" applyBorder="1" applyAlignment="1">
      <alignment horizontal="center" vertical="center" wrapText="1"/>
    </xf>
    <xf numFmtId="3" fontId="67" fillId="0" borderId="12" xfId="0" applyNumberFormat="1" applyFont="1" applyBorder="1" applyAlignment="1">
      <alignment horizontal="center" vertical="center" wrapText="1"/>
    </xf>
    <xf numFmtId="3" fontId="67" fillId="0" borderId="46" xfId="0" applyNumberFormat="1" applyFont="1" applyBorder="1" applyAlignment="1">
      <alignment horizontal="center" vertical="center" wrapText="1"/>
    </xf>
    <xf numFmtId="3" fontId="74" fillId="0" borderId="1" xfId="0" applyNumberFormat="1" applyFont="1" applyBorder="1" applyAlignment="1">
      <alignment horizontal="center" vertical="center" wrapText="1"/>
    </xf>
    <xf numFmtId="3" fontId="74" fillId="0" borderId="7" xfId="0" applyNumberFormat="1" applyFont="1" applyBorder="1" applyAlignment="1">
      <alignment horizontal="center" vertical="center" wrapText="1"/>
    </xf>
    <xf numFmtId="3" fontId="74" fillId="0" borderId="12" xfId="0" applyNumberFormat="1" applyFont="1" applyBorder="1" applyAlignment="1">
      <alignment horizontal="center" vertical="center" wrapText="1"/>
    </xf>
    <xf numFmtId="3" fontId="74" fillId="0" borderId="46" xfId="0" applyNumberFormat="1" applyFont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31" xfId="0" applyFont="1" applyBorder="1" applyAlignment="1">
      <alignment horizontal="center" vertical="top"/>
    </xf>
    <xf numFmtId="0" fontId="67" fillId="0" borderId="36" xfId="0" applyFont="1" applyBorder="1" applyAlignment="1">
      <alignment horizontal="center" vertical="top"/>
    </xf>
    <xf numFmtId="0" fontId="67" fillId="0" borderId="32" xfId="0" applyFont="1" applyBorder="1" applyAlignment="1">
      <alignment horizontal="center" vertical="top"/>
    </xf>
    <xf numFmtId="3" fontId="77" fillId="0" borderId="3" xfId="0" applyNumberFormat="1" applyFont="1" applyBorder="1" applyAlignment="1">
      <alignment horizontal="center" vertical="center" wrapText="1"/>
    </xf>
    <xf numFmtId="3" fontId="77" fillId="0" borderId="8" xfId="0" applyNumberFormat="1" applyFont="1" applyBorder="1" applyAlignment="1">
      <alignment horizontal="center" vertical="center" wrapText="1"/>
    </xf>
    <xf numFmtId="3" fontId="77" fillId="0" borderId="12" xfId="0" applyNumberFormat="1" applyFont="1" applyBorder="1" applyAlignment="1">
      <alignment horizontal="center" vertical="center" wrapText="1"/>
    </xf>
    <xf numFmtId="3" fontId="77" fillId="0" borderId="46" xfId="0" applyNumberFormat="1" applyFont="1" applyBorder="1" applyAlignment="1">
      <alignment horizontal="center" vertical="center" wrapText="1"/>
    </xf>
    <xf numFmtId="3" fontId="77" fillId="0" borderId="1" xfId="0" applyNumberFormat="1" applyFont="1" applyBorder="1" applyAlignment="1">
      <alignment horizontal="center" vertical="center" wrapText="1"/>
    </xf>
    <xf numFmtId="3" fontId="77" fillId="0" borderId="7" xfId="0" applyNumberFormat="1" applyFont="1" applyBorder="1" applyAlignment="1">
      <alignment horizontal="center" vertical="center" wrapText="1"/>
    </xf>
    <xf numFmtId="0" fontId="76" fillId="0" borderId="31" xfId="0" applyFont="1" applyBorder="1" applyAlignment="1">
      <alignment horizontal="center"/>
    </xf>
    <xf numFmtId="0" fontId="76" fillId="0" borderId="36" xfId="0" applyFont="1" applyBorder="1" applyAlignment="1">
      <alignment horizontal="center"/>
    </xf>
    <xf numFmtId="0" fontId="76" fillId="0" borderId="32" xfId="0" applyFont="1" applyBorder="1" applyAlignment="1">
      <alignment horizontal="center"/>
    </xf>
    <xf numFmtId="15" fontId="67" fillId="0" borderId="41" xfId="0" applyNumberFormat="1" applyFont="1" applyBorder="1" applyAlignment="1">
      <alignment horizontal="center" vertical="center" wrapText="1"/>
    </xf>
    <xf numFmtId="0" fontId="69" fillId="0" borderId="40" xfId="0" applyFont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45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69" fillId="0" borderId="3" xfId="0" applyFont="1" applyBorder="1" applyAlignment="1">
      <alignment horizontal="center" vertical="center" wrapText="1"/>
    </xf>
    <xf numFmtId="0" fontId="69" fillId="0" borderId="12" xfId="0" applyFont="1" applyBorder="1" applyAlignment="1">
      <alignment horizontal="center" vertical="center" wrapText="1"/>
    </xf>
    <xf numFmtId="0" fontId="67" fillId="0" borderId="43" xfId="0" applyFont="1" applyBorder="1" applyAlignment="1">
      <alignment horizontal="center" vertical="center" wrapText="1"/>
    </xf>
    <xf numFmtId="3" fontId="67" fillId="0" borderId="21" xfId="0" applyNumberFormat="1" applyFont="1" applyBorder="1" applyAlignment="1">
      <alignment horizontal="center" vertical="center" wrapText="1"/>
    </xf>
    <xf numFmtId="3" fontId="67" fillId="0" borderId="26" xfId="0" applyNumberFormat="1" applyFont="1" applyBorder="1" applyAlignment="1">
      <alignment horizontal="center" vertical="center" wrapText="1"/>
    </xf>
    <xf numFmtId="0" fontId="74" fillId="0" borderId="31" xfId="0" applyFont="1" applyBorder="1" applyAlignment="1">
      <alignment horizontal="right"/>
    </xf>
    <xf numFmtId="0" fontId="74" fillId="0" borderId="32" xfId="0" applyFont="1" applyBorder="1" applyAlignment="1">
      <alignment horizontal="right"/>
    </xf>
    <xf numFmtId="0" fontId="67" fillId="0" borderId="31" xfId="0" applyFont="1" applyBorder="1" applyAlignment="1">
      <alignment horizontal="left"/>
    </xf>
    <xf numFmtId="0" fontId="67" fillId="0" borderId="36" xfId="0" applyFont="1" applyBorder="1" applyAlignment="1">
      <alignment horizontal="left"/>
    </xf>
    <xf numFmtId="0" fontId="67" fillId="0" borderId="32" xfId="0" applyFont="1" applyBorder="1" applyAlignment="1">
      <alignment horizontal="left"/>
    </xf>
    <xf numFmtId="3" fontId="74" fillId="0" borderId="25" xfId="0" applyNumberFormat="1" applyFont="1" applyBorder="1" applyAlignment="1">
      <alignment horizontal="center" vertical="center" wrapText="1"/>
    </xf>
    <xf numFmtId="3" fontId="74" fillId="0" borderId="30" xfId="0" applyNumberFormat="1" applyFont="1" applyBorder="1" applyAlignment="1">
      <alignment horizontal="center" vertical="center" wrapText="1"/>
    </xf>
    <xf numFmtId="0" fontId="66" fillId="0" borderId="24" xfId="0" applyFont="1" applyBorder="1" applyAlignment="1">
      <alignment horizontal="center" vertical="center" wrapText="1"/>
    </xf>
    <xf numFmtId="0" fontId="66" fillId="0" borderId="22" xfId="0" applyFont="1" applyBorder="1" applyAlignment="1">
      <alignment horizontal="center" vertical="center" wrapText="1"/>
    </xf>
    <xf numFmtId="0" fontId="66" fillId="0" borderId="29" xfId="0" applyFont="1" applyBorder="1" applyAlignment="1">
      <alignment horizontal="center" vertical="center" wrapText="1"/>
    </xf>
    <xf numFmtId="0" fontId="66" fillId="0" borderId="27" xfId="0" applyFont="1" applyBorder="1" applyAlignment="1">
      <alignment horizontal="center" vertical="center" wrapText="1"/>
    </xf>
    <xf numFmtId="0" fontId="74" fillId="0" borderId="24" xfId="0" applyFont="1" applyBorder="1" applyAlignment="1">
      <alignment horizontal="center" vertical="center" wrapText="1"/>
    </xf>
    <xf numFmtId="0" fontId="83" fillId="0" borderId="5" xfId="0" applyFont="1" applyBorder="1" applyAlignment="1">
      <alignment horizontal="center" vertical="center" wrapText="1"/>
    </xf>
    <xf numFmtId="0" fontId="66" fillId="0" borderId="9" xfId="0" applyFont="1" applyBorder="1" applyAlignment="1">
      <alignment horizontal="center" vertical="center" wrapText="1"/>
    </xf>
    <xf numFmtId="0" fontId="66" fillId="0" borderId="5" xfId="0" applyFont="1" applyBorder="1" applyAlignment="1">
      <alignment horizontal="center" vertical="center" wrapText="1"/>
    </xf>
    <xf numFmtId="0" fontId="82" fillId="0" borderId="49" xfId="0" applyFont="1" applyBorder="1" applyAlignment="1">
      <alignment horizontal="center"/>
    </xf>
    <xf numFmtId="0" fontId="82" fillId="0" borderId="50" xfId="0" applyFont="1" applyBorder="1" applyAlignment="1">
      <alignment horizontal="center"/>
    </xf>
    <xf numFmtId="0" fontId="86" fillId="0" borderId="11" xfId="1" applyFont="1" applyBorder="1" applyAlignment="1">
      <alignment horizontal="center" vertical="center" wrapText="1"/>
    </xf>
    <xf numFmtId="0" fontId="86" fillId="0" borderId="55" xfId="1" applyFont="1" applyBorder="1" applyAlignment="1">
      <alignment horizontal="center" vertical="center" wrapText="1"/>
    </xf>
    <xf numFmtId="0" fontId="86" fillId="0" borderId="38" xfId="1" applyFont="1" applyBorder="1" applyAlignment="1">
      <alignment horizontal="center" vertical="center" wrapText="1"/>
    </xf>
    <xf numFmtId="0" fontId="86" fillId="0" borderId="52" xfId="1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/>
    </xf>
    <xf numFmtId="15" fontId="67" fillId="0" borderId="4" xfId="0" applyNumberFormat="1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69" fillId="0" borderId="58" xfId="0" applyFont="1" applyBorder="1" applyAlignment="1">
      <alignment horizontal="center" vertical="center" wrapText="1"/>
    </xf>
    <xf numFmtId="0" fontId="86" fillId="0" borderId="5" xfId="1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4" fillId="0" borderId="5" xfId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6" fillId="0" borderId="5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78" fillId="0" borderId="10" xfId="0" applyFont="1" applyBorder="1" applyAlignment="1">
      <alignment horizontal="center"/>
    </xf>
    <xf numFmtId="0" fontId="88" fillId="0" borderId="53" xfId="0" applyFont="1" applyBorder="1" applyAlignment="1">
      <alignment horizontal="center"/>
    </xf>
    <xf numFmtId="0" fontId="88" fillId="0" borderId="47" xfId="0" applyFont="1" applyBorder="1" applyAlignment="1">
      <alignment horizontal="center"/>
    </xf>
    <xf numFmtId="0" fontId="67" fillId="0" borderId="5" xfId="1" applyFont="1" applyBorder="1" applyAlignment="1">
      <alignment horizontal="center" vertical="center" wrapText="1"/>
    </xf>
    <xf numFmtId="0" fontId="74" fillId="0" borderId="5" xfId="0" applyFont="1" applyBorder="1" applyAlignment="1">
      <alignment horizontal="center" vertical="center" wrapText="1"/>
    </xf>
    <xf numFmtId="0" fontId="78" fillId="0" borderId="15" xfId="0" applyFont="1" applyBorder="1" applyAlignment="1">
      <alignment horizontal="center"/>
    </xf>
    <xf numFmtId="0" fontId="78" fillId="0" borderId="59" xfId="0" applyFont="1" applyBorder="1" applyAlignment="1">
      <alignment horizontal="center"/>
    </xf>
    <xf numFmtId="0" fontId="78" fillId="0" borderId="60" xfId="0" applyFont="1" applyBorder="1" applyAlignment="1">
      <alignment horizontal="center"/>
    </xf>
    <xf numFmtId="0" fontId="78" fillId="0" borderId="48" xfId="0" applyFont="1" applyBorder="1" applyAlignment="1">
      <alignment horizontal="center"/>
    </xf>
    <xf numFmtId="0" fontId="87" fillId="0" borderId="31" xfId="0" applyFont="1" applyBorder="1" applyAlignment="1">
      <alignment horizontal="center"/>
    </xf>
    <xf numFmtId="0" fontId="87" fillId="0" borderId="36" xfId="0" applyFont="1" applyBorder="1" applyAlignment="1">
      <alignment horizontal="center"/>
    </xf>
    <xf numFmtId="0" fontId="87" fillId="0" borderId="3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8" fillId="0" borderId="53" xfId="0" applyFont="1" applyBorder="1" applyAlignment="1">
      <alignment horizontal="center"/>
    </xf>
    <xf numFmtId="0" fontId="78" fillId="0" borderId="47" xfId="0" applyFont="1" applyBorder="1" applyAlignment="1">
      <alignment horizontal="center"/>
    </xf>
    <xf numFmtId="0" fontId="74" fillId="0" borderId="9" xfId="0" applyFont="1" applyBorder="1" applyAlignment="1">
      <alignment horizontal="center" vertical="center" wrapText="1"/>
    </xf>
    <xf numFmtId="0" fontId="67" fillId="0" borderId="10" xfId="1" applyFont="1" applyBorder="1" applyAlignment="1">
      <alignment horizontal="center" vertical="center" wrapText="1"/>
    </xf>
    <xf numFmtId="0" fontId="67" fillId="0" borderId="47" xfId="1" applyFont="1" applyBorder="1" applyAlignment="1">
      <alignment horizontal="center" vertical="center" wrapText="1"/>
    </xf>
    <xf numFmtId="15" fontId="67" fillId="0" borderId="57" xfId="0" applyNumberFormat="1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7" fillId="0" borderId="37" xfId="0" applyFont="1" applyBorder="1" applyAlignment="1">
      <alignment horizontal="center" vertical="center" wrapText="1"/>
    </xf>
    <xf numFmtId="0" fontId="83" fillId="0" borderId="37" xfId="0" applyFont="1" applyBorder="1" applyAlignment="1">
      <alignment horizontal="center" vertical="center" wrapText="1"/>
    </xf>
    <xf numFmtId="0" fontId="66" fillId="0" borderId="39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left"/>
    </xf>
    <xf numFmtId="0" fontId="63" fillId="0" borderId="2" xfId="0" applyFont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0" xfId="0" applyFont="1" applyAlignment="1">
      <alignment horizontal="left"/>
    </xf>
    <xf numFmtId="164" fontId="63" fillId="0" borderId="3" xfId="0" applyNumberFormat="1" applyFont="1" applyBorder="1" applyAlignment="1">
      <alignment horizontal="left"/>
    </xf>
    <xf numFmtId="164" fontId="63" fillId="0" borderId="0" xfId="0" applyNumberFormat="1" applyFont="1" applyAlignment="1">
      <alignment horizontal="left"/>
    </xf>
    <xf numFmtId="0" fontId="92" fillId="0" borderId="14" xfId="0" applyFont="1" applyBorder="1" applyAlignment="1">
      <alignment horizontal="center"/>
    </xf>
    <xf numFmtId="0" fontId="92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RC1=1@4590%20=4590" TargetMode="External"/><Relationship Id="rId3" Type="http://schemas.openxmlformats.org/officeDocument/2006/relationships/hyperlink" Target="mailto:SP2=1@2965%20=2965" TargetMode="External"/><Relationship Id="rId7" Type="http://schemas.openxmlformats.org/officeDocument/2006/relationships/hyperlink" Target="mailto:ST1=1@4590%20=4590" TargetMode="External"/><Relationship Id="rId2" Type="http://schemas.openxmlformats.org/officeDocument/2006/relationships/hyperlink" Target="mailto:V21B=2@1855%20=3710" TargetMode="External"/><Relationship Id="rId1" Type="http://schemas.openxmlformats.org/officeDocument/2006/relationships/hyperlink" Target="mailto:SP1=2@2965%20=5930" TargetMode="External"/><Relationship Id="rId6" Type="http://schemas.openxmlformats.org/officeDocument/2006/relationships/hyperlink" Target="mailto:SC1=1@4590%20=4590" TargetMode="External"/><Relationship Id="rId5" Type="http://schemas.openxmlformats.org/officeDocument/2006/relationships/hyperlink" Target="mailto:SBP1=1@5575%20=557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GM1=1@5575=5575" TargetMode="External"/><Relationship Id="rId9" Type="http://schemas.openxmlformats.org/officeDocument/2006/relationships/hyperlink" Target="mailto:V21B=2@1855%20=3710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21B=2@1855%20=3710" TargetMode="External"/><Relationship Id="rId1" Type="http://schemas.openxmlformats.org/officeDocument/2006/relationships/hyperlink" Target="mailto:V2=44@1,730%20=76,120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SP1=01@2925" TargetMode="External"/><Relationship Id="rId2" Type="http://schemas.openxmlformats.org/officeDocument/2006/relationships/hyperlink" Target="mailto:V21B=01@1,743" TargetMode="External"/><Relationship Id="rId1" Type="http://schemas.openxmlformats.org/officeDocument/2006/relationships/hyperlink" Target="mailto:V2=01@1695" TargetMode="External"/><Relationship Id="rId4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74"/>
  <sheetViews>
    <sheetView zoomScale="130" zoomScaleNormal="130" workbookViewId="0">
      <pane ySplit="5" topLeftCell="A18" activePane="bottomLeft" state="frozen"/>
      <selection pane="bottomLeft" activeCell="D18" sqref="D18"/>
    </sheetView>
  </sheetViews>
  <sheetFormatPr defaultColWidth="9.140625" defaultRowHeight="15"/>
  <cols>
    <col min="1" max="1" width="9" style="5" customWidth="1"/>
    <col min="2" max="2" width="11.28515625" style="4" customWidth="1"/>
    <col min="3" max="3" width="20.140625" style="4" customWidth="1"/>
    <col min="4" max="4" width="36.140625" style="4" customWidth="1"/>
    <col min="5" max="5" width="13.28515625" style="4" customWidth="1"/>
    <col min="6" max="6" width="15" style="4" customWidth="1"/>
    <col min="7" max="7" width="13.42578125" style="4" customWidth="1"/>
    <col min="8" max="16384" width="9.140625" style="4"/>
  </cols>
  <sheetData>
    <row r="1" spans="1:7" s="1" customFormat="1" ht="26.25">
      <c r="A1" s="387" t="s">
        <v>0</v>
      </c>
      <c r="B1" s="388"/>
      <c r="C1" s="388"/>
      <c r="D1" s="388"/>
      <c r="E1" s="388"/>
      <c r="F1" s="388"/>
      <c r="G1" s="128"/>
    </row>
    <row r="2" spans="1:7" s="1" customFormat="1" ht="26.25">
      <c r="A2" s="389" t="s">
        <v>1</v>
      </c>
      <c r="B2" s="390"/>
      <c r="C2" s="390"/>
      <c r="D2" s="390"/>
      <c r="E2" s="8"/>
      <c r="G2" s="129"/>
    </row>
    <row r="3" spans="1:7" s="1" customFormat="1" ht="26.25">
      <c r="A3" s="391">
        <v>44927</v>
      </c>
      <c r="B3" s="392"/>
      <c r="C3" s="392"/>
      <c r="D3" s="392"/>
      <c r="E3" s="8"/>
      <c r="G3" s="129"/>
    </row>
    <row r="4" spans="1:7">
      <c r="A4" s="11"/>
      <c r="G4" s="130"/>
    </row>
    <row r="5" spans="1:7" s="2" customFormat="1" ht="15" customHeight="1">
      <c r="A5" s="1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62" t="s">
        <v>8</v>
      </c>
    </row>
    <row r="6" spans="1:7" ht="15" customHeight="1">
      <c r="A6" s="16">
        <v>1</v>
      </c>
      <c r="B6" s="17">
        <v>44928</v>
      </c>
      <c r="C6" s="18" t="s">
        <v>9</v>
      </c>
      <c r="D6" s="18" t="s">
        <v>10</v>
      </c>
      <c r="E6" s="18" t="s">
        <v>11</v>
      </c>
      <c r="F6" s="18" t="s">
        <v>12</v>
      </c>
      <c r="G6" s="133">
        <v>172000</v>
      </c>
    </row>
    <row r="7" spans="1:7" ht="15" customHeight="1">
      <c r="A7" s="16">
        <v>2</v>
      </c>
      <c r="B7" s="17">
        <v>44928</v>
      </c>
      <c r="C7" s="18" t="s">
        <v>13</v>
      </c>
      <c r="D7" s="18" t="s">
        <v>14</v>
      </c>
      <c r="E7" s="18" t="s">
        <v>15</v>
      </c>
      <c r="F7" s="18" t="s">
        <v>16</v>
      </c>
      <c r="G7" s="133">
        <v>60000</v>
      </c>
    </row>
    <row r="8" spans="1:7" ht="15" customHeight="1">
      <c r="A8" s="16">
        <v>3</v>
      </c>
      <c r="B8" s="17">
        <v>44928</v>
      </c>
      <c r="C8" s="18" t="s">
        <v>9</v>
      </c>
      <c r="D8" s="18" t="s">
        <v>17</v>
      </c>
      <c r="E8" s="18" t="s">
        <v>18</v>
      </c>
      <c r="F8" s="18" t="s">
        <v>19</v>
      </c>
      <c r="G8" s="133">
        <v>36000</v>
      </c>
    </row>
    <row r="9" spans="1:7" ht="15" customHeight="1">
      <c r="A9" s="16">
        <v>4</v>
      </c>
      <c r="B9" s="17">
        <v>44928</v>
      </c>
      <c r="C9" s="18" t="s">
        <v>9</v>
      </c>
      <c r="D9" s="18" t="s">
        <v>20</v>
      </c>
      <c r="E9" s="18" t="s">
        <v>21</v>
      </c>
      <c r="F9" s="18" t="s">
        <v>22</v>
      </c>
      <c r="G9" s="133">
        <v>28800</v>
      </c>
    </row>
    <row r="10" spans="1:7" ht="15" customHeight="1">
      <c r="A10" s="16">
        <v>5</v>
      </c>
      <c r="B10" s="17">
        <v>44928</v>
      </c>
      <c r="C10" s="18" t="s">
        <v>23</v>
      </c>
      <c r="D10" s="18" t="s">
        <v>24</v>
      </c>
      <c r="E10" s="18" t="s">
        <v>21</v>
      </c>
      <c r="F10" s="18" t="s">
        <v>25</v>
      </c>
      <c r="G10" s="133">
        <v>130000</v>
      </c>
    </row>
    <row r="11" spans="1:7" ht="15" customHeight="1">
      <c r="A11" s="16">
        <v>6</v>
      </c>
      <c r="B11" s="17">
        <v>44929</v>
      </c>
      <c r="C11" s="18" t="s">
        <v>9</v>
      </c>
      <c r="D11" s="18" t="s">
        <v>26</v>
      </c>
      <c r="E11" s="18" t="s">
        <v>18</v>
      </c>
      <c r="F11" s="18" t="s">
        <v>27</v>
      </c>
      <c r="G11" s="133">
        <v>27000</v>
      </c>
    </row>
    <row r="12" spans="1:7" ht="15" customHeight="1">
      <c r="A12" s="16">
        <v>7</v>
      </c>
      <c r="B12" s="17">
        <v>44930</v>
      </c>
      <c r="C12" s="18" t="s">
        <v>23</v>
      </c>
      <c r="D12" s="18" t="s">
        <v>28</v>
      </c>
      <c r="E12" s="18" t="s">
        <v>11</v>
      </c>
      <c r="F12" s="18" t="s">
        <v>29</v>
      </c>
      <c r="G12" s="133">
        <v>154000</v>
      </c>
    </row>
    <row r="13" spans="1:7" ht="15" customHeight="1">
      <c r="A13" s="16">
        <v>8</v>
      </c>
      <c r="B13" s="17">
        <v>44930</v>
      </c>
      <c r="C13" s="18" t="s">
        <v>13</v>
      </c>
      <c r="D13" s="18" t="s">
        <v>30</v>
      </c>
      <c r="E13" s="18" t="s">
        <v>18</v>
      </c>
      <c r="F13" s="18" t="s">
        <v>31</v>
      </c>
      <c r="G13" s="133">
        <v>30000</v>
      </c>
    </row>
    <row r="14" spans="1:7" ht="15" customHeight="1">
      <c r="A14" s="16">
        <v>9</v>
      </c>
      <c r="B14" s="17">
        <v>44930</v>
      </c>
      <c r="C14" s="18" t="s">
        <v>9</v>
      </c>
      <c r="D14" s="18" t="s">
        <v>32</v>
      </c>
      <c r="E14" s="18" t="s">
        <v>11</v>
      </c>
      <c r="F14" s="18" t="s">
        <v>33</v>
      </c>
      <c r="G14" s="133">
        <v>120000</v>
      </c>
    </row>
    <row r="15" spans="1:7" ht="15" customHeight="1">
      <c r="A15" s="16">
        <v>10</v>
      </c>
      <c r="B15" s="17">
        <v>44931</v>
      </c>
      <c r="C15" s="18" t="s">
        <v>34</v>
      </c>
      <c r="D15" s="18" t="s">
        <v>35</v>
      </c>
      <c r="E15" s="18" t="s">
        <v>15</v>
      </c>
      <c r="F15" s="18" t="s">
        <v>36</v>
      </c>
      <c r="G15" s="133">
        <v>36000</v>
      </c>
    </row>
    <row r="16" spans="1:7" ht="15" customHeight="1">
      <c r="A16" s="16">
        <v>11</v>
      </c>
      <c r="B16" s="17">
        <v>44931</v>
      </c>
      <c r="C16" s="18" t="s">
        <v>13</v>
      </c>
      <c r="D16" s="18" t="s">
        <v>37</v>
      </c>
      <c r="E16" s="18" t="s">
        <v>18</v>
      </c>
      <c r="F16" s="18" t="s">
        <v>38</v>
      </c>
      <c r="G16" s="133">
        <v>22000</v>
      </c>
    </row>
    <row r="17" spans="1:7" ht="15" customHeight="1">
      <c r="A17" s="16">
        <v>12</v>
      </c>
      <c r="B17" s="17">
        <v>44931</v>
      </c>
      <c r="C17" s="18" t="s">
        <v>13</v>
      </c>
      <c r="D17" s="18" t="s">
        <v>39</v>
      </c>
      <c r="E17" s="18" t="s">
        <v>18</v>
      </c>
      <c r="F17" s="18" t="s">
        <v>40</v>
      </c>
      <c r="G17" s="133">
        <v>29000</v>
      </c>
    </row>
    <row r="18" spans="1:7" ht="15" customHeight="1">
      <c r="A18" s="16">
        <v>13</v>
      </c>
      <c r="B18" s="17">
        <v>44932</v>
      </c>
      <c r="C18" s="18" t="s">
        <v>9</v>
      </c>
      <c r="D18" s="18" t="s">
        <v>41</v>
      </c>
      <c r="E18" s="18" t="s">
        <v>11</v>
      </c>
      <c r="F18" s="18" t="s">
        <v>42</v>
      </c>
      <c r="G18" s="133">
        <v>152000</v>
      </c>
    </row>
    <row r="19" spans="1:7" ht="15" customHeight="1">
      <c r="A19" s="16">
        <v>14</v>
      </c>
      <c r="B19" s="17">
        <v>44932</v>
      </c>
      <c r="C19" s="18" t="s">
        <v>9</v>
      </c>
      <c r="D19" s="18" t="s">
        <v>43</v>
      </c>
      <c r="E19" s="18" t="s">
        <v>11</v>
      </c>
      <c r="F19" s="18" t="s">
        <v>44</v>
      </c>
      <c r="G19" s="133">
        <v>155000</v>
      </c>
    </row>
    <row r="20" spans="1:7" ht="15" customHeight="1">
      <c r="A20" s="16">
        <v>15</v>
      </c>
      <c r="B20" s="17">
        <v>44933</v>
      </c>
      <c r="C20" s="18" t="s">
        <v>45</v>
      </c>
      <c r="D20" s="18" t="s">
        <v>46</v>
      </c>
      <c r="E20" s="18" t="s">
        <v>18</v>
      </c>
      <c r="F20" s="18" t="s">
        <v>47</v>
      </c>
      <c r="G20" s="133">
        <v>32500</v>
      </c>
    </row>
    <row r="21" spans="1:7" ht="15" customHeight="1">
      <c r="A21" s="16">
        <v>16</v>
      </c>
      <c r="B21" s="17">
        <v>44933</v>
      </c>
      <c r="C21" s="18" t="s">
        <v>9</v>
      </c>
      <c r="D21" s="18" t="s">
        <v>48</v>
      </c>
      <c r="E21" s="18" t="s">
        <v>11</v>
      </c>
      <c r="F21" s="18" t="s">
        <v>49</v>
      </c>
      <c r="G21" s="133">
        <v>165000</v>
      </c>
    </row>
    <row r="22" spans="1:7" ht="15" customHeight="1">
      <c r="A22" s="16">
        <v>17</v>
      </c>
      <c r="B22" s="17">
        <v>44935</v>
      </c>
      <c r="C22" s="18" t="s">
        <v>23</v>
      </c>
      <c r="D22" s="18" t="s">
        <v>50</v>
      </c>
      <c r="E22" s="18" t="s">
        <v>11</v>
      </c>
      <c r="F22" s="18" t="s">
        <v>51</v>
      </c>
      <c r="G22" s="133">
        <v>158000</v>
      </c>
    </row>
    <row r="23" spans="1:7" ht="15" customHeight="1">
      <c r="A23" s="16">
        <v>18</v>
      </c>
      <c r="B23" s="17">
        <v>44936</v>
      </c>
      <c r="C23" s="18" t="s">
        <v>52</v>
      </c>
      <c r="D23" s="18" t="s">
        <v>53</v>
      </c>
      <c r="E23" s="18" t="s">
        <v>11</v>
      </c>
      <c r="F23" s="18" t="s">
        <v>54</v>
      </c>
      <c r="G23" s="133">
        <v>92000</v>
      </c>
    </row>
    <row r="24" spans="1:7" ht="15" customHeight="1">
      <c r="A24" s="16">
        <v>19</v>
      </c>
      <c r="B24" s="17">
        <v>44937</v>
      </c>
      <c r="C24" s="18" t="s">
        <v>55</v>
      </c>
      <c r="D24" s="18" t="s">
        <v>56</v>
      </c>
      <c r="E24" s="18" t="s">
        <v>11</v>
      </c>
      <c r="F24" s="18" t="s">
        <v>25</v>
      </c>
      <c r="G24" s="133">
        <v>147000</v>
      </c>
    </row>
    <row r="25" spans="1:7" ht="15" customHeight="1">
      <c r="A25" s="16">
        <v>20</v>
      </c>
      <c r="B25" s="17">
        <v>44937</v>
      </c>
      <c r="C25" s="18" t="s">
        <v>9</v>
      </c>
      <c r="D25" s="18" t="s">
        <v>57</v>
      </c>
      <c r="E25" s="18" t="s">
        <v>18</v>
      </c>
      <c r="F25" s="18" t="s">
        <v>58</v>
      </c>
      <c r="G25" s="133">
        <v>32000</v>
      </c>
    </row>
    <row r="26" spans="1:7" ht="15" customHeight="1">
      <c r="A26" s="16">
        <v>21</v>
      </c>
      <c r="B26" s="17">
        <v>44937</v>
      </c>
      <c r="C26" s="18" t="s">
        <v>55</v>
      </c>
      <c r="D26" s="18" t="s">
        <v>59</v>
      </c>
      <c r="E26" s="18" t="s">
        <v>11</v>
      </c>
      <c r="F26" s="18" t="s">
        <v>60</v>
      </c>
      <c r="G26" s="133">
        <v>165000</v>
      </c>
    </row>
    <row r="27" spans="1:7" ht="15" customHeight="1">
      <c r="A27" s="16">
        <v>22</v>
      </c>
      <c r="B27" s="17">
        <v>44937</v>
      </c>
      <c r="C27" s="18" t="s">
        <v>9</v>
      </c>
      <c r="D27" s="18" t="s">
        <v>61</v>
      </c>
      <c r="E27" s="18" t="s">
        <v>11</v>
      </c>
      <c r="F27" s="18" t="s">
        <v>62</v>
      </c>
      <c r="G27" s="133">
        <v>149000</v>
      </c>
    </row>
    <row r="28" spans="1:7" ht="15" customHeight="1">
      <c r="A28" s="16">
        <v>23</v>
      </c>
      <c r="B28" s="17">
        <v>44938</v>
      </c>
      <c r="C28" s="18" t="s">
        <v>34</v>
      </c>
      <c r="D28" s="18" t="s">
        <v>63</v>
      </c>
      <c r="E28" s="18" t="s">
        <v>18</v>
      </c>
      <c r="F28" s="18" t="s">
        <v>64</v>
      </c>
      <c r="G28" s="133">
        <v>36000</v>
      </c>
    </row>
    <row r="29" spans="1:7" ht="15" customHeight="1">
      <c r="A29" s="16">
        <v>24</v>
      </c>
      <c r="B29" s="17">
        <v>44942</v>
      </c>
      <c r="C29" s="18" t="s">
        <v>45</v>
      </c>
      <c r="D29" s="18" t="s">
        <v>65</v>
      </c>
      <c r="E29" s="18" t="s">
        <v>15</v>
      </c>
      <c r="F29" s="18" t="s">
        <v>66</v>
      </c>
      <c r="G29" s="133">
        <v>52000</v>
      </c>
    </row>
    <row r="30" spans="1:7" ht="15" customHeight="1">
      <c r="A30" s="16">
        <v>25</v>
      </c>
      <c r="B30" s="17">
        <v>44942</v>
      </c>
      <c r="C30" s="18" t="s">
        <v>67</v>
      </c>
      <c r="D30" s="18" t="s">
        <v>68</v>
      </c>
      <c r="E30" s="18" t="s">
        <v>18</v>
      </c>
      <c r="F30" s="18" t="s">
        <v>69</v>
      </c>
      <c r="G30" s="133">
        <v>35000</v>
      </c>
    </row>
    <row r="31" spans="1:7" ht="15" customHeight="1">
      <c r="A31" s="16">
        <v>26</v>
      </c>
      <c r="B31" s="17">
        <v>44942</v>
      </c>
      <c r="C31" s="18" t="s">
        <v>45</v>
      </c>
      <c r="D31" s="18" t="s">
        <v>70</v>
      </c>
      <c r="E31" s="18" t="s">
        <v>11</v>
      </c>
      <c r="F31" s="18" t="s">
        <v>71</v>
      </c>
      <c r="G31" s="133">
        <v>21000</v>
      </c>
    </row>
    <row r="32" spans="1:7" ht="15" customHeight="1">
      <c r="A32" s="16">
        <v>27</v>
      </c>
      <c r="B32" s="17">
        <v>44942</v>
      </c>
      <c r="C32" s="18" t="s">
        <v>55</v>
      </c>
      <c r="D32" s="18" t="s">
        <v>50</v>
      </c>
      <c r="E32" s="18" t="s">
        <v>11</v>
      </c>
      <c r="F32" s="18" t="s">
        <v>54</v>
      </c>
      <c r="G32" s="133">
        <v>148000</v>
      </c>
    </row>
    <row r="33" spans="1:7" ht="15" customHeight="1">
      <c r="A33" s="16">
        <v>28</v>
      </c>
      <c r="B33" s="17">
        <v>44942</v>
      </c>
      <c r="C33" s="18" t="s">
        <v>55</v>
      </c>
      <c r="D33" s="18" t="s">
        <v>61</v>
      </c>
      <c r="E33" s="18" t="s">
        <v>11</v>
      </c>
      <c r="F33" s="18" t="s">
        <v>72</v>
      </c>
      <c r="G33" s="133">
        <v>143000</v>
      </c>
    </row>
    <row r="34" spans="1:7" ht="15" customHeight="1">
      <c r="A34" s="16">
        <v>29</v>
      </c>
      <c r="B34" s="17">
        <v>44942</v>
      </c>
      <c r="C34" s="18" t="s">
        <v>45</v>
      </c>
      <c r="D34" s="18" t="s">
        <v>73</v>
      </c>
      <c r="E34" s="18" t="s">
        <v>15</v>
      </c>
      <c r="F34" s="18" t="s">
        <v>74</v>
      </c>
      <c r="G34" s="133">
        <v>20000</v>
      </c>
    </row>
    <row r="35" spans="1:7" ht="15" customHeight="1">
      <c r="A35" s="16">
        <v>30</v>
      </c>
      <c r="B35" s="17">
        <v>44942</v>
      </c>
      <c r="C35" s="18" t="s">
        <v>45</v>
      </c>
      <c r="D35" s="18" t="s">
        <v>75</v>
      </c>
      <c r="E35" s="18" t="s">
        <v>15</v>
      </c>
      <c r="F35" s="18" t="s">
        <v>76</v>
      </c>
      <c r="G35" s="133">
        <v>45000</v>
      </c>
    </row>
    <row r="36" spans="1:7" ht="15" customHeight="1">
      <c r="A36" s="16">
        <v>31</v>
      </c>
      <c r="B36" s="17">
        <v>44942</v>
      </c>
      <c r="C36" s="18" t="s">
        <v>45</v>
      </c>
      <c r="D36" s="18" t="s">
        <v>77</v>
      </c>
      <c r="E36" s="18" t="s">
        <v>15</v>
      </c>
      <c r="F36" s="18" t="s">
        <v>78</v>
      </c>
      <c r="G36" s="133">
        <v>42500</v>
      </c>
    </row>
    <row r="37" spans="1:7" ht="15" customHeight="1">
      <c r="A37" s="16">
        <v>32</v>
      </c>
      <c r="B37" s="17">
        <v>44942</v>
      </c>
      <c r="C37" s="18" t="s">
        <v>45</v>
      </c>
      <c r="D37" s="18" t="s">
        <v>79</v>
      </c>
      <c r="E37" s="18" t="s">
        <v>15</v>
      </c>
      <c r="F37" s="18" t="s">
        <v>22</v>
      </c>
      <c r="G37" s="133">
        <v>27000</v>
      </c>
    </row>
    <row r="38" spans="1:7" ht="15" customHeight="1">
      <c r="A38" s="16">
        <v>33</v>
      </c>
      <c r="B38" s="17">
        <v>44943</v>
      </c>
      <c r="C38" s="18" t="s">
        <v>23</v>
      </c>
      <c r="D38" s="18" t="s">
        <v>80</v>
      </c>
      <c r="E38" s="18" t="s">
        <v>11</v>
      </c>
      <c r="F38" s="18" t="s">
        <v>81</v>
      </c>
      <c r="G38" s="133">
        <v>103000</v>
      </c>
    </row>
    <row r="39" spans="1:7" ht="15" customHeight="1">
      <c r="A39" s="16">
        <v>34</v>
      </c>
      <c r="B39" s="17">
        <v>44943</v>
      </c>
      <c r="C39" s="18" t="s">
        <v>23</v>
      </c>
      <c r="D39" s="18" t="s">
        <v>24</v>
      </c>
      <c r="E39" s="18" t="s">
        <v>11</v>
      </c>
      <c r="F39" s="18" t="s">
        <v>82</v>
      </c>
      <c r="G39" s="133">
        <v>120000</v>
      </c>
    </row>
    <row r="40" spans="1:7" ht="15" customHeight="1">
      <c r="A40" s="16">
        <v>35</v>
      </c>
      <c r="B40" s="17">
        <v>44943</v>
      </c>
      <c r="C40" s="18" t="s">
        <v>45</v>
      </c>
      <c r="D40" s="18" t="s">
        <v>83</v>
      </c>
      <c r="E40" s="18" t="s">
        <v>11</v>
      </c>
      <c r="F40" s="18" t="s">
        <v>84</v>
      </c>
      <c r="G40" s="133">
        <v>105000</v>
      </c>
    </row>
    <row r="41" spans="1:7" ht="15" customHeight="1">
      <c r="A41" s="16">
        <v>36</v>
      </c>
      <c r="B41" s="17">
        <v>44944</v>
      </c>
      <c r="C41" s="18" t="s">
        <v>23</v>
      </c>
      <c r="D41" s="18" t="s">
        <v>85</v>
      </c>
      <c r="E41" s="18" t="s">
        <v>11</v>
      </c>
      <c r="F41" s="18" t="s">
        <v>86</v>
      </c>
      <c r="G41" s="133">
        <v>127000</v>
      </c>
    </row>
    <row r="42" spans="1:7" ht="15" customHeight="1">
      <c r="A42" s="16">
        <v>37</v>
      </c>
      <c r="B42" s="17">
        <v>44944</v>
      </c>
      <c r="C42" s="18" t="s">
        <v>45</v>
      </c>
      <c r="D42" s="18" t="s">
        <v>87</v>
      </c>
      <c r="E42" s="18" t="s">
        <v>18</v>
      </c>
      <c r="F42" s="18" t="s">
        <v>88</v>
      </c>
      <c r="G42" s="133">
        <v>22500</v>
      </c>
    </row>
    <row r="43" spans="1:7" ht="15" customHeight="1">
      <c r="A43" s="16">
        <v>38</v>
      </c>
      <c r="B43" s="17">
        <v>44944</v>
      </c>
      <c r="C43" s="18" t="s">
        <v>23</v>
      </c>
      <c r="D43" s="18" t="s">
        <v>89</v>
      </c>
      <c r="E43" s="18" t="s">
        <v>11</v>
      </c>
      <c r="F43" s="18" t="s">
        <v>90</v>
      </c>
      <c r="G43" s="133">
        <v>122000</v>
      </c>
    </row>
    <row r="44" spans="1:7" ht="15" customHeight="1">
      <c r="A44" s="16">
        <v>39</v>
      </c>
      <c r="B44" s="17">
        <v>44944</v>
      </c>
      <c r="C44" s="18" t="s">
        <v>9</v>
      </c>
      <c r="D44" s="18" t="s">
        <v>10</v>
      </c>
      <c r="E44" s="18" t="s">
        <v>11</v>
      </c>
      <c r="F44" s="18" t="s">
        <v>91</v>
      </c>
      <c r="G44" s="133">
        <v>160000</v>
      </c>
    </row>
    <row r="45" spans="1:7" ht="15" customHeight="1">
      <c r="A45" s="16">
        <v>40</v>
      </c>
      <c r="B45" s="17">
        <v>44945</v>
      </c>
      <c r="C45" s="18" t="s">
        <v>45</v>
      </c>
      <c r="D45" s="18" t="s">
        <v>92</v>
      </c>
      <c r="E45" s="18" t="s">
        <v>18</v>
      </c>
      <c r="F45" s="18" t="s">
        <v>47</v>
      </c>
      <c r="G45" s="133">
        <v>58000</v>
      </c>
    </row>
    <row r="46" spans="1:7" ht="15" customHeight="1">
      <c r="A46" s="16">
        <v>41</v>
      </c>
      <c r="B46" s="17">
        <v>44945</v>
      </c>
      <c r="C46" s="18" t="s">
        <v>9</v>
      </c>
      <c r="D46" s="18" t="s">
        <v>93</v>
      </c>
      <c r="E46" s="18" t="s">
        <v>18</v>
      </c>
      <c r="F46" s="18" t="s">
        <v>58</v>
      </c>
      <c r="G46" s="133">
        <v>32000</v>
      </c>
    </row>
    <row r="47" spans="1:7" ht="15" customHeight="1">
      <c r="A47" s="16">
        <v>42</v>
      </c>
      <c r="B47" s="17">
        <v>44946</v>
      </c>
      <c r="C47" s="18" t="s">
        <v>9</v>
      </c>
      <c r="D47" s="18" t="s">
        <v>94</v>
      </c>
      <c r="E47" s="18" t="s">
        <v>11</v>
      </c>
      <c r="F47" s="18" t="s">
        <v>95</v>
      </c>
      <c r="G47" s="133">
        <v>100000</v>
      </c>
    </row>
    <row r="48" spans="1:7" ht="15" customHeight="1">
      <c r="A48" s="16">
        <v>43</v>
      </c>
      <c r="B48" s="17">
        <v>44946</v>
      </c>
      <c r="C48" s="18" t="s">
        <v>23</v>
      </c>
      <c r="D48" s="18" t="s">
        <v>10</v>
      </c>
      <c r="E48" s="18" t="s">
        <v>11</v>
      </c>
      <c r="F48" s="18" t="s">
        <v>96</v>
      </c>
      <c r="G48" s="133">
        <v>157000</v>
      </c>
    </row>
    <row r="49" spans="1:7" ht="15" customHeight="1">
      <c r="A49" s="16">
        <v>44</v>
      </c>
      <c r="B49" s="17">
        <v>44946</v>
      </c>
      <c r="C49" s="18" t="s">
        <v>9</v>
      </c>
      <c r="D49" s="18" t="s">
        <v>10</v>
      </c>
      <c r="E49" s="18" t="s">
        <v>11</v>
      </c>
      <c r="F49" s="18" t="s">
        <v>97</v>
      </c>
      <c r="G49" s="133">
        <v>157000</v>
      </c>
    </row>
    <row r="50" spans="1:7" ht="15" customHeight="1">
      <c r="A50" s="16">
        <v>45</v>
      </c>
      <c r="B50" s="17">
        <v>44946</v>
      </c>
      <c r="C50" s="18" t="s">
        <v>9</v>
      </c>
      <c r="D50" s="18" t="s">
        <v>50</v>
      </c>
      <c r="E50" s="18" t="s">
        <v>11</v>
      </c>
      <c r="F50" s="18" t="s">
        <v>98</v>
      </c>
      <c r="G50" s="133">
        <v>150000</v>
      </c>
    </row>
    <row r="51" spans="1:7" ht="15" customHeight="1">
      <c r="A51" s="16">
        <v>46</v>
      </c>
      <c r="B51" s="17">
        <v>44947</v>
      </c>
      <c r="C51" s="18" t="s">
        <v>9</v>
      </c>
      <c r="D51" s="18" t="s">
        <v>99</v>
      </c>
      <c r="E51" s="18" t="s">
        <v>15</v>
      </c>
      <c r="F51" s="18" t="s">
        <v>100</v>
      </c>
      <c r="G51" s="133">
        <v>32000</v>
      </c>
    </row>
    <row r="52" spans="1:7" ht="15" customHeight="1">
      <c r="A52" s="16">
        <v>47</v>
      </c>
      <c r="B52" s="17">
        <v>44947</v>
      </c>
      <c r="C52" s="18" t="s">
        <v>55</v>
      </c>
      <c r="D52" s="18" t="s">
        <v>101</v>
      </c>
      <c r="E52" s="18" t="s">
        <v>11</v>
      </c>
      <c r="F52" s="18" t="s">
        <v>102</v>
      </c>
      <c r="G52" s="133">
        <v>109000</v>
      </c>
    </row>
    <row r="53" spans="1:7" ht="15" customHeight="1">
      <c r="A53" s="16">
        <v>48</v>
      </c>
      <c r="B53" s="17">
        <v>44947</v>
      </c>
      <c r="C53" s="18" t="s">
        <v>103</v>
      </c>
      <c r="D53" s="18" t="s">
        <v>65</v>
      </c>
      <c r="E53" s="18" t="s">
        <v>15</v>
      </c>
      <c r="F53" s="18" t="s">
        <v>104</v>
      </c>
      <c r="G53" s="133">
        <v>47500</v>
      </c>
    </row>
    <row r="54" spans="1:7" ht="15" customHeight="1">
      <c r="A54" s="16">
        <v>49</v>
      </c>
      <c r="B54" s="17">
        <v>44947</v>
      </c>
      <c r="C54" s="18" t="s">
        <v>9</v>
      </c>
      <c r="D54" s="18" t="s">
        <v>75</v>
      </c>
      <c r="E54" s="18" t="s">
        <v>18</v>
      </c>
      <c r="F54" s="18" t="s">
        <v>105</v>
      </c>
      <c r="G54" s="133">
        <v>45000</v>
      </c>
    </row>
    <row r="55" spans="1:7" ht="15" customHeight="1">
      <c r="A55" s="16">
        <v>50</v>
      </c>
      <c r="B55" s="17">
        <v>44947</v>
      </c>
      <c r="C55" s="18" t="s">
        <v>23</v>
      </c>
      <c r="D55" s="18" t="s">
        <v>106</v>
      </c>
      <c r="E55" s="18" t="s">
        <v>11</v>
      </c>
      <c r="F55" s="18" t="s">
        <v>60</v>
      </c>
      <c r="G55" s="133">
        <v>105000</v>
      </c>
    </row>
    <row r="56" spans="1:7" ht="15" customHeight="1">
      <c r="A56" s="16">
        <v>51</v>
      </c>
      <c r="B56" s="17">
        <v>44947</v>
      </c>
      <c r="C56" s="18" t="s">
        <v>23</v>
      </c>
      <c r="D56" s="18" t="s">
        <v>107</v>
      </c>
      <c r="E56" s="18" t="s">
        <v>11</v>
      </c>
      <c r="F56" s="18" t="s">
        <v>25</v>
      </c>
      <c r="G56" s="133">
        <v>105000</v>
      </c>
    </row>
    <row r="57" spans="1:7" ht="15" customHeight="1">
      <c r="A57" s="16">
        <v>52</v>
      </c>
      <c r="B57" s="17">
        <v>44949</v>
      </c>
      <c r="C57" s="18" t="s">
        <v>45</v>
      </c>
      <c r="D57" s="18" t="s">
        <v>108</v>
      </c>
      <c r="E57" s="18" t="s">
        <v>18</v>
      </c>
      <c r="F57" s="18" t="s">
        <v>109</v>
      </c>
      <c r="G57" s="133">
        <v>27600</v>
      </c>
    </row>
    <row r="58" spans="1:7" ht="15" customHeight="1">
      <c r="A58" s="16">
        <v>53</v>
      </c>
      <c r="B58" s="17">
        <v>44949</v>
      </c>
      <c r="C58" s="18" t="s">
        <v>45</v>
      </c>
      <c r="D58" s="18" t="s">
        <v>39</v>
      </c>
      <c r="E58" s="18" t="s">
        <v>18</v>
      </c>
      <c r="F58" s="18" t="s">
        <v>110</v>
      </c>
      <c r="G58" s="133">
        <v>26900</v>
      </c>
    </row>
    <row r="59" spans="1:7" ht="15" customHeight="1">
      <c r="A59" s="16">
        <v>54</v>
      </c>
      <c r="B59" s="17">
        <v>44950</v>
      </c>
      <c r="C59" s="18" t="s">
        <v>9</v>
      </c>
      <c r="D59" s="18" t="s">
        <v>61</v>
      </c>
      <c r="E59" s="18" t="s">
        <v>11</v>
      </c>
      <c r="F59" s="18" t="s">
        <v>111</v>
      </c>
      <c r="G59" s="133">
        <v>148000</v>
      </c>
    </row>
    <row r="60" spans="1:7" ht="15" customHeight="1">
      <c r="A60" s="16">
        <v>55</v>
      </c>
      <c r="B60" s="17">
        <v>44950</v>
      </c>
      <c r="C60" s="18" t="s">
        <v>23</v>
      </c>
      <c r="D60" s="18" t="s">
        <v>61</v>
      </c>
      <c r="E60" s="18" t="s">
        <v>11</v>
      </c>
      <c r="F60" s="18" t="s">
        <v>54</v>
      </c>
      <c r="G60" s="133">
        <v>148000</v>
      </c>
    </row>
    <row r="61" spans="1:7" ht="15" customHeight="1">
      <c r="A61" s="16">
        <v>56</v>
      </c>
      <c r="B61" s="17">
        <v>44951</v>
      </c>
      <c r="C61" s="18" t="s">
        <v>55</v>
      </c>
      <c r="D61" s="18" t="s">
        <v>112</v>
      </c>
      <c r="E61" s="18" t="s">
        <v>11</v>
      </c>
      <c r="F61" s="18" t="s">
        <v>113</v>
      </c>
      <c r="G61" s="133">
        <v>125000</v>
      </c>
    </row>
    <row r="62" spans="1:7" ht="15" customHeight="1">
      <c r="A62" s="16">
        <v>57</v>
      </c>
      <c r="B62" s="17">
        <v>44951</v>
      </c>
      <c r="C62" s="18" t="s">
        <v>9</v>
      </c>
      <c r="D62" s="18" t="s">
        <v>114</v>
      </c>
      <c r="E62" s="18" t="s">
        <v>18</v>
      </c>
      <c r="F62" s="18" t="s">
        <v>31</v>
      </c>
      <c r="G62" s="133">
        <v>31500</v>
      </c>
    </row>
    <row r="63" spans="1:7" ht="15" customHeight="1">
      <c r="A63" s="16">
        <v>58</v>
      </c>
      <c r="B63" s="17">
        <v>44951</v>
      </c>
      <c r="C63" s="18" t="s">
        <v>45</v>
      </c>
      <c r="D63" s="18" t="s">
        <v>115</v>
      </c>
      <c r="E63" s="18" t="s">
        <v>11</v>
      </c>
      <c r="F63" s="18" t="s">
        <v>116</v>
      </c>
      <c r="G63" s="133">
        <v>99000</v>
      </c>
    </row>
    <row r="64" spans="1:7" ht="15" customHeight="1">
      <c r="A64" s="16">
        <v>59</v>
      </c>
      <c r="B64" s="17">
        <v>44951</v>
      </c>
      <c r="C64" s="18" t="s">
        <v>9</v>
      </c>
      <c r="D64" s="18" t="s">
        <v>73</v>
      </c>
      <c r="E64" s="18" t="s">
        <v>18</v>
      </c>
      <c r="F64" s="18" t="s">
        <v>22</v>
      </c>
      <c r="G64" s="133">
        <v>19500</v>
      </c>
    </row>
    <row r="65" spans="1:7" ht="15" customHeight="1">
      <c r="A65" s="16">
        <v>60</v>
      </c>
      <c r="B65" s="17">
        <v>44951</v>
      </c>
      <c r="C65" s="18" t="s">
        <v>9</v>
      </c>
      <c r="D65" s="18" t="s">
        <v>37</v>
      </c>
      <c r="E65" s="18" t="s">
        <v>18</v>
      </c>
      <c r="F65" s="18" t="s">
        <v>100</v>
      </c>
      <c r="G65" s="133">
        <v>22500</v>
      </c>
    </row>
    <row r="66" spans="1:7" ht="15" customHeight="1">
      <c r="A66" s="16">
        <v>61</v>
      </c>
      <c r="B66" s="17">
        <v>44951</v>
      </c>
      <c r="C66" s="18" t="s">
        <v>9</v>
      </c>
      <c r="D66" s="18" t="s">
        <v>61</v>
      </c>
      <c r="E66" s="18" t="s">
        <v>11</v>
      </c>
      <c r="F66" s="18" t="s">
        <v>117</v>
      </c>
      <c r="G66" s="133">
        <v>150000</v>
      </c>
    </row>
    <row r="67" spans="1:7" ht="15" customHeight="1">
      <c r="A67" s="16">
        <v>62</v>
      </c>
      <c r="B67" s="17">
        <v>44952</v>
      </c>
      <c r="C67" s="18" t="s">
        <v>45</v>
      </c>
      <c r="D67" s="18" t="s">
        <v>118</v>
      </c>
      <c r="E67" s="18" t="s">
        <v>18</v>
      </c>
      <c r="F67" s="18" t="s">
        <v>119</v>
      </c>
      <c r="G67" s="133">
        <v>20500</v>
      </c>
    </row>
    <row r="68" spans="1:7" ht="15" customHeight="1">
      <c r="A68" s="16">
        <v>63</v>
      </c>
      <c r="B68" s="17">
        <v>44952</v>
      </c>
      <c r="C68" s="18" t="s">
        <v>45</v>
      </c>
      <c r="D68" s="18" t="s">
        <v>120</v>
      </c>
      <c r="E68" s="18" t="s">
        <v>18</v>
      </c>
      <c r="F68" s="18" t="s">
        <v>121</v>
      </c>
      <c r="G68" s="133">
        <v>36500</v>
      </c>
    </row>
    <row r="69" spans="1:7" ht="15" customHeight="1">
      <c r="A69" s="16">
        <v>64</v>
      </c>
      <c r="B69" s="17">
        <v>44953</v>
      </c>
      <c r="C69" s="18" t="s">
        <v>45</v>
      </c>
      <c r="D69" s="18" t="s">
        <v>122</v>
      </c>
      <c r="E69" s="18" t="s">
        <v>18</v>
      </c>
      <c r="F69" s="18" t="s">
        <v>123</v>
      </c>
      <c r="G69" s="133">
        <v>35500</v>
      </c>
    </row>
    <row r="70" spans="1:7" ht="15" customHeight="1">
      <c r="A70" s="16">
        <v>65</v>
      </c>
      <c r="B70" s="17">
        <v>44953</v>
      </c>
      <c r="C70" s="18" t="s">
        <v>9</v>
      </c>
      <c r="D70" s="18" t="s">
        <v>24</v>
      </c>
      <c r="E70" s="18" t="s">
        <v>11</v>
      </c>
      <c r="F70" s="18" t="s">
        <v>124</v>
      </c>
      <c r="G70" s="133">
        <v>126000</v>
      </c>
    </row>
    <row r="71" spans="1:7" ht="15" customHeight="1">
      <c r="A71" s="16">
        <v>66</v>
      </c>
      <c r="B71" s="17">
        <v>44953</v>
      </c>
      <c r="C71" s="18" t="s">
        <v>23</v>
      </c>
      <c r="D71" s="18" t="s">
        <v>48</v>
      </c>
      <c r="E71" s="18" t="s">
        <v>11</v>
      </c>
      <c r="F71" s="18" t="s">
        <v>60</v>
      </c>
      <c r="G71" s="133">
        <v>160000</v>
      </c>
    </row>
    <row r="72" spans="1:7" ht="15" customHeight="1">
      <c r="A72" s="16">
        <v>67</v>
      </c>
      <c r="B72" s="17">
        <v>44954</v>
      </c>
      <c r="C72" s="18" t="s">
        <v>45</v>
      </c>
      <c r="D72" s="18" t="s">
        <v>125</v>
      </c>
      <c r="E72" s="18" t="s">
        <v>18</v>
      </c>
      <c r="F72" s="18" t="s">
        <v>38</v>
      </c>
      <c r="G72" s="133">
        <v>29000</v>
      </c>
    </row>
    <row r="73" spans="1:7" ht="15" customHeight="1">
      <c r="A73" s="16">
        <v>68</v>
      </c>
      <c r="B73" s="17">
        <v>44954</v>
      </c>
      <c r="C73" s="18" t="s">
        <v>9</v>
      </c>
      <c r="D73" s="18" t="s">
        <v>39</v>
      </c>
      <c r="E73" s="18" t="s">
        <v>18</v>
      </c>
      <c r="F73" s="18" t="s">
        <v>126</v>
      </c>
      <c r="G73" s="133">
        <v>27000</v>
      </c>
    </row>
    <row r="74" spans="1:7" ht="15" customHeight="1">
      <c r="A74" s="16">
        <v>69</v>
      </c>
      <c r="B74" s="17">
        <v>44954</v>
      </c>
      <c r="C74" s="18" t="s">
        <v>23</v>
      </c>
      <c r="D74" s="18" t="s">
        <v>127</v>
      </c>
      <c r="E74" s="18" t="s">
        <v>11</v>
      </c>
      <c r="F74" s="18" t="s">
        <v>128</v>
      </c>
      <c r="G74" s="133">
        <v>149000</v>
      </c>
    </row>
    <row r="75" spans="1:7" ht="15" customHeight="1">
      <c r="A75" s="16">
        <v>70</v>
      </c>
      <c r="B75" s="17">
        <v>44954</v>
      </c>
      <c r="C75" s="18" t="s">
        <v>9</v>
      </c>
      <c r="D75" s="18" t="s">
        <v>129</v>
      </c>
      <c r="E75" s="18" t="s">
        <v>11</v>
      </c>
      <c r="F75" s="18" t="s">
        <v>91</v>
      </c>
      <c r="G75" s="133">
        <v>155000</v>
      </c>
    </row>
    <row r="76" spans="1:7" ht="15" customHeight="1">
      <c r="A76" s="16">
        <v>71</v>
      </c>
      <c r="B76" s="17">
        <v>44956</v>
      </c>
      <c r="C76" s="18" t="s">
        <v>9</v>
      </c>
      <c r="D76" s="18" t="s">
        <v>75</v>
      </c>
      <c r="E76" s="18" t="s">
        <v>18</v>
      </c>
      <c r="F76" s="18" t="s">
        <v>130</v>
      </c>
      <c r="G76" s="133">
        <v>54000</v>
      </c>
    </row>
    <row r="77" spans="1:7" ht="15" customHeight="1">
      <c r="A77" s="16">
        <v>72</v>
      </c>
      <c r="B77" s="17">
        <v>44956</v>
      </c>
      <c r="C77" s="18" t="s">
        <v>45</v>
      </c>
      <c r="D77" s="18" t="s">
        <v>131</v>
      </c>
      <c r="E77" s="18" t="s">
        <v>15</v>
      </c>
      <c r="F77" s="18" t="s">
        <v>132</v>
      </c>
      <c r="G77" s="133">
        <v>59000</v>
      </c>
    </row>
    <row r="78" spans="1:7" ht="15" customHeight="1">
      <c r="A78" s="16">
        <v>73</v>
      </c>
      <c r="B78" s="17">
        <v>44956</v>
      </c>
      <c r="C78" s="18" t="s">
        <v>55</v>
      </c>
      <c r="D78" s="18" t="s">
        <v>133</v>
      </c>
      <c r="E78" s="18" t="s">
        <v>11</v>
      </c>
      <c r="F78" s="18" t="s">
        <v>134</v>
      </c>
      <c r="G78" s="133">
        <v>98000</v>
      </c>
    </row>
    <row r="79" spans="1:7" ht="15" customHeight="1">
      <c r="A79" s="16">
        <v>74</v>
      </c>
      <c r="B79" s="17">
        <v>44956</v>
      </c>
      <c r="C79" s="18" t="s">
        <v>55</v>
      </c>
      <c r="D79" s="18" t="s">
        <v>61</v>
      </c>
      <c r="E79" s="18" t="s">
        <v>11</v>
      </c>
      <c r="F79" s="18" t="s">
        <v>51</v>
      </c>
      <c r="G79" s="133">
        <v>145000</v>
      </c>
    </row>
    <row r="80" spans="1:7" ht="15" customHeight="1">
      <c r="A80" s="16">
        <v>75</v>
      </c>
      <c r="B80" s="17">
        <v>44956</v>
      </c>
      <c r="C80" s="18" t="s">
        <v>55</v>
      </c>
      <c r="D80" s="18" t="s">
        <v>61</v>
      </c>
      <c r="E80" s="18" t="s">
        <v>11</v>
      </c>
      <c r="F80" s="18" t="s">
        <v>135</v>
      </c>
      <c r="G80" s="133">
        <v>145000</v>
      </c>
    </row>
    <row r="81" spans="1:7" ht="15" customHeight="1">
      <c r="A81" s="16">
        <v>76</v>
      </c>
      <c r="B81" s="17">
        <v>44956</v>
      </c>
      <c r="C81" s="18" t="s">
        <v>34</v>
      </c>
      <c r="D81" s="18" t="s">
        <v>701</v>
      </c>
      <c r="E81" s="18" t="s">
        <v>18</v>
      </c>
      <c r="F81" s="18" t="s">
        <v>136</v>
      </c>
      <c r="G81" s="133">
        <v>54000</v>
      </c>
    </row>
    <row r="82" spans="1:7" ht="15" customHeight="1">
      <c r="A82" s="16">
        <v>77</v>
      </c>
      <c r="B82" s="17">
        <v>44957</v>
      </c>
      <c r="C82" s="18" t="s">
        <v>55</v>
      </c>
      <c r="D82" s="18" t="s">
        <v>137</v>
      </c>
      <c r="E82" s="18" t="s">
        <v>11</v>
      </c>
      <c r="F82" s="18" t="s">
        <v>54</v>
      </c>
      <c r="G82" s="133">
        <v>185000</v>
      </c>
    </row>
    <row r="83" spans="1:7" ht="15" customHeight="1">
      <c r="A83" s="16">
        <v>78</v>
      </c>
      <c r="B83" s="17">
        <v>44957</v>
      </c>
      <c r="C83" s="18" t="s">
        <v>45</v>
      </c>
      <c r="D83" s="18" t="s">
        <v>138</v>
      </c>
      <c r="E83" s="18" t="s">
        <v>18</v>
      </c>
      <c r="F83" s="18" t="s">
        <v>121</v>
      </c>
      <c r="G83" s="133">
        <v>27500</v>
      </c>
    </row>
    <row r="84" spans="1:7" ht="15" customHeight="1">
      <c r="A84" s="16">
        <v>79</v>
      </c>
      <c r="B84" s="17">
        <v>44957</v>
      </c>
      <c r="C84" s="18" t="s">
        <v>9</v>
      </c>
      <c r="D84" s="18" t="s">
        <v>139</v>
      </c>
      <c r="E84" s="18" t="s">
        <v>11</v>
      </c>
      <c r="F84" s="18" t="s">
        <v>44</v>
      </c>
      <c r="G84" s="133">
        <v>130000</v>
      </c>
    </row>
    <row r="85" spans="1:7" ht="15" customHeight="1">
      <c r="A85" s="43"/>
      <c r="B85" s="44"/>
      <c r="C85" s="45"/>
      <c r="D85" s="45"/>
      <c r="E85" s="393" t="s">
        <v>140</v>
      </c>
      <c r="F85" s="393"/>
      <c r="G85" s="159">
        <f>SUBTOTAL(109,G19:G84)</f>
        <v>5956000</v>
      </c>
    </row>
    <row r="86" spans="1:7">
      <c r="B86" s="160"/>
      <c r="G86" s="161"/>
    </row>
    <row r="87" spans="1:7">
      <c r="B87" s="160"/>
      <c r="G87" s="161"/>
    </row>
    <row r="88" spans="1:7">
      <c r="B88" s="160"/>
      <c r="G88" s="161"/>
    </row>
    <row r="89" spans="1:7">
      <c r="B89" s="160"/>
      <c r="G89" s="161"/>
    </row>
    <row r="90" spans="1:7">
      <c r="B90" s="160"/>
      <c r="G90" s="161"/>
    </row>
    <row r="91" spans="1:7">
      <c r="B91" s="160"/>
      <c r="G91" s="161"/>
    </row>
    <row r="92" spans="1:7">
      <c r="B92" s="160"/>
      <c r="G92" s="161"/>
    </row>
    <row r="93" spans="1:7">
      <c r="B93" s="160"/>
      <c r="G93" s="161"/>
    </row>
    <row r="94" spans="1:7">
      <c r="B94" s="160"/>
      <c r="G94" s="161"/>
    </row>
    <row r="95" spans="1:7">
      <c r="B95" s="160"/>
      <c r="G95" s="161"/>
    </row>
    <row r="96" spans="1:7">
      <c r="B96" s="160"/>
      <c r="G96" s="161"/>
    </row>
    <row r="97" spans="2:7">
      <c r="B97" s="160"/>
      <c r="G97" s="161"/>
    </row>
    <row r="98" spans="2:7">
      <c r="B98" s="160"/>
      <c r="G98" s="161"/>
    </row>
    <row r="99" spans="2:7">
      <c r="B99" s="160"/>
      <c r="G99" s="161"/>
    </row>
    <row r="100" spans="2:7">
      <c r="B100" s="160"/>
      <c r="G100" s="161"/>
    </row>
    <row r="101" spans="2:7">
      <c r="B101" s="160"/>
      <c r="G101" s="161"/>
    </row>
    <row r="102" spans="2:7">
      <c r="B102" s="160"/>
      <c r="G102" s="161"/>
    </row>
    <row r="103" spans="2:7">
      <c r="B103" s="160"/>
      <c r="G103" s="161"/>
    </row>
    <row r="104" spans="2:7">
      <c r="B104" s="160"/>
      <c r="G104" s="161"/>
    </row>
    <row r="105" spans="2:7">
      <c r="B105" s="160"/>
      <c r="G105" s="161"/>
    </row>
    <row r="106" spans="2:7">
      <c r="B106" s="160"/>
      <c r="G106" s="161"/>
    </row>
    <row r="107" spans="2:7">
      <c r="B107" s="160"/>
      <c r="G107" s="161"/>
    </row>
    <row r="108" spans="2:7">
      <c r="B108" s="160"/>
      <c r="G108" s="161"/>
    </row>
    <row r="109" spans="2:7">
      <c r="B109" s="160"/>
      <c r="G109" s="161"/>
    </row>
    <row r="110" spans="2:7">
      <c r="B110" s="160"/>
      <c r="G110" s="161"/>
    </row>
    <row r="111" spans="2:7">
      <c r="B111" s="160"/>
      <c r="G111" s="161"/>
    </row>
    <row r="112" spans="2:7">
      <c r="B112" s="160"/>
      <c r="G112" s="161"/>
    </row>
    <row r="113" spans="2:7">
      <c r="B113" s="160"/>
      <c r="G113" s="161"/>
    </row>
    <row r="114" spans="2:7">
      <c r="B114" s="160"/>
      <c r="G114" s="161"/>
    </row>
    <row r="115" spans="2:7">
      <c r="B115" s="160"/>
      <c r="G115" s="161"/>
    </row>
    <row r="116" spans="2:7">
      <c r="B116" s="160"/>
      <c r="G116" s="161"/>
    </row>
    <row r="117" spans="2:7">
      <c r="B117" s="160"/>
      <c r="G117" s="161"/>
    </row>
    <row r="118" spans="2:7">
      <c r="B118" s="160"/>
      <c r="G118" s="161"/>
    </row>
    <row r="119" spans="2:7">
      <c r="B119" s="160"/>
      <c r="G119" s="161"/>
    </row>
    <row r="120" spans="2:7">
      <c r="B120" s="160"/>
      <c r="G120" s="161"/>
    </row>
    <row r="121" spans="2:7">
      <c r="B121" s="160"/>
      <c r="G121" s="161"/>
    </row>
    <row r="122" spans="2:7">
      <c r="B122" s="160"/>
      <c r="G122" s="161"/>
    </row>
    <row r="123" spans="2:7">
      <c r="B123" s="160"/>
      <c r="G123" s="161"/>
    </row>
    <row r="124" spans="2:7">
      <c r="B124" s="160"/>
      <c r="G124" s="161"/>
    </row>
    <row r="125" spans="2:7">
      <c r="B125" s="160"/>
      <c r="G125" s="161"/>
    </row>
    <row r="126" spans="2:7">
      <c r="B126" s="160"/>
      <c r="G126" s="161"/>
    </row>
    <row r="127" spans="2:7">
      <c r="B127" s="160"/>
      <c r="G127" s="161"/>
    </row>
    <row r="128" spans="2:7">
      <c r="B128" s="160"/>
      <c r="G128" s="161"/>
    </row>
    <row r="129" spans="2:7">
      <c r="B129" s="160"/>
      <c r="G129" s="161"/>
    </row>
    <row r="130" spans="2:7">
      <c r="B130" s="160"/>
      <c r="G130" s="161"/>
    </row>
    <row r="131" spans="2:7">
      <c r="B131" s="160"/>
      <c r="G131" s="161"/>
    </row>
    <row r="132" spans="2:7">
      <c r="B132" s="160"/>
      <c r="G132" s="161"/>
    </row>
    <row r="133" spans="2:7">
      <c r="B133" s="160"/>
      <c r="G133" s="161"/>
    </row>
    <row r="134" spans="2:7">
      <c r="B134" s="160"/>
      <c r="G134" s="161"/>
    </row>
    <row r="135" spans="2:7">
      <c r="B135" s="160"/>
      <c r="G135" s="161"/>
    </row>
    <row r="136" spans="2:7">
      <c r="B136" s="160"/>
      <c r="G136" s="161"/>
    </row>
    <row r="137" spans="2:7">
      <c r="B137" s="160"/>
      <c r="G137" s="161"/>
    </row>
    <row r="138" spans="2:7">
      <c r="B138" s="160"/>
      <c r="G138" s="161"/>
    </row>
    <row r="139" spans="2:7">
      <c r="B139" s="160"/>
      <c r="G139" s="161"/>
    </row>
    <row r="140" spans="2:7">
      <c r="B140" s="160"/>
      <c r="G140" s="161"/>
    </row>
    <row r="141" spans="2:7">
      <c r="B141" s="160"/>
      <c r="G141" s="161"/>
    </row>
    <row r="142" spans="2:7">
      <c r="B142" s="160"/>
      <c r="G142" s="161"/>
    </row>
    <row r="143" spans="2:7">
      <c r="B143" s="160"/>
      <c r="G143" s="161"/>
    </row>
    <row r="144" spans="2:7">
      <c r="B144" s="160"/>
      <c r="G144" s="161"/>
    </row>
    <row r="145" spans="2:7">
      <c r="B145" s="160"/>
      <c r="G145" s="161"/>
    </row>
    <row r="146" spans="2:7">
      <c r="B146" s="160"/>
      <c r="G146" s="161"/>
    </row>
    <row r="147" spans="2:7">
      <c r="B147" s="160"/>
      <c r="G147" s="161"/>
    </row>
    <row r="148" spans="2:7">
      <c r="B148" s="160"/>
      <c r="G148" s="161"/>
    </row>
    <row r="149" spans="2:7">
      <c r="B149" s="160"/>
      <c r="G149" s="161"/>
    </row>
    <row r="150" spans="2:7">
      <c r="B150" s="160"/>
      <c r="G150" s="161"/>
    </row>
    <row r="151" spans="2:7">
      <c r="B151" s="160"/>
      <c r="G151" s="161"/>
    </row>
    <row r="152" spans="2:7">
      <c r="B152" s="160"/>
      <c r="G152" s="161"/>
    </row>
    <row r="153" spans="2:7">
      <c r="B153" s="160"/>
      <c r="G153" s="161"/>
    </row>
    <row r="154" spans="2:7">
      <c r="B154" s="160"/>
      <c r="G154" s="161"/>
    </row>
    <row r="155" spans="2:7">
      <c r="B155" s="160"/>
      <c r="G155" s="161"/>
    </row>
    <row r="156" spans="2:7">
      <c r="B156" s="160"/>
      <c r="G156" s="161"/>
    </row>
    <row r="157" spans="2:7">
      <c r="B157" s="160"/>
      <c r="G157" s="161"/>
    </row>
    <row r="158" spans="2:7">
      <c r="B158" s="160"/>
      <c r="G158" s="161"/>
    </row>
    <row r="159" spans="2:7">
      <c r="B159" s="160"/>
      <c r="G159" s="161"/>
    </row>
    <row r="160" spans="2:7">
      <c r="B160" s="160"/>
      <c r="G160" s="161"/>
    </row>
    <row r="161" spans="2:7">
      <c r="B161" s="160"/>
      <c r="G161" s="161"/>
    </row>
    <row r="162" spans="2:7">
      <c r="B162" s="160"/>
      <c r="G162" s="161"/>
    </row>
    <row r="163" spans="2:7">
      <c r="B163" s="160"/>
      <c r="G163" s="161"/>
    </row>
    <row r="164" spans="2:7">
      <c r="B164" s="160"/>
      <c r="G164" s="161"/>
    </row>
    <row r="165" spans="2:7">
      <c r="B165" s="160"/>
    </row>
    <row r="166" spans="2:7">
      <c r="B166" s="160"/>
    </row>
    <row r="167" spans="2:7">
      <c r="B167" s="160"/>
    </row>
    <row r="168" spans="2:7">
      <c r="B168" s="160"/>
    </row>
    <row r="169" spans="2:7">
      <c r="B169" s="160"/>
    </row>
    <row r="170" spans="2:7">
      <c r="B170" s="160"/>
    </row>
    <row r="171" spans="2:7">
      <c r="B171" s="160"/>
    </row>
    <row r="172" spans="2:7">
      <c r="B172" s="160"/>
    </row>
    <row r="173" spans="2:7">
      <c r="B173" s="160"/>
    </row>
    <row r="174" spans="2:7">
      <c r="B174" s="160"/>
    </row>
  </sheetData>
  <autoFilter ref="A5:G84" xr:uid="{00000000-0009-0000-0000-000000000000}"/>
  <mergeCells count="4">
    <mergeCell ref="A1:F1"/>
    <mergeCell ref="A2:D2"/>
    <mergeCell ref="A3:D3"/>
    <mergeCell ref="E85:F85"/>
  </mergeCells>
  <printOptions horizontalCentered="1" verticalCentered="1"/>
  <pageMargins left="0.7" right="0.12" top="0.12" bottom="0.11" header="0.3" footer="0.3"/>
  <pageSetup scale="6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2:L46"/>
  <sheetViews>
    <sheetView topLeftCell="B1" zoomScale="120" zoomScaleNormal="120" workbookViewId="0">
      <pane ySplit="6" topLeftCell="A13" activePane="bottomLeft" state="frozen"/>
      <selection pane="bottomLeft" activeCell="E24" sqref="E24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5703125" style="4" customWidth="1"/>
    <col min="4" max="4" width="17.5703125" style="4" customWidth="1"/>
    <col min="5" max="5" width="37" style="4" customWidth="1"/>
    <col min="6" max="6" width="11.5703125" style="4" customWidth="1"/>
    <col min="7" max="7" width="8" style="5" customWidth="1"/>
    <col min="8" max="8" width="9" style="4" customWidth="1"/>
    <col min="9" max="9" width="11.85546875" style="4" customWidth="1"/>
    <col min="10" max="10" width="11.28515625" style="4" customWidth="1"/>
    <col min="11" max="11" width="8.85546875" style="5" customWidth="1"/>
    <col min="12" max="12" width="10.285156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45200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7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45201</v>
      </c>
      <c r="D7" s="18" t="s">
        <v>13</v>
      </c>
      <c r="E7" s="18" t="s">
        <v>77</v>
      </c>
      <c r="F7" s="18" t="s">
        <v>225</v>
      </c>
      <c r="G7" s="19">
        <v>20</v>
      </c>
      <c r="H7" s="18" t="s">
        <v>143</v>
      </c>
      <c r="I7" s="18" t="s">
        <v>428</v>
      </c>
      <c r="J7" s="31">
        <v>44000</v>
      </c>
      <c r="K7" s="32">
        <v>5400</v>
      </c>
      <c r="L7" s="33">
        <f>J7/K7</f>
        <v>8.1481481481481488</v>
      </c>
    </row>
    <row r="8" spans="1:12">
      <c r="A8" s="10"/>
      <c r="B8" s="16">
        <f>SUBTOTAL(3,$D$6:D7)</f>
        <v>2</v>
      </c>
      <c r="C8" s="17">
        <v>45202</v>
      </c>
      <c r="D8" s="18" t="s">
        <v>13</v>
      </c>
      <c r="E8" s="18" t="s">
        <v>118</v>
      </c>
      <c r="F8" s="18" t="s">
        <v>225</v>
      </c>
      <c r="G8" s="19">
        <v>20</v>
      </c>
      <c r="H8" s="18" t="s">
        <v>15</v>
      </c>
      <c r="I8" s="18" t="s">
        <v>653</v>
      </c>
      <c r="J8" s="31">
        <v>19000</v>
      </c>
      <c r="K8" s="32">
        <v>8250</v>
      </c>
      <c r="L8" s="33">
        <f t="shared" ref="L8:L45" si="0">J8/K8</f>
        <v>2.3030303030303032</v>
      </c>
    </row>
    <row r="9" spans="1:12">
      <c r="A9" s="10"/>
      <c r="B9" s="16">
        <f>SUBTOTAL(3,$D$6:D8)</f>
        <v>3</v>
      </c>
      <c r="C9" s="17">
        <v>45202</v>
      </c>
      <c r="D9" s="18" t="s">
        <v>13</v>
      </c>
      <c r="E9" s="18" t="s">
        <v>654</v>
      </c>
      <c r="F9" s="18" t="s">
        <v>225</v>
      </c>
      <c r="G9" s="19">
        <v>20</v>
      </c>
      <c r="H9" s="18" t="s">
        <v>143</v>
      </c>
      <c r="I9" s="18" t="s">
        <v>397</v>
      </c>
      <c r="J9" s="31">
        <v>43000</v>
      </c>
      <c r="K9" s="32">
        <v>5050</v>
      </c>
      <c r="L9" s="33">
        <f t="shared" si="0"/>
        <v>8.5148514851485153</v>
      </c>
    </row>
    <row r="10" spans="1:12">
      <c r="A10" s="10"/>
      <c r="B10" s="16">
        <f>SUBTOTAL(3,$D$6:D9)</f>
        <v>4</v>
      </c>
      <c r="C10" s="17">
        <v>45202</v>
      </c>
      <c r="D10" s="18" t="s">
        <v>23</v>
      </c>
      <c r="E10" s="18" t="s">
        <v>655</v>
      </c>
      <c r="F10" s="18" t="s">
        <v>223</v>
      </c>
      <c r="G10" s="19">
        <v>32</v>
      </c>
      <c r="H10" s="18" t="s">
        <v>224</v>
      </c>
      <c r="I10" s="30" t="s">
        <v>656</v>
      </c>
      <c r="J10" s="31">
        <v>160000</v>
      </c>
      <c r="K10" s="32">
        <v>9240</v>
      </c>
      <c r="L10" s="33">
        <f t="shared" si="0"/>
        <v>17.316017316017316</v>
      </c>
    </row>
    <row r="11" spans="1:12">
      <c r="A11" s="10"/>
      <c r="B11" s="16">
        <f>SUBTOTAL(3,$D$6:D10)</f>
        <v>5</v>
      </c>
      <c r="C11" s="17">
        <v>45203</v>
      </c>
      <c r="D11" s="18" t="s">
        <v>13</v>
      </c>
      <c r="E11" s="18" t="s">
        <v>99</v>
      </c>
      <c r="F11" s="18" t="s">
        <v>225</v>
      </c>
      <c r="G11" s="19">
        <v>20</v>
      </c>
      <c r="H11" s="18" t="s">
        <v>143</v>
      </c>
      <c r="I11" s="30" t="s">
        <v>637</v>
      </c>
      <c r="J11" s="31">
        <v>26000</v>
      </c>
      <c r="K11" s="32">
        <v>5184</v>
      </c>
      <c r="L11" s="33">
        <f t="shared" si="0"/>
        <v>5.0154320987654319</v>
      </c>
    </row>
    <row r="12" spans="1:12">
      <c r="A12" s="10"/>
      <c r="B12" s="16">
        <f>SUBTOTAL(3,$D$6:D11)</f>
        <v>6</v>
      </c>
      <c r="C12" s="17">
        <v>45205</v>
      </c>
      <c r="D12" s="18" t="s">
        <v>9</v>
      </c>
      <c r="E12" s="18" t="s">
        <v>65</v>
      </c>
      <c r="F12" s="18" t="s">
        <v>225</v>
      </c>
      <c r="G12" s="19">
        <v>20</v>
      </c>
      <c r="H12" s="18" t="s">
        <v>15</v>
      </c>
      <c r="I12" s="18" t="s">
        <v>657</v>
      </c>
      <c r="J12" s="31">
        <v>69500</v>
      </c>
      <c r="K12" s="32">
        <v>5001</v>
      </c>
      <c r="L12" s="33">
        <f t="shared" si="0"/>
        <v>13.897220555888822</v>
      </c>
    </row>
    <row r="13" spans="1:12">
      <c r="A13" s="10"/>
      <c r="B13" s="16">
        <f>SUBTOTAL(3,$D$6:D12)</f>
        <v>7</v>
      </c>
      <c r="C13" s="17">
        <v>45205</v>
      </c>
      <c r="D13" s="18" t="s">
        <v>9</v>
      </c>
      <c r="E13" s="18" t="s">
        <v>658</v>
      </c>
      <c r="F13" s="18" t="s">
        <v>225</v>
      </c>
      <c r="G13" s="19">
        <v>20</v>
      </c>
      <c r="H13" s="18" t="s">
        <v>143</v>
      </c>
      <c r="I13" s="30" t="s">
        <v>126</v>
      </c>
      <c r="J13" s="31">
        <v>37000</v>
      </c>
      <c r="K13" s="32">
        <v>5300</v>
      </c>
      <c r="L13" s="33">
        <f t="shared" si="0"/>
        <v>6.9811320754716979</v>
      </c>
    </row>
    <row r="14" spans="1:12">
      <c r="A14" s="10"/>
      <c r="B14" s="16">
        <f>SUBTOTAL(3,$D$6:D13)</f>
        <v>8</v>
      </c>
      <c r="C14" s="17">
        <v>45205</v>
      </c>
      <c r="D14" s="18" t="s">
        <v>23</v>
      </c>
      <c r="E14" s="18" t="s">
        <v>659</v>
      </c>
      <c r="F14" s="18" t="s">
        <v>223</v>
      </c>
      <c r="G14" s="19">
        <v>32</v>
      </c>
      <c r="H14" s="18" t="s">
        <v>256</v>
      </c>
      <c r="I14" s="30" t="s">
        <v>51</v>
      </c>
      <c r="J14" s="31">
        <v>178000</v>
      </c>
      <c r="K14" s="32">
        <v>9079</v>
      </c>
      <c r="L14" s="33">
        <f t="shared" si="0"/>
        <v>19.60568344531336</v>
      </c>
    </row>
    <row r="15" spans="1:12">
      <c r="A15" s="10"/>
      <c r="B15" s="16">
        <f>SUBTOTAL(3,$D$6:D14)</f>
        <v>9</v>
      </c>
      <c r="C15" s="17">
        <v>45206</v>
      </c>
      <c r="D15" s="18" t="s">
        <v>13</v>
      </c>
      <c r="E15" s="18" t="s">
        <v>68</v>
      </c>
      <c r="F15" s="18" t="s">
        <v>225</v>
      </c>
      <c r="G15" s="19">
        <v>20</v>
      </c>
      <c r="H15" s="18" t="s">
        <v>143</v>
      </c>
      <c r="I15" s="30" t="s">
        <v>660</v>
      </c>
      <c r="J15" s="31">
        <v>31000</v>
      </c>
      <c r="K15" s="32">
        <v>5026</v>
      </c>
      <c r="L15" s="33">
        <f t="shared" si="0"/>
        <v>6.1679267807401512</v>
      </c>
    </row>
    <row r="16" spans="1:12">
      <c r="A16" s="10"/>
      <c r="B16" s="16">
        <f>SUBTOTAL(3,$D$6:D15)</f>
        <v>10</v>
      </c>
      <c r="C16" s="17">
        <v>45208</v>
      </c>
      <c r="D16" s="18" t="s">
        <v>13</v>
      </c>
      <c r="E16" s="18" t="s">
        <v>118</v>
      </c>
      <c r="F16" s="18" t="s">
        <v>225</v>
      </c>
      <c r="G16" s="19">
        <v>20</v>
      </c>
      <c r="H16" s="18" t="s">
        <v>15</v>
      </c>
      <c r="I16" s="30" t="s">
        <v>661</v>
      </c>
      <c r="J16" s="31">
        <v>19000</v>
      </c>
      <c r="K16" s="32">
        <v>8250</v>
      </c>
      <c r="L16" s="33">
        <f t="shared" si="0"/>
        <v>2.3030303030303032</v>
      </c>
    </row>
    <row r="17" spans="1:12">
      <c r="A17" s="10"/>
      <c r="B17" s="16">
        <f>SUBTOTAL(3,$D$6:D16)</f>
        <v>11</v>
      </c>
      <c r="C17" s="17">
        <v>45208</v>
      </c>
      <c r="D17" s="18" t="s">
        <v>9</v>
      </c>
      <c r="E17" s="18" t="s">
        <v>37</v>
      </c>
      <c r="F17" s="18" t="s">
        <v>225</v>
      </c>
      <c r="G17" s="19">
        <v>20</v>
      </c>
      <c r="H17" s="18" t="s">
        <v>143</v>
      </c>
      <c r="I17" s="30" t="s">
        <v>662</v>
      </c>
      <c r="J17" s="31">
        <v>22000</v>
      </c>
      <c r="K17" s="32">
        <v>5548</v>
      </c>
      <c r="L17" s="33">
        <f t="shared" si="0"/>
        <v>3.9653929343907715</v>
      </c>
    </row>
    <row r="18" spans="1:12">
      <c r="A18" s="10"/>
      <c r="B18" s="16">
        <f>SUBTOTAL(3,$D$6:D17)</f>
        <v>12</v>
      </c>
      <c r="C18" s="17">
        <v>45209</v>
      </c>
      <c r="D18" s="18" t="s">
        <v>164</v>
      </c>
      <c r="E18" s="18" t="s">
        <v>73</v>
      </c>
      <c r="F18" s="18" t="s">
        <v>225</v>
      </c>
      <c r="G18" s="19">
        <v>28</v>
      </c>
      <c r="H18" s="18" t="s">
        <v>227</v>
      </c>
      <c r="I18" s="30" t="s">
        <v>166</v>
      </c>
      <c r="J18" s="31">
        <v>25000</v>
      </c>
      <c r="K18" s="32">
        <v>6816</v>
      </c>
      <c r="L18" s="33">
        <f t="shared" si="0"/>
        <v>3.6678403755868545</v>
      </c>
    </row>
    <row r="19" spans="1:12">
      <c r="A19" s="10"/>
      <c r="B19" s="16">
        <f>SUBTOTAL(3,$D$6:D18)</f>
        <v>13</v>
      </c>
      <c r="C19" s="17">
        <v>45209</v>
      </c>
      <c r="D19" s="18" t="s">
        <v>23</v>
      </c>
      <c r="E19" s="18" t="s">
        <v>663</v>
      </c>
      <c r="F19" s="18" t="s">
        <v>223</v>
      </c>
      <c r="G19" s="19">
        <v>32</v>
      </c>
      <c r="H19" s="18" t="s">
        <v>224</v>
      </c>
      <c r="I19" s="30" t="s">
        <v>84</v>
      </c>
      <c r="J19" s="31">
        <v>205000</v>
      </c>
      <c r="K19" s="32">
        <v>8559</v>
      </c>
      <c r="L19" s="33">
        <f t="shared" si="0"/>
        <v>23.951396191143825</v>
      </c>
    </row>
    <row r="20" spans="1:12" ht="15.75" customHeight="1">
      <c r="A20" s="10"/>
      <c r="B20" s="16">
        <f>SUBTOTAL(3,$D$6:D19)</f>
        <v>14</v>
      </c>
      <c r="C20" s="17">
        <v>45210</v>
      </c>
      <c r="D20" s="18" t="s">
        <v>9</v>
      </c>
      <c r="E20" s="18" t="s">
        <v>50</v>
      </c>
      <c r="F20" s="18" t="s">
        <v>223</v>
      </c>
      <c r="G20" s="19">
        <v>32</v>
      </c>
      <c r="H20" s="18" t="s">
        <v>224</v>
      </c>
      <c r="I20" s="30" t="s">
        <v>111</v>
      </c>
      <c r="J20" s="31">
        <v>174000</v>
      </c>
      <c r="K20" s="32">
        <v>9626</v>
      </c>
      <c r="L20" s="33">
        <f t="shared" si="0"/>
        <v>18.076044047371703</v>
      </c>
    </row>
    <row r="21" spans="1:12" ht="15.75" customHeight="1">
      <c r="A21" s="10"/>
      <c r="B21" s="16">
        <f>SUBTOTAL(3,$D$6:D20)</f>
        <v>15</v>
      </c>
      <c r="C21" s="17">
        <v>45210</v>
      </c>
      <c r="D21" s="18" t="s">
        <v>164</v>
      </c>
      <c r="E21" s="18" t="s">
        <v>403</v>
      </c>
      <c r="F21" s="18" t="s">
        <v>225</v>
      </c>
      <c r="G21" s="19">
        <v>28</v>
      </c>
      <c r="H21" s="18" t="s">
        <v>227</v>
      </c>
      <c r="I21" s="30" t="s">
        <v>166</v>
      </c>
      <c r="J21" s="31">
        <v>24000</v>
      </c>
      <c r="K21" s="32">
        <v>5940</v>
      </c>
      <c r="L21" s="33">
        <f t="shared" si="0"/>
        <v>4.0404040404040407</v>
      </c>
    </row>
    <row r="22" spans="1:12" ht="15.75" customHeight="1">
      <c r="A22" s="10"/>
      <c r="B22" s="16">
        <f>SUBTOTAL(3,$D$6:D21)</f>
        <v>16</v>
      </c>
      <c r="C22" s="17">
        <v>45210</v>
      </c>
      <c r="D22" s="18" t="s">
        <v>13</v>
      </c>
      <c r="E22" s="18" t="s">
        <v>572</v>
      </c>
      <c r="F22" s="18" t="s">
        <v>225</v>
      </c>
      <c r="G22" s="19">
        <v>20</v>
      </c>
      <c r="H22" s="18" t="s">
        <v>15</v>
      </c>
      <c r="I22" s="30" t="s">
        <v>409</v>
      </c>
      <c r="J22" s="31">
        <v>28500</v>
      </c>
      <c r="K22" s="32">
        <v>4935</v>
      </c>
      <c r="L22" s="33">
        <f t="shared" si="0"/>
        <v>5.7750759878419453</v>
      </c>
    </row>
    <row r="23" spans="1:12" ht="15.75" customHeight="1">
      <c r="A23" s="10"/>
      <c r="B23" s="16">
        <f>SUBTOTAL(3,$D$6:D22)</f>
        <v>17</v>
      </c>
      <c r="C23" s="17">
        <v>45211</v>
      </c>
      <c r="D23" s="18" t="s">
        <v>13</v>
      </c>
      <c r="E23" s="18" t="s">
        <v>664</v>
      </c>
      <c r="F23" s="18" t="s">
        <v>225</v>
      </c>
      <c r="G23" s="19">
        <v>20</v>
      </c>
      <c r="H23" s="18" t="s">
        <v>15</v>
      </c>
      <c r="I23" s="30" t="s">
        <v>665</v>
      </c>
      <c r="J23" s="31">
        <v>19200</v>
      </c>
      <c r="K23" s="32">
        <v>4938</v>
      </c>
      <c r="L23" s="33">
        <f t="shared" si="0"/>
        <v>3.8882138517618468</v>
      </c>
    </row>
    <row r="24" spans="1:12">
      <c r="A24" s="10"/>
      <c r="B24" s="16">
        <f>SUBTOTAL(3,$D$6:D23)</f>
        <v>18</v>
      </c>
      <c r="C24" s="17">
        <v>45212</v>
      </c>
      <c r="D24" s="18" t="s">
        <v>9</v>
      </c>
      <c r="E24" s="18" t="s">
        <v>666</v>
      </c>
      <c r="F24" s="18" t="s">
        <v>225</v>
      </c>
      <c r="G24" s="19">
        <v>20</v>
      </c>
      <c r="H24" s="18" t="s">
        <v>15</v>
      </c>
      <c r="I24" s="30" t="s">
        <v>667</v>
      </c>
      <c r="J24" s="31">
        <v>34000</v>
      </c>
      <c r="K24" s="32">
        <v>4536</v>
      </c>
      <c r="L24" s="33">
        <f t="shared" si="0"/>
        <v>7.4955908289241622</v>
      </c>
    </row>
    <row r="25" spans="1:12">
      <c r="A25" s="10"/>
      <c r="B25" s="16">
        <f>SUBTOTAL(3,$D$6:D24)</f>
        <v>19</v>
      </c>
      <c r="C25" s="17">
        <v>45212</v>
      </c>
      <c r="D25" s="18" t="s">
        <v>164</v>
      </c>
      <c r="E25" s="18" t="s">
        <v>92</v>
      </c>
      <c r="F25" s="18" t="s">
        <v>225</v>
      </c>
      <c r="G25" s="19">
        <v>28</v>
      </c>
      <c r="H25" s="18" t="s">
        <v>227</v>
      </c>
      <c r="I25" s="30" t="s">
        <v>166</v>
      </c>
      <c r="J25" s="31">
        <v>61500</v>
      </c>
      <c r="K25" s="32">
        <v>7203</v>
      </c>
      <c r="L25" s="33">
        <f t="shared" si="0"/>
        <v>8.5381091211995006</v>
      </c>
    </row>
    <row r="26" spans="1:12" s="3" customFormat="1" ht="15" customHeight="1">
      <c r="A26" s="21"/>
      <c r="B26" s="16">
        <f>SUBTOTAL(3,$D$6:D25)</f>
        <v>20</v>
      </c>
      <c r="C26" s="17">
        <v>45213</v>
      </c>
      <c r="D26" s="20" t="s">
        <v>13</v>
      </c>
      <c r="E26" s="18" t="s">
        <v>668</v>
      </c>
      <c r="F26" s="20" t="s">
        <v>225</v>
      </c>
      <c r="G26" s="41">
        <v>20</v>
      </c>
      <c r="H26" s="20" t="s">
        <v>15</v>
      </c>
      <c r="I26" s="39" t="s">
        <v>669</v>
      </c>
      <c r="J26" s="34">
        <v>55500</v>
      </c>
      <c r="K26" s="35">
        <v>5460</v>
      </c>
      <c r="L26" s="33">
        <f t="shared" si="0"/>
        <v>10.164835164835164</v>
      </c>
    </row>
    <row r="27" spans="1:12">
      <c r="A27" s="10"/>
      <c r="B27" s="16">
        <f>SUBTOTAL(3,$D$6:D26)</f>
        <v>21</v>
      </c>
      <c r="C27" s="17">
        <v>45215</v>
      </c>
      <c r="D27" s="22" t="s">
        <v>9</v>
      </c>
      <c r="E27" s="22" t="s">
        <v>670</v>
      </c>
      <c r="F27" s="20" t="s">
        <v>225</v>
      </c>
      <c r="G27" s="41">
        <v>20</v>
      </c>
      <c r="H27" s="22" t="s">
        <v>15</v>
      </c>
      <c r="I27" s="36" t="s">
        <v>657</v>
      </c>
      <c r="J27" s="34">
        <v>55500</v>
      </c>
      <c r="K27" s="37">
        <v>5406</v>
      </c>
      <c r="L27" s="63">
        <f t="shared" si="0"/>
        <v>10.266370699223085</v>
      </c>
    </row>
    <row r="28" spans="1:12">
      <c r="A28" s="10"/>
      <c r="B28" s="16">
        <f>SUBTOTAL(3,$D$6:D27)</f>
        <v>22</v>
      </c>
      <c r="C28" s="17">
        <v>45215</v>
      </c>
      <c r="D28" s="18" t="s">
        <v>13</v>
      </c>
      <c r="E28" s="18" t="s">
        <v>118</v>
      </c>
      <c r="F28" s="18" t="s">
        <v>225</v>
      </c>
      <c r="G28" s="19">
        <v>20</v>
      </c>
      <c r="H28" s="18" t="s">
        <v>15</v>
      </c>
      <c r="I28" s="30" t="s">
        <v>671</v>
      </c>
      <c r="J28" s="31">
        <v>18000</v>
      </c>
      <c r="K28" s="32">
        <v>8250</v>
      </c>
      <c r="L28" s="33">
        <f t="shared" si="0"/>
        <v>2.1818181818181817</v>
      </c>
    </row>
    <row r="29" spans="1:12">
      <c r="A29" s="10"/>
      <c r="B29" s="16">
        <f>SUBTOTAL(3,$D$6:D28)</f>
        <v>23</v>
      </c>
      <c r="C29" s="17">
        <v>45216</v>
      </c>
      <c r="D29" s="18" t="s">
        <v>9</v>
      </c>
      <c r="E29" s="18" t="s">
        <v>672</v>
      </c>
      <c r="F29" s="18" t="s">
        <v>225</v>
      </c>
      <c r="G29" s="19">
        <v>20</v>
      </c>
      <c r="H29" s="18" t="s">
        <v>15</v>
      </c>
      <c r="I29" s="30" t="s">
        <v>673</v>
      </c>
      <c r="J29" s="31">
        <v>24000</v>
      </c>
      <c r="K29" s="32">
        <v>5220</v>
      </c>
      <c r="L29" s="33">
        <f t="shared" si="0"/>
        <v>4.5977011494252871</v>
      </c>
    </row>
    <row r="30" spans="1:12">
      <c r="A30" s="10"/>
      <c r="B30" s="16">
        <f>SUBTOTAL(3,$D$6:D29)</f>
        <v>24</v>
      </c>
      <c r="C30" s="17">
        <v>45217</v>
      </c>
      <c r="D30" s="18" t="s">
        <v>9</v>
      </c>
      <c r="E30" s="18" t="s">
        <v>39</v>
      </c>
      <c r="F30" s="18" t="s">
        <v>225</v>
      </c>
      <c r="G30" s="19">
        <v>20</v>
      </c>
      <c r="H30" s="18" t="s">
        <v>143</v>
      </c>
      <c r="I30" s="30" t="s">
        <v>637</v>
      </c>
      <c r="J30" s="31">
        <v>29000</v>
      </c>
      <c r="K30" s="32">
        <v>5208</v>
      </c>
      <c r="L30" s="33">
        <f t="shared" si="0"/>
        <v>5.5683563748079878</v>
      </c>
    </row>
    <row r="31" spans="1:12">
      <c r="A31" s="10"/>
      <c r="B31" s="16">
        <f>SUBTOTAL(3,$D$6:D30)</f>
        <v>25</v>
      </c>
      <c r="C31" s="17">
        <v>45217</v>
      </c>
      <c r="D31" s="18" t="s">
        <v>23</v>
      </c>
      <c r="E31" s="18" t="s">
        <v>61</v>
      </c>
      <c r="F31" s="18" t="s">
        <v>223</v>
      </c>
      <c r="G31" s="19">
        <v>32</v>
      </c>
      <c r="H31" s="18" t="s">
        <v>224</v>
      </c>
      <c r="I31" s="30" t="s">
        <v>674</v>
      </c>
      <c r="J31" s="31">
        <v>175000</v>
      </c>
      <c r="K31" s="32">
        <v>10877</v>
      </c>
      <c r="L31" s="33">
        <f t="shared" si="0"/>
        <v>16.088995127332904</v>
      </c>
    </row>
    <row r="32" spans="1:12">
      <c r="A32" s="10"/>
      <c r="B32" s="16">
        <f>SUBTOTAL(3,$D$6:D31)</f>
        <v>26</v>
      </c>
      <c r="C32" s="17">
        <v>45217</v>
      </c>
      <c r="D32" s="18" t="s">
        <v>23</v>
      </c>
      <c r="E32" s="51" t="s">
        <v>675</v>
      </c>
      <c r="F32" s="18" t="s">
        <v>223</v>
      </c>
      <c r="G32" s="19">
        <v>32</v>
      </c>
      <c r="H32" s="18" t="s">
        <v>224</v>
      </c>
      <c r="I32" s="30" t="s">
        <v>84</v>
      </c>
      <c r="J32" s="31">
        <v>200000</v>
      </c>
      <c r="K32" s="32">
        <v>7837</v>
      </c>
      <c r="L32" s="33">
        <f t="shared" si="0"/>
        <v>25.519969376036748</v>
      </c>
    </row>
    <row r="33" spans="1:12">
      <c r="A33" s="10"/>
      <c r="B33" s="16">
        <f>SUBTOTAL(3,$D$6:D32)</f>
        <v>27</v>
      </c>
      <c r="C33" s="17">
        <v>45219</v>
      </c>
      <c r="D33" s="18" t="s">
        <v>164</v>
      </c>
      <c r="E33" s="18" t="s">
        <v>233</v>
      </c>
      <c r="F33" s="18" t="s">
        <v>225</v>
      </c>
      <c r="G33" s="19">
        <v>28</v>
      </c>
      <c r="H33" s="18" t="s">
        <v>227</v>
      </c>
      <c r="I33" s="30" t="s">
        <v>166</v>
      </c>
      <c r="J33" s="31">
        <v>21000</v>
      </c>
      <c r="K33" s="32">
        <v>6708</v>
      </c>
      <c r="L33" s="33">
        <f t="shared" si="0"/>
        <v>3.1305903398926653</v>
      </c>
    </row>
    <row r="34" spans="1:12">
      <c r="A34" s="10"/>
      <c r="B34" s="16">
        <f>SUBTOTAL(3,$D$6:D33)</f>
        <v>28</v>
      </c>
      <c r="C34" s="17">
        <v>45220</v>
      </c>
      <c r="D34" s="18" t="s">
        <v>13</v>
      </c>
      <c r="E34" s="18" t="s">
        <v>609</v>
      </c>
      <c r="F34" s="18" t="s">
        <v>225</v>
      </c>
      <c r="G34" s="19">
        <v>20</v>
      </c>
      <c r="H34" s="18" t="s">
        <v>15</v>
      </c>
      <c r="I34" s="30" t="s">
        <v>676</v>
      </c>
      <c r="J34" s="31">
        <v>21500</v>
      </c>
      <c r="K34" s="32">
        <v>5316</v>
      </c>
      <c r="L34" s="33">
        <f t="shared" si="0"/>
        <v>4.044394281414597</v>
      </c>
    </row>
    <row r="35" spans="1:12">
      <c r="A35" s="10"/>
      <c r="B35" s="16">
        <f>SUBTOTAL(3,$D$6:D34)</f>
        <v>29</v>
      </c>
      <c r="C35" s="17">
        <v>45222</v>
      </c>
      <c r="D35" s="18" t="s">
        <v>13</v>
      </c>
      <c r="E35" s="18" t="s">
        <v>677</v>
      </c>
      <c r="F35" s="18" t="s">
        <v>225</v>
      </c>
      <c r="G35" s="19">
        <v>20</v>
      </c>
      <c r="H35" s="18" t="s">
        <v>15</v>
      </c>
      <c r="I35" s="30" t="s">
        <v>678</v>
      </c>
      <c r="J35" s="31">
        <v>73000</v>
      </c>
      <c r="K35" s="32">
        <v>5850</v>
      </c>
      <c r="L35" s="33">
        <f t="shared" si="0"/>
        <v>12.478632478632479</v>
      </c>
    </row>
    <row r="36" spans="1:12">
      <c r="A36" s="10"/>
      <c r="B36" s="16">
        <f>SUBTOTAL(3,$D$6:D35)</f>
        <v>30</v>
      </c>
      <c r="C36" s="17">
        <v>45223</v>
      </c>
      <c r="D36" s="18" t="s">
        <v>9</v>
      </c>
      <c r="E36" s="18" t="s">
        <v>20</v>
      </c>
      <c r="F36" s="18" t="s">
        <v>225</v>
      </c>
      <c r="G36" s="19">
        <v>20</v>
      </c>
      <c r="H36" s="18" t="s">
        <v>143</v>
      </c>
      <c r="I36" s="30" t="s">
        <v>267</v>
      </c>
      <c r="J36" s="31">
        <v>26700</v>
      </c>
      <c r="K36" s="32">
        <v>5088</v>
      </c>
      <c r="L36" s="33">
        <f t="shared" si="0"/>
        <v>5.2476415094339623</v>
      </c>
    </row>
    <row r="37" spans="1:12" s="3" customFormat="1">
      <c r="A37" s="21"/>
      <c r="B37" s="16">
        <f>SUBTOTAL(3,$D$6:D36)</f>
        <v>31</v>
      </c>
      <c r="C37" s="17">
        <v>45223</v>
      </c>
      <c r="D37" s="20" t="s">
        <v>164</v>
      </c>
      <c r="E37" s="18" t="s">
        <v>118</v>
      </c>
      <c r="F37" s="18" t="s">
        <v>225</v>
      </c>
      <c r="G37" s="19">
        <v>28</v>
      </c>
      <c r="H37" s="18" t="s">
        <v>227</v>
      </c>
      <c r="I37" s="30" t="s">
        <v>166</v>
      </c>
      <c r="J37" s="34">
        <v>18500</v>
      </c>
      <c r="K37" s="32">
        <v>8250</v>
      </c>
      <c r="L37" s="33">
        <f t="shared" si="0"/>
        <v>2.2424242424242422</v>
      </c>
    </row>
    <row r="38" spans="1:12">
      <c r="A38" s="10"/>
      <c r="B38" s="16">
        <f>SUBTOTAL(3,$D$6:D37)</f>
        <v>32</v>
      </c>
      <c r="C38" s="17">
        <v>45223</v>
      </c>
      <c r="D38" s="22" t="s">
        <v>23</v>
      </c>
      <c r="E38" s="18" t="s">
        <v>133</v>
      </c>
      <c r="F38" s="18" t="s">
        <v>223</v>
      </c>
      <c r="G38" s="19">
        <v>32</v>
      </c>
      <c r="H38" s="18" t="s">
        <v>224</v>
      </c>
      <c r="I38" s="36" t="s">
        <v>679</v>
      </c>
      <c r="J38" s="38">
        <v>135000</v>
      </c>
      <c r="K38" s="37">
        <v>8280</v>
      </c>
      <c r="L38" s="63">
        <f t="shared" si="0"/>
        <v>16.304347826086957</v>
      </c>
    </row>
    <row r="39" spans="1:12" ht="15.75" customHeight="1">
      <c r="A39" s="10"/>
      <c r="B39" s="16">
        <f>SUBTOTAL(3,$D$6:D38)</f>
        <v>33</v>
      </c>
      <c r="C39" s="17">
        <v>45223</v>
      </c>
      <c r="D39" s="18" t="s">
        <v>23</v>
      </c>
      <c r="E39" s="18" t="s">
        <v>680</v>
      </c>
      <c r="F39" s="18" t="s">
        <v>223</v>
      </c>
      <c r="G39" s="19">
        <v>32</v>
      </c>
      <c r="H39" s="18" t="s">
        <v>224</v>
      </c>
      <c r="I39" s="30" t="s">
        <v>134</v>
      </c>
      <c r="J39" s="31">
        <v>150000</v>
      </c>
      <c r="K39" s="32">
        <v>9911</v>
      </c>
      <c r="L39" s="33">
        <f t="shared" si="0"/>
        <v>15.134698819493492</v>
      </c>
    </row>
    <row r="40" spans="1:12" ht="15.75" customHeight="1">
      <c r="A40" s="10"/>
      <c r="B40" s="16">
        <f>SUBTOTAL(3,$D$6:D39)</f>
        <v>34</v>
      </c>
      <c r="C40" s="17">
        <v>45224</v>
      </c>
      <c r="D40" s="18" t="s">
        <v>13</v>
      </c>
      <c r="E40" s="18" t="s">
        <v>65</v>
      </c>
      <c r="F40" s="18" t="s">
        <v>225</v>
      </c>
      <c r="G40" s="19">
        <v>20</v>
      </c>
      <c r="H40" s="18" t="s">
        <v>15</v>
      </c>
      <c r="I40" s="30" t="s">
        <v>681</v>
      </c>
      <c r="J40" s="31">
        <v>66000</v>
      </c>
      <c r="K40" s="32">
        <v>4862</v>
      </c>
      <c r="L40" s="33">
        <f t="shared" si="0"/>
        <v>13.574660633484163</v>
      </c>
    </row>
    <row r="41" spans="1:12" ht="15.75" customHeight="1">
      <c r="A41" s="10"/>
      <c r="B41" s="16">
        <f>SUBTOTAL(3,$D$6:D40)</f>
        <v>35</v>
      </c>
      <c r="C41" s="17">
        <v>45226</v>
      </c>
      <c r="D41" s="18" t="s">
        <v>13</v>
      </c>
      <c r="E41" s="18" t="s">
        <v>77</v>
      </c>
      <c r="F41" s="18" t="s">
        <v>225</v>
      </c>
      <c r="G41" s="19">
        <v>20</v>
      </c>
      <c r="H41" s="18" t="s">
        <v>15</v>
      </c>
      <c r="I41" s="18" t="s">
        <v>682</v>
      </c>
      <c r="J41" s="31">
        <v>37500</v>
      </c>
      <c r="K41" s="32">
        <v>5531</v>
      </c>
      <c r="L41" s="33">
        <f t="shared" si="0"/>
        <v>6.7799674561562107</v>
      </c>
    </row>
    <row r="42" spans="1:12" ht="15.75" customHeight="1">
      <c r="A42" s="10"/>
      <c r="B42" s="16">
        <f>SUBTOTAL(3,$D$6:D41)</f>
        <v>36</v>
      </c>
      <c r="C42" s="17">
        <v>45226</v>
      </c>
      <c r="D42" s="18" t="s">
        <v>23</v>
      </c>
      <c r="E42" s="18" t="s">
        <v>61</v>
      </c>
      <c r="F42" s="18" t="s">
        <v>223</v>
      </c>
      <c r="G42" s="19">
        <v>32</v>
      </c>
      <c r="H42" s="18" t="s">
        <v>224</v>
      </c>
      <c r="I42" s="30" t="s">
        <v>84</v>
      </c>
      <c r="J42" s="31">
        <v>165000</v>
      </c>
      <c r="K42" s="32">
        <v>9931</v>
      </c>
      <c r="L42" s="33">
        <f t="shared" si="0"/>
        <v>16.614641023059107</v>
      </c>
    </row>
    <row r="43" spans="1:12">
      <c r="A43" s="10"/>
      <c r="B43" s="16">
        <f>SUBTOTAL(3,$D$6:D42)</f>
        <v>37</v>
      </c>
      <c r="C43" s="17">
        <v>45227</v>
      </c>
      <c r="D43" s="18" t="s">
        <v>9</v>
      </c>
      <c r="E43" s="18" t="s">
        <v>68</v>
      </c>
      <c r="F43" s="18" t="s">
        <v>225</v>
      </c>
      <c r="G43" s="19">
        <v>20</v>
      </c>
      <c r="H43" s="18" t="s">
        <v>143</v>
      </c>
      <c r="I43" s="30" t="s">
        <v>100</v>
      </c>
      <c r="J43" s="31">
        <v>32500</v>
      </c>
      <c r="K43" s="32">
        <v>5016</v>
      </c>
      <c r="L43" s="33">
        <f t="shared" si="0"/>
        <v>6.4792663476874006</v>
      </c>
    </row>
    <row r="44" spans="1:12" s="3" customFormat="1">
      <c r="A44" s="21"/>
      <c r="B44" s="16">
        <f>SUBTOTAL(3,$D$6:D43)</f>
        <v>38</v>
      </c>
      <c r="C44" s="17">
        <v>45227</v>
      </c>
      <c r="D44" s="20" t="s">
        <v>9</v>
      </c>
      <c r="E44" s="18" t="s">
        <v>408</v>
      </c>
      <c r="F44" s="18" t="s">
        <v>225</v>
      </c>
      <c r="G44" s="19">
        <v>20</v>
      </c>
      <c r="H44" s="18" t="s">
        <v>15</v>
      </c>
      <c r="I44" s="39" t="s">
        <v>267</v>
      </c>
      <c r="J44" s="34">
        <v>29500</v>
      </c>
      <c r="K44" s="35">
        <v>4824</v>
      </c>
      <c r="L44" s="33">
        <f t="shared" si="0"/>
        <v>6.115257048092869</v>
      </c>
    </row>
    <row r="45" spans="1:12">
      <c r="A45" s="10"/>
      <c r="B45" s="16">
        <f>SUBTOTAL(3,$D$6:D44)</f>
        <v>39</v>
      </c>
      <c r="C45" s="17">
        <v>45229</v>
      </c>
      <c r="D45" s="22" t="s">
        <v>13</v>
      </c>
      <c r="E45" s="22" t="s">
        <v>70</v>
      </c>
      <c r="F45" s="18" t="s">
        <v>225</v>
      </c>
      <c r="G45" s="19">
        <v>20</v>
      </c>
      <c r="H45" s="18" t="s">
        <v>15</v>
      </c>
      <c r="I45" s="36" t="s">
        <v>76</v>
      </c>
      <c r="J45" s="38">
        <v>20000</v>
      </c>
      <c r="K45" s="37">
        <v>5196</v>
      </c>
      <c r="L45" s="63">
        <f t="shared" si="0"/>
        <v>3.8491147036181679</v>
      </c>
    </row>
    <row r="46" spans="1:12" ht="17.25">
      <c r="A46" s="42"/>
      <c r="B46" s="43"/>
      <c r="C46" s="44"/>
      <c r="D46" s="45"/>
      <c r="E46" s="45"/>
      <c r="F46" s="45"/>
      <c r="G46" s="46"/>
      <c r="H46" s="393" t="s">
        <v>140</v>
      </c>
      <c r="I46" s="399"/>
      <c r="J46" s="47">
        <f>SUBTOTAL(109,J7:J45)</f>
        <v>2572900</v>
      </c>
      <c r="K46" s="48">
        <f>SUBTOTAL(109,K7:K45)</f>
        <v>256902</v>
      </c>
      <c r="L46" s="64"/>
    </row>
  </sheetData>
  <autoFilter ref="B6:J45" xr:uid="{00000000-0009-0000-0000-000009000000}"/>
  <mergeCells count="4">
    <mergeCell ref="B2:I2"/>
    <mergeCell ref="B3:E3"/>
    <mergeCell ref="B4:E4"/>
    <mergeCell ref="H46:I46"/>
  </mergeCells>
  <printOptions horizontalCentered="1" verticalCentered="1"/>
  <pageMargins left="0.22" right="0.12" top="0.27" bottom="0.26" header="0.3" footer="0.3"/>
  <pageSetup scale="82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L78"/>
  <sheetViews>
    <sheetView topLeftCell="B1" zoomScale="120" zoomScaleNormal="120" workbookViewId="0">
      <pane ySplit="6" topLeftCell="A23" activePane="bottomLeft" state="frozen"/>
      <selection pane="bottomLeft" activeCell="E31" sqref="E31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0.5703125" style="4" customWidth="1"/>
    <col min="6" max="6" width="12.7109375" style="4" customWidth="1"/>
    <col min="7" max="7" width="8.85546875" style="5" customWidth="1"/>
    <col min="8" max="9" width="10.5703125" style="4" customWidth="1"/>
    <col min="10" max="10" width="11.7109375" style="4" customWidth="1"/>
    <col min="11" max="11" width="8.85546875" style="5" customWidth="1"/>
    <col min="12" max="12" width="10.57031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45231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683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45231</v>
      </c>
      <c r="D7" s="18" t="s">
        <v>23</v>
      </c>
      <c r="E7" s="18" t="s">
        <v>684</v>
      </c>
      <c r="F7" s="18" t="s">
        <v>223</v>
      </c>
      <c r="G7" s="19">
        <v>32</v>
      </c>
      <c r="H7" s="18" t="s">
        <v>224</v>
      </c>
      <c r="I7" s="30" t="s">
        <v>685</v>
      </c>
      <c r="J7" s="31">
        <v>145000</v>
      </c>
      <c r="K7" s="32">
        <v>8001</v>
      </c>
      <c r="L7" s="33">
        <f>J7/K7</f>
        <v>18.12273465816773</v>
      </c>
    </row>
    <row r="8" spans="1:12">
      <c r="A8" s="10"/>
      <c r="B8" s="16">
        <f>SUBTOTAL(3,$D$6:D7)</f>
        <v>2</v>
      </c>
      <c r="C8" s="17">
        <v>45231</v>
      </c>
      <c r="D8" s="18" t="s">
        <v>13</v>
      </c>
      <c r="E8" s="18" t="s">
        <v>309</v>
      </c>
      <c r="F8" s="18" t="s">
        <v>225</v>
      </c>
      <c r="G8" s="19">
        <v>20</v>
      </c>
      <c r="H8" s="18" t="s">
        <v>15</v>
      </c>
      <c r="I8" s="18" t="s">
        <v>686</v>
      </c>
      <c r="J8" s="31">
        <v>20500</v>
      </c>
      <c r="K8" s="32">
        <v>5496</v>
      </c>
      <c r="L8" s="33">
        <f t="shared" ref="L8:L70" si="0">J8/K8</f>
        <v>3.7299854439592433</v>
      </c>
    </row>
    <row r="9" spans="1:12">
      <c r="A9" s="10"/>
      <c r="B9" s="16">
        <f>SUBTOTAL(3,$D$6:D8)</f>
        <v>3</v>
      </c>
      <c r="C9" s="17">
        <v>45232</v>
      </c>
      <c r="D9" s="18" t="s">
        <v>13</v>
      </c>
      <c r="E9" s="18" t="s">
        <v>687</v>
      </c>
      <c r="F9" s="18" t="s">
        <v>225</v>
      </c>
      <c r="G9" s="19">
        <v>20</v>
      </c>
      <c r="H9" s="18" t="s">
        <v>143</v>
      </c>
      <c r="I9" s="18" t="s">
        <v>228</v>
      </c>
      <c r="J9" s="31">
        <v>28700</v>
      </c>
      <c r="K9" s="32">
        <v>4392</v>
      </c>
      <c r="L9" s="33">
        <f t="shared" si="0"/>
        <v>6.5346083788706739</v>
      </c>
    </row>
    <row r="10" spans="1:12">
      <c r="A10" s="10"/>
      <c r="B10" s="16">
        <f>SUBTOTAL(3,$D$6:D9)</f>
        <v>4</v>
      </c>
      <c r="C10" s="17">
        <v>45232</v>
      </c>
      <c r="D10" s="18" t="s">
        <v>13</v>
      </c>
      <c r="E10" s="18" t="s">
        <v>356</v>
      </c>
      <c r="F10" s="18" t="s">
        <v>225</v>
      </c>
      <c r="G10" s="19">
        <v>20</v>
      </c>
      <c r="H10" s="18" t="s">
        <v>143</v>
      </c>
      <c r="I10" s="30" t="s">
        <v>481</v>
      </c>
      <c r="J10" s="31">
        <v>26000</v>
      </c>
      <c r="K10" s="32">
        <v>5400</v>
      </c>
      <c r="L10" s="33">
        <f t="shared" si="0"/>
        <v>4.8148148148148149</v>
      </c>
    </row>
    <row r="11" spans="1:12">
      <c r="A11" s="10"/>
      <c r="B11" s="16">
        <f>SUBTOTAL(3,$D$6:D10)</f>
        <v>5</v>
      </c>
      <c r="C11" s="17">
        <v>45232</v>
      </c>
      <c r="D11" s="18" t="s">
        <v>13</v>
      </c>
      <c r="E11" s="18" t="s">
        <v>664</v>
      </c>
      <c r="F11" s="18" t="s">
        <v>225</v>
      </c>
      <c r="G11" s="19">
        <v>20</v>
      </c>
      <c r="H11" s="18" t="s">
        <v>143</v>
      </c>
      <c r="I11" s="30" t="s">
        <v>110</v>
      </c>
      <c r="J11" s="31">
        <v>23700</v>
      </c>
      <c r="K11" s="32">
        <v>5088</v>
      </c>
      <c r="L11" s="33">
        <f t="shared" si="0"/>
        <v>4.658018867924528</v>
      </c>
    </row>
    <row r="12" spans="1:12">
      <c r="A12" s="10"/>
      <c r="B12" s="16">
        <f>SUBTOTAL(3,$D$6:D11)</f>
        <v>6</v>
      </c>
      <c r="C12" s="17">
        <v>45233</v>
      </c>
      <c r="D12" s="18" t="s">
        <v>13</v>
      </c>
      <c r="E12" s="18" t="s">
        <v>688</v>
      </c>
      <c r="F12" s="18" t="s">
        <v>225</v>
      </c>
      <c r="G12" s="19">
        <v>20</v>
      </c>
      <c r="H12" s="18" t="s">
        <v>143</v>
      </c>
      <c r="I12" s="18" t="s">
        <v>605</v>
      </c>
      <c r="J12" s="31">
        <v>31500</v>
      </c>
      <c r="K12" s="32">
        <v>5421</v>
      </c>
      <c r="L12" s="33">
        <f t="shared" si="0"/>
        <v>5.8107360265633643</v>
      </c>
    </row>
    <row r="13" spans="1:12">
      <c r="A13" s="10"/>
      <c r="B13" s="16">
        <f>SUBTOTAL(3,$D$6:D12)</f>
        <v>7</v>
      </c>
      <c r="C13" s="17">
        <v>45233</v>
      </c>
      <c r="D13" s="18" t="s">
        <v>9</v>
      </c>
      <c r="E13" s="18" t="s">
        <v>587</v>
      </c>
      <c r="F13" s="18" t="s">
        <v>225</v>
      </c>
      <c r="G13" s="19">
        <v>20</v>
      </c>
      <c r="H13" s="18" t="s">
        <v>143</v>
      </c>
      <c r="I13" s="30" t="s">
        <v>637</v>
      </c>
      <c r="J13" s="31">
        <v>32500</v>
      </c>
      <c r="K13" s="32">
        <v>5264</v>
      </c>
      <c r="L13" s="33">
        <f t="shared" si="0"/>
        <v>6.1740121580547109</v>
      </c>
    </row>
    <row r="14" spans="1:12">
      <c r="A14" s="10"/>
      <c r="B14" s="16">
        <f>SUBTOTAL(3,$D$6:D13)</f>
        <v>8</v>
      </c>
      <c r="C14" s="17">
        <v>45233</v>
      </c>
      <c r="D14" s="18" t="s">
        <v>23</v>
      </c>
      <c r="E14" s="18" t="s">
        <v>291</v>
      </c>
      <c r="F14" s="18" t="s">
        <v>223</v>
      </c>
      <c r="G14" s="19">
        <v>32</v>
      </c>
      <c r="H14" s="18" t="s">
        <v>224</v>
      </c>
      <c r="I14" s="30" t="s">
        <v>81</v>
      </c>
      <c r="J14" s="31">
        <v>160000</v>
      </c>
      <c r="K14" s="32">
        <v>10750</v>
      </c>
      <c r="L14" s="33">
        <f t="shared" si="0"/>
        <v>14.883720930232558</v>
      </c>
    </row>
    <row r="15" spans="1:12">
      <c r="A15" s="10"/>
      <c r="B15" s="16">
        <f>SUBTOTAL(3,$D$6:D14)</f>
        <v>9</v>
      </c>
      <c r="C15" s="17">
        <v>45233</v>
      </c>
      <c r="D15" s="18" t="s">
        <v>9</v>
      </c>
      <c r="E15" s="18" t="s">
        <v>115</v>
      </c>
      <c r="F15" s="18" t="s">
        <v>223</v>
      </c>
      <c r="G15" s="19">
        <v>32</v>
      </c>
      <c r="H15" s="18" t="s">
        <v>224</v>
      </c>
      <c r="I15" s="30" t="s">
        <v>689</v>
      </c>
      <c r="J15" s="31">
        <v>128000</v>
      </c>
      <c r="K15" s="32">
        <v>10750</v>
      </c>
      <c r="L15" s="33">
        <f t="shared" si="0"/>
        <v>11.906976744186046</v>
      </c>
    </row>
    <row r="16" spans="1:12" s="67" customFormat="1">
      <c r="A16" s="68"/>
      <c r="B16" s="16">
        <f>SUBTOTAL(3,$D$6:D15)</f>
        <v>10</v>
      </c>
      <c r="C16" s="69">
        <v>45233</v>
      </c>
      <c r="D16" s="70" t="s">
        <v>23</v>
      </c>
      <c r="E16" s="70" t="s">
        <v>690</v>
      </c>
      <c r="F16" s="70" t="s">
        <v>245</v>
      </c>
      <c r="G16" s="71">
        <v>66</v>
      </c>
      <c r="H16" s="72" t="s">
        <v>691</v>
      </c>
      <c r="I16" s="73" t="s">
        <v>692</v>
      </c>
      <c r="J16" s="74">
        <v>315000</v>
      </c>
      <c r="K16" s="75">
        <v>24000</v>
      </c>
      <c r="L16" s="76">
        <f t="shared" si="0"/>
        <v>13.125</v>
      </c>
    </row>
    <row r="17" spans="1:12">
      <c r="A17" s="10"/>
      <c r="B17" s="16">
        <f>SUBTOTAL(3,$D$6:D16)</f>
        <v>11</v>
      </c>
      <c r="C17" s="17">
        <v>45234</v>
      </c>
      <c r="D17" s="18" t="s">
        <v>13</v>
      </c>
      <c r="E17" s="18" t="s">
        <v>693</v>
      </c>
      <c r="F17" s="18" t="s">
        <v>225</v>
      </c>
      <c r="G17" s="19">
        <v>20</v>
      </c>
      <c r="H17" s="18" t="s">
        <v>15</v>
      </c>
      <c r="I17" s="18" t="s">
        <v>606</v>
      </c>
      <c r="J17" s="31">
        <v>26700</v>
      </c>
      <c r="K17" s="32">
        <v>5187</v>
      </c>
      <c r="L17" s="33">
        <f t="shared" si="0"/>
        <v>5.1474840948525156</v>
      </c>
    </row>
    <row r="18" spans="1:12">
      <c r="A18" s="10"/>
      <c r="B18" s="16">
        <f>SUBTOTAL(3,$D$6:D17)</f>
        <v>12</v>
      </c>
      <c r="C18" s="17">
        <v>45234</v>
      </c>
      <c r="D18" s="18" t="s">
        <v>694</v>
      </c>
      <c r="E18" s="18" t="s">
        <v>695</v>
      </c>
      <c r="F18" s="18" t="s">
        <v>245</v>
      </c>
      <c r="G18" s="19">
        <v>32</v>
      </c>
      <c r="H18" s="18" t="s">
        <v>224</v>
      </c>
      <c r="I18" s="30" t="s">
        <v>696</v>
      </c>
      <c r="J18" s="31">
        <v>180000</v>
      </c>
      <c r="K18" s="32">
        <v>10750</v>
      </c>
      <c r="L18" s="33">
        <f t="shared" si="0"/>
        <v>16.744186046511629</v>
      </c>
    </row>
    <row r="19" spans="1:12">
      <c r="A19" s="10"/>
      <c r="B19" s="16">
        <f>SUBTOTAL(3,$D$6:D18)</f>
        <v>13</v>
      </c>
      <c r="C19" s="17">
        <v>45236</v>
      </c>
      <c r="D19" s="18" t="s">
        <v>13</v>
      </c>
      <c r="E19" s="18" t="s">
        <v>39</v>
      </c>
      <c r="F19" s="18" t="s">
        <v>225</v>
      </c>
      <c r="G19" s="19">
        <v>20</v>
      </c>
      <c r="H19" s="18" t="s">
        <v>143</v>
      </c>
      <c r="I19" s="30" t="s">
        <v>47</v>
      </c>
      <c r="J19" s="31">
        <v>26000</v>
      </c>
      <c r="K19" s="32">
        <v>6860</v>
      </c>
      <c r="L19" s="33">
        <f t="shared" si="0"/>
        <v>3.7900874635568513</v>
      </c>
    </row>
    <row r="20" spans="1:12">
      <c r="A20" s="10"/>
      <c r="B20" s="16">
        <f>SUBTOTAL(3,$D$6:D19)</f>
        <v>14</v>
      </c>
      <c r="C20" s="17">
        <v>45236</v>
      </c>
      <c r="D20" s="18" t="s">
        <v>13</v>
      </c>
      <c r="E20" s="18" t="s">
        <v>697</v>
      </c>
      <c r="F20" s="18" t="s">
        <v>225</v>
      </c>
      <c r="G20" s="19">
        <v>20</v>
      </c>
      <c r="H20" s="18" t="s">
        <v>143</v>
      </c>
      <c r="I20" s="30" t="s">
        <v>38</v>
      </c>
      <c r="J20" s="31">
        <v>31000</v>
      </c>
      <c r="K20" s="32">
        <v>4625</v>
      </c>
      <c r="L20" s="33">
        <f t="shared" si="0"/>
        <v>6.7027027027027026</v>
      </c>
    </row>
    <row r="21" spans="1:12" ht="15.75" customHeight="1">
      <c r="A21" s="10"/>
      <c r="B21" s="16">
        <f>SUBTOTAL(3,$D$6:D20)</f>
        <v>15</v>
      </c>
      <c r="C21" s="17">
        <v>45236</v>
      </c>
      <c r="D21" s="18" t="s">
        <v>23</v>
      </c>
      <c r="E21" s="18" t="s">
        <v>698</v>
      </c>
      <c r="F21" s="18" t="s">
        <v>223</v>
      </c>
      <c r="G21" s="19">
        <v>32</v>
      </c>
      <c r="H21" s="18" t="s">
        <v>256</v>
      </c>
      <c r="I21" s="30" t="s">
        <v>51</v>
      </c>
      <c r="J21" s="31">
        <v>168000</v>
      </c>
      <c r="K21" s="32">
        <v>10999</v>
      </c>
      <c r="L21" s="33">
        <f t="shared" si="0"/>
        <v>15.2741158287117</v>
      </c>
    </row>
    <row r="22" spans="1:12" ht="15.75" customHeight="1">
      <c r="A22" s="10"/>
      <c r="B22" s="16">
        <f>SUBTOTAL(3,$D$6:D21)</f>
        <v>16</v>
      </c>
      <c r="C22" s="17">
        <v>45237</v>
      </c>
      <c r="D22" s="18" t="s">
        <v>9</v>
      </c>
      <c r="E22" s="18" t="s">
        <v>10</v>
      </c>
      <c r="F22" s="18" t="s">
        <v>245</v>
      </c>
      <c r="G22" s="19">
        <v>32</v>
      </c>
      <c r="H22" s="18" t="s">
        <v>224</v>
      </c>
      <c r="I22" s="30" t="s">
        <v>444</v>
      </c>
      <c r="J22" s="31">
        <v>179000</v>
      </c>
      <c r="K22" s="32">
        <v>10750</v>
      </c>
      <c r="L22" s="33">
        <f t="shared" si="0"/>
        <v>16.651162790697676</v>
      </c>
    </row>
    <row r="23" spans="1:12" ht="15.75" customHeight="1">
      <c r="A23" s="10"/>
      <c r="B23" s="16">
        <f>SUBTOTAL(3,$D$6:D22)</f>
        <v>17</v>
      </c>
      <c r="C23" s="17">
        <v>45237</v>
      </c>
      <c r="D23" s="18" t="s">
        <v>13</v>
      </c>
      <c r="E23" s="18" t="s">
        <v>297</v>
      </c>
      <c r="F23" s="18" t="s">
        <v>225</v>
      </c>
      <c r="G23" s="19">
        <v>20</v>
      </c>
      <c r="H23" s="18" t="s">
        <v>143</v>
      </c>
      <c r="I23" s="30" t="s">
        <v>397</v>
      </c>
      <c r="J23" s="31">
        <v>30000</v>
      </c>
      <c r="K23" s="32">
        <v>4901</v>
      </c>
      <c r="L23" s="33">
        <f t="shared" si="0"/>
        <v>6.1211997551520101</v>
      </c>
    </row>
    <row r="24" spans="1:12" ht="15.75" customHeight="1">
      <c r="A24" s="10"/>
      <c r="B24" s="16">
        <f>SUBTOTAL(3,$D$6:D23)</f>
        <v>18</v>
      </c>
      <c r="C24" s="17">
        <v>45237</v>
      </c>
      <c r="D24" s="18" t="s">
        <v>13</v>
      </c>
      <c r="E24" s="18" t="s">
        <v>75</v>
      </c>
      <c r="F24" s="18" t="s">
        <v>225</v>
      </c>
      <c r="G24" s="19">
        <v>20</v>
      </c>
      <c r="H24" s="18" t="s">
        <v>143</v>
      </c>
      <c r="I24" s="30" t="s">
        <v>699</v>
      </c>
      <c r="J24" s="31">
        <v>51500</v>
      </c>
      <c r="K24" s="32">
        <v>6116</v>
      </c>
      <c r="L24" s="33">
        <f t="shared" si="0"/>
        <v>8.4205362982341398</v>
      </c>
    </row>
    <row r="25" spans="1:12">
      <c r="A25" s="10"/>
      <c r="B25" s="16">
        <f>SUBTOTAL(3,$D$6:D24)</f>
        <v>19</v>
      </c>
      <c r="C25" s="17">
        <v>45238</v>
      </c>
      <c r="D25" s="18" t="s">
        <v>23</v>
      </c>
      <c r="E25" s="18" t="s">
        <v>690</v>
      </c>
      <c r="F25" s="18" t="s">
        <v>245</v>
      </c>
      <c r="G25" s="19">
        <v>32</v>
      </c>
      <c r="H25" s="18" t="s">
        <v>224</v>
      </c>
      <c r="I25" s="30" t="s">
        <v>60</v>
      </c>
      <c r="J25" s="31">
        <v>180000</v>
      </c>
      <c r="K25" s="32">
        <v>10691</v>
      </c>
      <c r="L25" s="33">
        <f t="shared" si="0"/>
        <v>16.836591525582264</v>
      </c>
    </row>
    <row r="26" spans="1:12" s="3" customFormat="1" ht="15" customHeight="1">
      <c r="A26" s="21"/>
      <c r="B26" s="16">
        <f>SUBTOTAL(3,$D$6:D25)</f>
        <v>20</v>
      </c>
      <c r="C26" s="17">
        <v>45238</v>
      </c>
      <c r="D26" s="20" t="s">
        <v>9</v>
      </c>
      <c r="E26" s="18" t="s">
        <v>87</v>
      </c>
      <c r="F26" s="20" t="s">
        <v>225</v>
      </c>
      <c r="G26" s="41">
        <v>20</v>
      </c>
      <c r="H26" s="20" t="s">
        <v>15</v>
      </c>
      <c r="I26" s="39" t="s">
        <v>700</v>
      </c>
      <c r="J26" s="34">
        <v>21000</v>
      </c>
      <c r="K26" s="35">
        <v>5016</v>
      </c>
      <c r="L26" s="33">
        <f t="shared" si="0"/>
        <v>4.1866028708133971</v>
      </c>
    </row>
    <row r="27" spans="1:12">
      <c r="A27" s="10"/>
      <c r="B27" s="16">
        <f>SUBTOTAL(3,$D$6:D26)</f>
        <v>21</v>
      </c>
      <c r="C27" s="17">
        <v>45238</v>
      </c>
      <c r="D27" s="22" t="s">
        <v>9</v>
      </c>
      <c r="E27" s="22" t="s">
        <v>61</v>
      </c>
      <c r="F27" s="20" t="s">
        <v>223</v>
      </c>
      <c r="G27" s="41">
        <v>32</v>
      </c>
      <c r="H27" s="22" t="s">
        <v>224</v>
      </c>
      <c r="I27" s="36" t="s">
        <v>431</v>
      </c>
      <c r="J27" s="34">
        <v>170000</v>
      </c>
      <c r="K27" s="37">
        <v>10408</v>
      </c>
      <c r="L27" s="63">
        <f t="shared" si="0"/>
        <v>16.33358954650269</v>
      </c>
    </row>
    <row r="28" spans="1:12">
      <c r="A28" s="10"/>
      <c r="B28" s="16">
        <f>SUBTOTAL(3,$D$6:D27)</f>
        <v>22</v>
      </c>
      <c r="C28" s="17">
        <v>45238</v>
      </c>
      <c r="D28" s="18" t="s">
        <v>9</v>
      </c>
      <c r="E28" s="18" t="s">
        <v>701</v>
      </c>
      <c r="F28" s="18" t="s">
        <v>225</v>
      </c>
      <c r="G28" s="19">
        <v>20</v>
      </c>
      <c r="H28" s="18" t="s">
        <v>15</v>
      </c>
      <c r="I28" s="30" t="s">
        <v>219</v>
      </c>
      <c r="J28" s="31">
        <v>56000</v>
      </c>
      <c r="K28" s="32">
        <v>4878</v>
      </c>
      <c r="L28" s="33">
        <f t="shared" si="0"/>
        <v>11.480114801148012</v>
      </c>
    </row>
    <row r="29" spans="1:12">
      <c r="A29" s="10"/>
      <c r="B29" s="16">
        <f>SUBTOTAL(3,$D$6:D28)</f>
        <v>23</v>
      </c>
      <c r="C29" s="17">
        <v>45238</v>
      </c>
      <c r="D29" s="18" t="s">
        <v>13</v>
      </c>
      <c r="E29" s="18" t="s">
        <v>702</v>
      </c>
      <c r="F29" s="18" t="s">
        <v>225</v>
      </c>
      <c r="G29" s="19">
        <v>20</v>
      </c>
      <c r="H29" s="18" t="s">
        <v>15</v>
      </c>
      <c r="I29" s="30" t="s">
        <v>567</v>
      </c>
      <c r="J29" s="31">
        <v>53000</v>
      </c>
      <c r="K29" s="32">
        <v>6118</v>
      </c>
      <c r="L29" s="33">
        <f t="shared" si="0"/>
        <v>8.6629617522066038</v>
      </c>
    </row>
    <row r="30" spans="1:12">
      <c r="A30" s="10"/>
      <c r="B30" s="16">
        <f>SUBTOTAL(3,$D$6:D29)</f>
        <v>24</v>
      </c>
      <c r="C30" s="17">
        <v>45240</v>
      </c>
      <c r="D30" s="18" t="s">
        <v>13</v>
      </c>
      <c r="E30" s="18" t="s">
        <v>179</v>
      </c>
      <c r="F30" s="18" t="s">
        <v>225</v>
      </c>
      <c r="G30" s="19">
        <v>20</v>
      </c>
      <c r="H30" s="18" t="s">
        <v>15</v>
      </c>
      <c r="I30" s="30" t="s">
        <v>703</v>
      </c>
      <c r="J30" s="31">
        <v>54500</v>
      </c>
      <c r="K30" s="32">
        <v>5220</v>
      </c>
      <c r="L30" s="33">
        <f t="shared" si="0"/>
        <v>10.440613026819923</v>
      </c>
    </row>
    <row r="31" spans="1:12">
      <c r="A31" s="10"/>
      <c r="B31" s="16">
        <f>SUBTOTAL(3,$D$6:D30)</f>
        <v>25</v>
      </c>
      <c r="C31" s="17">
        <v>45240</v>
      </c>
      <c r="D31" s="18" t="s">
        <v>13</v>
      </c>
      <c r="E31" s="18" t="s">
        <v>704</v>
      </c>
      <c r="F31" s="18" t="s">
        <v>225</v>
      </c>
      <c r="G31" s="19">
        <v>20</v>
      </c>
      <c r="H31" s="18" t="s">
        <v>15</v>
      </c>
      <c r="I31" s="30" t="s">
        <v>705</v>
      </c>
      <c r="J31" s="31">
        <v>70000</v>
      </c>
      <c r="K31" s="32">
        <v>8124</v>
      </c>
      <c r="L31" s="33">
        <f t="shared" si="0"/>
        <v>8.6164451009355005</v>
      </c>
    </row>
    <row r="32" spans="1:12">
      <c r="A32" s="10"/>
      <c r="B32" s="16">
        <f>SUBTOTAL(3,$D$6:D31)</f>
        <v>26</v>
      </c>
      <c r="C32" s="17">
        <v>45240</v>
      </c>
      <c r="D32" s="18" t="s">
        <v>23</v>
      </c>
      <c r="E32" s="51" t="s">
        <v>61</v>
      </c>
      <c r="F32" s="20" t="s">
        <v>223</v>
      </c>
      <c r="G32" s="41">
        <v>32</v>
      </c>
      <c r="H32" s="22" t="s">
        <v>224</v>
      </c>
      <c r="I32" s="30" t="s">
        <v>144</v>
      </c>
      <c r="J32" s="31">
        <v>165000</v>
      </c>
      <c r="K32" s="32">
        <v>10658</v>
      </c>
      <c r="L32" s="33">
        <f t="shared" si="0"/>
        <v>15.481328579470819</v>
      </c>
    </row>
    <row r="33" spans="1:12">
      <c r="A33" s="10"/>
      <c r="B33" s="16">
        <f>SUBTOTAL(3,$D$6:D32)</f>
        <v>27</v>
      </c>
      <c r="C33" s="17">
        <v>45241</v>
      </c>
      <c r="D33" s="18" t="s">
        <v>13</v>
      </c>
      <c r="E33" s="18" t="s">
        <v>118</v>
      </c>
      <c r="F33" s="18" t="s">
        <v>225</v>
      </c>
      <c r="G33" s="19">
        <v>20</v>
      </c>
      <c r="H33" s="18" t="s">
        <v>15</v>
      </c>
      <c r="I33" s="30" t="s">
        <v>706</v>
      </c>
      <c r="J33" s="31">
        <v>20000</v>
      </c>
      <c r="K33" s="32">
        <v>8250</v>
      </c>
      <c r="L33" s="33">
        <f t="shared" si="0"/>
        <v>2.4242424242424243</v>
      </c>
    </row>
    <row r="34" spans="1:12">
      <c r="A34" s="10"/>
      <c r="B34" s="16">
        <f>SUBTOTAL(3,$D$6:D33)</f>
        <v>28</v>
      </c>
      <c r="C34" s="17">
        <v>45241</v>
      </c>
      <c r="D34" s="18" t="s">
        <v>9</v>
      </c>
      <c r="E34" s="18" t="s">
        <v>120</v>
      </c>
      <c r="F34" s="18" t="s">
        <v>225</v>
      </c>
      <c r="G34" s="19">
        <v>20</v>
      </c>
      <c r="H34" s="18" t="s">
        <v>143</v>
      </c>
      <c r="I34" s="30" t="s">
        <v>428</v>
      </c>
      <c r="J34" s="31">
        <v>41300</v>
      </c>
      <c r="K34" s="32">
        <v>5377</v>
      </c>
      <c r="L34" s="33">
        <f t="shared" si="0"/>
        <v>7.6808629347219641</v>
      </c>
    </row>
    <row r="35" spans="1:12">
      <c r="A35" s="10"/>
      <c r="B35" s="16">
        <f>SUBTOTAL(3,$D$6:D34)</f>
        <v>29</v>
      </c>
      <c r="C35" s="17">
        <v>45243</v>
      </c>
      <c r="D35" s="18" t="s">
        <v>23</v>
      </c>
      <c r="E35" s="18" t="s">
        <v>462</v>
      </c>
      <c r="F35" s="20" t="s">
        <v>223</v>
      </c>
      <c r="G35" s="41">
        <v>32</v>
      </c>
      <c r="H35" s="22" t="s">
        <v>224</v>
      </c>
      <c r="I35" s="30" t="s">
        <v>707</v>
      </c>
      <c r="J35" s="31">
        <v>175000</v>
      </c>
      <c r="K35" s="32">
        <v>9995</v>
      </c>
      <c r="L35" s="33">
        <f t="shared" si="0"/>
        <v>17.508754377188595</v>
      </c>
    </row>
    <row r="36" spans="1:12">
      <c r="A36" s="10"/>
      <c r="B36" s="16">
        <f>SUBTOTAL(3,$D$6:D35)</f>
        <v>30</v>
      </c>
      <c r="C36" s="17">
        <v>45243</v>
      </c>
      <c r="D36" s="18" t="s">
        <v>694</v>
      </c>
      <c r="E36" s="18" t="s">
        <v>355</v>
      </c>
      <c r="F36" s="20" t="s">
        <v>223</v>
      </c>
      <c r="G36" s="41">
        <v>32</v>
      </c>
      <c r="H36" s="22" t="s">
        <v>224</v>
      </c>
      <c r="I36" s="30" t="s">
        <v>147</v>
      </c>
      <c r="J36" s="31">
        <v>165000</v>
      </c>
      <c r="K36" s="32">
        <v>11250</v>
      </c>
      <c r="L36" s="33">
        <f t="shared" si="0"/>
        <v>14.666666666666666</v>
      </c>
    </row>
    <row r="37" spans="1:12" s="3" customFormat="1">
      <c r="A37" s="21"/>
      <c r="B37" s="16">
        <f>SUBTOTAL(3,$D$6:D36)</f>
        <v>31</v>
      </c>
      <c r="C37" s="17">
        <v>45243</v>
      </c>
      <c r="D37" s="18" t="s">
        <v>694</v>
      </c>
      <c r="E37" s="18" t="s">
        <v>355</v>
      </c>
      <c r="F37" s="20" t="s">
        <v>223</v>
      </c>
      <c r="G37" s="41">
        <v>32</v>
      </c>
      <c r="H37" s="22" t="s">
        <v>224</v>
      </c>
      <c r="I37" s="30" t="s">
        <v>392</v>
      </c>
      <c r="J37" s="31">
        <v>165000</v>
      </c>
      <c r="K37" s="32">
        <v>10950</v>
      </c>
      <c r="L37" s="33">
        <f t="shared" si="0"/>
        <v>15.068493150684931</v>
      </c>
    </row>
    <row r="38" spans="1:12">
      <c r="A38" s="10"/>
      <c r="B38" s="16">
        <f>SUBTOTAL(3,$D$6:D37)</f>
        <v>32</v>
      </c>
      <c r="C38" s="17">
        <v>45244</v>
      </c>
      <c r="D38" s="22" t="s">
        <v>13</v>
      </c>
      <c r="E38" s="18" t="s">
        <v>118</v>
      </c>
      <c r="F38" s="18" t="s">
        <v>225</v>
      </c>
      <c r="G38" s="19">
        <v>20</v>
      </c>
      <c r="H38" s="18" t="s">
        <v>15</v>
      </c>
      <c r="I38" s="36" t="s">
        <v>708</v>
      </c>
      <c r="J38" s="38">
        <v>19000</v>
      </c>
      <c r="K38" s="37">
        <v>8340</v>
      </c>
      <c r="L38" s="63">
        <f t="shared" si="0"/>
        <v>2.2781774580335732</v>
      </c>
    </row>
    <row r="39" spans="1:12" ht="15.75" customHeight="1">
      <c r="A39" s="10"/>
      <c r="B39" s="16">
        <f>SUBTOTAL(3,$D$6:D38)</f>
        <v>33</v>
      </c>
      <c r="C39" s="17">
        <v>45244</v>
      </c>
      <c r="D39" s="18" t="s">
        <v>23</v>
      </c>
      <c r="E39" s="18" t="s">
        <v>423</v>
      </c>
      <c r="F39" s="20" t="s">
        <v>223</v>
      </c>
      <c r="G39" s="41">
        <v>32</v>
      </c>
      <c r="H39" s="22" t="s">
        <v>224</v>
      </c>
      <c r="I39" s="30" t="s">
        <v>84</v>
      </c>
      <c r="J39" s="31">
        <v>133000</v>
      </c>
      <c r="K39" s="32">
        <v>8412</v>
      </c>
      <c r="L39" s="33">
        <f t="shared" si="0"/>
        <v>15.810746552543986</v>
      </c>
    </row>
    <row r="40" spans="1:12" ht="15.75" customHeight="1">
      <c r="A40" s="10"/>
      <c r="B40" s="16">
        <f>SUBTOTAL(3,$D$6:D39)</f>
        <v>34</v>
      </c>
      <c r="C40" s="17">
        <v>45244</v>
      </c>
      <c r="D40" s="18" t="s">
        <v>13</v>
      </c>
      <c r="E40" s="18" t="s">
        <v>108</v>
      </c>
      <c r="F40" s="18" t="s">
        <v>225</v>
      </c>
      <c r="G40" s="19">
        <v>20</v>
      </c>
      <c r="H40" s="18" t="s">
        <v>143</v>
      </c>
      <c r="I40" s="30" t="s">
        <v>47</v>
      </c>
      <c r="J40" s="31">
        <v>29000</v>
      </c>
      <c r="K40" s="32">
        <v>5088</v>
      </c>
      <c r="L40" s="33">
        <f t="shared" si="0"/>
        <v>5.699685534591195</v>
      </c>
    </row>
    <row r="41" spans="1:12" ht="15.75" customHeight="1">
      <c r="A41" s="10"/>
      <c r="B41" s="16">
        <f>SUBTOTAL(3,$D$6:D40)</f>
        <v>35</v>
      </c>
      <c r="C41" s="17">
        <v>45245</v>
      </c>
      <c r="D41" s="18" t="s">
        <v>9</v>
      </c>
      <c r="E41" s="18" t="s">
        <v>695</v>
      </c>
      <c r="F41" s="18" t="s">
        <v>245</v>
      </c>
      <c r="G41" s="41">
        <v>32</v>
      </c>
      <c r="H41" s="22" t="s">
        <v>224</v>
      </c>
      <c r="I41" s="18" t="s">
        <v>444</v>
      </c>
      <c r="J41" s="31">
        <v>176000</v>
      </c>
      <c r="K41" s="32">
        <v>10750</v>
      </c>
      <c r="L41" s="33">
        <f t="shared" ref="L41:L64" si="1">J41/K41</f>
        <v>16.372093023255815</v>
      </c>
    </row>
    <row r="42" spans="1:12" ht="15.75" customHeight="1">
      <c r="A42" s="10"/>
      <c r="B42" s="16">
        <f>SUBTOTAL(3,$D$6:D41)</f>
        <v>36</v>
      </c>
      <c r="C42" s="17">
        <v>45245</v>
      </c>
      <c r="D42" s="18" t="s">
        <v>9</v>
      </c>
      <c r="E42" s="18" t="s">
        <v>359</v>
      </c>
      <c r="F42" s="18" t="s">
        <v>225</v>
      </c>
      <c r="G42" s="19">
        <v>20</v>
      </c>
      <c r="H42" s="18" t="s">
        <v>15</v>
      </c>
      <c r="I42" s="30" t="s">
        <v>673</v>
      </c>
      <c r="J42" s="31">
        <v>24000</v>
      </c>
      <c r="K42" s="32">
        <v>6106</v>
      </c>
      <c r="L42" s="33">
        <f t="shared" si="1"/>
        <v>3.9305601048149361</v>
      </c>
    </row>
    <row r="43" spans="1:12">
      <c r="A43" s="10"/>
      <c r="B43" s="16">
        <f>SUBTOTAL(3,$D$6:D42)</f>
        <v>37</v>
      </c>
      <c r="C43" s="17">
        <v>45245</v>
      </c>
      <c r="D43" s="18" t="s">
        <v>9</v>
      </c>
      <c r="E43" s="18" t="s">
        <v>37</v>
      </c>
      <c r="F43" s="18" t="s">
        <v>225</v>
      </c>
      <c r="G43" s="19">
        <v>20</v>
      </c>
      <c r="H43" s="18" t="s">
        <v>15</v>
      </c>
      <c r="I43" s="30" t="s">
        <v>709</v>
      </c>
      <c r="J43" s="31">
        <v>24000</v>
      </c>
      <c r="K43" s="32">
        <v>5131</v>
      </c>
      <c r="L43" s="33">
        <f t="shared" si="1"/>
        <v>4.6774507893198205</v>
      </c>
    </row>
    <row r="44" spans="1:12" s="3" customFormat="1">
      <c r="A44" s="21"/>
      <c r="B44" s="16">
        <f>SUBTOTAL(3,$D$6:D43)</f>
        <v>38</v>
      </c>
      <c r="C44" s="17">
        <v>45245</v>
      </c>
      <c r="D44" s="18" t="s">
        <v>9</v>
      </c>
      <c r="E44" s="18" t="s">
        <v>710</v>
      </c>
      <c r="F44" s="18" t="s">
        <v>225</v>
      </c>
      <c r="G44" s="19">
        <v>20</v>
      </c>
      <c r="H44" s="18" t="s">
        <v>15</v>
      </c>
      <c r="I44" s="30" t="s">
        <v>711</v>
      </c>
      <c r="J44" s="31">
        <v>61000</v>
      </c>
      <c r="K44" s="35">
        <v>5112</v>
      </c>
      <c r="L44" s="33">
        <f t="shared" si="1"/>
        <v>11.932707355242567</v>
      </c>
    </row>
    <row r="45" spans="1:12">
      <c r="A45" s="10"/>
      <c r="B45" s="16">
        <f>SUBTOTAL(3,$D$6:D44)</f>
        <v>39</v>
      </c>
      <c r="C45" s="17">
        <v>45246</v>
      </c>
      <c r="D45" s="22" t="s">
        <v>13</v>
      </c>
      <c r="E45" s="22" t="s">
        <v>293</v>
      </c>
      <c r="F45" s="18" t="s">
        <v>225</v>
      </c>
      <c r="G45" s="19">
        <v>20</v>
      </c>
      <c r="H45" s="18" t="s">
        <v>143</v>
      </c>
      <c r="I45" s="36" t="s">
        <v>228</v>
      </c>
      <c r="J45" s="38">
        <v>24500</v>
      </c>
      <c r="K45" s="37">
        <v>4904</v>
      </c>
      <c r="L45" s="63">
        <f t="shared" si="1"/>
        <v>4.995921696574225</v>
      </c>
    </row>
    <row r="46" spans="1:12">
      <c r="A46" s="10"/>
      <c r="B46" s="16">
        <f>SUBTOTAL(3,$D$6:D45)</f>
        <v>40</v>
      </c>
      <c r="C46" s="17">
        <v>45248</v>
      </c>
      <c r="D46" s="18" t="s">
        <v>23</v>
      </c>
      <c r="E46" s="18" t="s">
        <v>10</v>
      </c>
      <c r="F46" s="18" t="s">
        <v>245</v>
      </c>
      <c r="G46" s="41">
        <v>32</v>
      </c>
      <c r="H46" s="22" t="s">
        <v>224</v>
      </c>
      <c r="I46" s="30" t="s">
        <v>712</v>
      </c>
      <c r="J46" s="31">
        <v>185000</v>
      </c>
      <c r="K46" s="32">
        <v>10750</v>
      </c>
      <c r="L46" s="33">
        <f t="shared" si="1"/>
        <v>17.209302325581394</v>
      </c>
    </row>
    <row r="47" spans="1:12" ht="15.75" customHeight="1">
      <c r="A47" s="10"/>
      <c r="B47" s="16">
        <f>SUBTOTAL(3,$D$6:D46)</f>
        <v>41</v>
      </c>
      <c r="C47" s="17">
        <v>45248</v>
      </c>
      <c r="D47" s="18" t="s">
        <v>23</v>
      </c>
      <c r="E47" s="18" t="s">
        <v>61</v>
      </c>
      <c r="F47" s="18" t="s">
        <v>223</v>
      </c>
      <c r="G47" s="41">
        <v>32</v>
      </c>
      <c r="H47" s="22" t="s">
        <v>224</v>
      </c>
      <c r="I47" s="18" t="s">
        <v>713</v>
      </c>
      <c r="J47" s="31">
        <v>175000</v>
      </c>
      <c r="K47" s="32">
        <v>10689</v>
      </c>
      <c r="L47" s="33">
        <f t="shared" si="1"/>
        <v>16.371971185330715</v>
      </c>
    </row>
    <row r="48" spans="1:12" ht="15.75" customHeight="1">
      <c r="A48" s="10"/>
      <c r="B48" s="16">
        <f>SUBTOTAL(3,$D$6:D47)</f>
        <v>42</v>
      </c>
      <c r="C48" s="17">
        <v>45248</v>
      </c>
      <c r="D48" s="18" t="s">
        <v>9</v>
      </c>
      <c r="E48" s="18" t="s">
        <v>14</v>
      </c>
      <c r="F48" s="18" t="s">
        <v>225</v>
      </c>
      <c r="G48" s="19">
        <v>20</v>
      </c>
      <c r="H48" s="18" t="s">
        <v>143</v>
      </c>
      <c r="I48" s="30" t="s">
        <v>714</v>
      </c>
      <c r="J48" s="31">
        <v>72000</v>
      </c>
      <c r="K48" s="32">
        <v>4702</v>
      </c>
      <c r="L48" s="33">
        <f t="shared" si="1"/>
        <v>15.312632922160782</v>
      </c>
    </row>
    <row r="49" spans="1:12">
      <c r="A49" s="10"/>
      <c r="B49" s="16">
        <f>SUBTOTAL(3,$D$6:D48)</f>
        <v>43</v>
      </c>
      <c r="C49" s="17">
        <v>45248</v>
      </c>
      <c r="D49" s="18" t="s">
        <v>9</v>
      </c>
      <c r="E49" s="18" t="s">
        <v>68</v>
      </c>
      <c r="F49" s="18" t="s">
        <v>225</v>
      </c>
      <c r="G49" s="19">
        <v>20</v>
      </c>
      <c r="H49" s="18" t="s">
        <v>143</v>
      </c>
      <c r="I49" s="30" t="s">
        <v>47</v>
      </c>
      <c r="J49" s="31">
        <v>32000</v>
      </c>
      <c r="K49" s="32">
        <v>5023</v>
      </c>
      <c r="L49" s="33">
        <f t="shared" si="1"/>
        <v>6.370694803902051</v>
      </c>
    </row>
    <row r="50" spans="1:12" s="3" customFormat="1">
      <c r="A50" s="21"/>
      <c r="B50" s="16">
        <f>SUBTOTAL(3,$D$6:D49)</f>
        <v>44</v>
      </c>
      <c r="C50" s="17">
        <v>45250</v>
      </c>
      <c r="D50" s="20" t="s">
        <v>13</v>
      </c>
      <c r="E50" s="18" t="s">
        <v>687</v>
      </c>
      <c r="F50" s="18" t="s">
        <v>225</v>
      </c>
      <c r="G50" s="19">
        <v>20</v>
      </c>
      <c r="H50" s="18" t="s">
        <v>143</v>
      </c>
      <c r="I50" s="39" t="s">
        <v>397</v>
      </c>
      <c r="J50" s="34">
        <v>30000</v>
      </c>
      <c r="K50" s="35">
        <v>4586</v>
      </c>
      <c r="L50" s="33">
        <f t="shared" si="1"/>
        <v>6.541648495420846</v>
      </c>
    </row>
    <row r="51" spans="1:12">
      <c r="A51" s="10"/>
      <c r="B51" s="16">
        <f>SUBTOTAL(3,$D$6:D50)</f>
        <v>45</v>
      </c>
      <c r="C51" s="17">
        <v>45250</v>
      </c>
      <c r="D51" s="20" t="s">
        <v>13</v>
      </c>
      <c r="E51" s="22" t="s">
        <v>70</v>
      </c>
      <c r="F51" s="18" t="s">
        <v>225</v>
      </c>
      <c r="G51" s="19">
        <v>20</v>
      </c>
      <c r="H51" s="18" t="s">
        <v>15</v>
      </c>
      <c r="I51" s="36" t="s">
        <v>686</v>
      </c>
      <c r="J51" s="38">
        <v>21000</v>
      </c>
      <c r="K51" s="37">
        <v>5196</v>
      </c>
      <c r="L51" s="63">
        <f t="shared" si="1"/>
        <v>4.0415704387990763</v>
      </c>
    </row>
    <row r="52" spans="1:12">
      <c r="A52" s="10"/>
      <c r="B52" s="16">
        <f>SUBTOTAL(3,$D$6:D51)</f>
        <v>46</v>
      </c>
      <c r="C52" s="17">
        <v>45250</v>
      </c>
      <c r="D52" s="20" t="s">
        <v>13</v>
      </c>
      <c r="E52" s="18" t="s">
        <v>118</v>
      </c>
      <c r="F52" s="18" t="s">
        <v>225</v>
      </c>
      <c r="G52" s="19">
        <v>20</v>
      </c>
      <c r="H52" s="18" t="s">
        <v>15</v>
      </c>
      <c r="I52" s="30" t="s">
        <v>606</v>
      </c>
      <c r="J52" s="31">
        <v>19000</v>
      </c>
      <c r="K52" s="32">
        <v>8310</v>
      </c>
      <c r="L52" s="33">
        <f t="shared" si="1"/>
        <v>2.286401925391095</v>
      </c>
    </row>
    <row r="53" spans="1:12" ht="15.75" customHeight="1">
      <c r="A53" s="10"/>
      <c r="B53" s="16">
        <f>SUBTOTAL(3,$D$6:D52)</f>
        <v>47</v>
      </c>
      <c r="C53" s="17">
        <v>45251</v>
      </c>
      <c r="D53" s="18" t="s">
        <v>23</v>
      </c>
      <c r="E53" s="18" t="s">
        <v>715</v>
      </c>
      <c r="F53" s="18" t="s">
        <v>223</v>
      </c>
      <c r="G53" s="41">
        <v>32</v>
      </c>
      <c r="H53" s="22" t="s">
        <v>224</v>
      </c>
      <c r="I53" s="18" t="s">
        <v>84</v>
      </c>
      <c r="J53" s="31">
        <v>150000</v>
      </c>
      <c r="K53" s="32">
        <v>9734</v>
      </c>
      <c r="L53" s="33">
        <f t="shared" si="1"/>
        <v>15.409903431271831</v>
      </c>
    </row>
    <row r="54" spans="1:12" ht="15.75" customHeight="1">
      <c r="A54" s="10"/>
      <c r="B54" s="16">
        <f>SUBTOTAL(3,$D$6:D53)</f>
        <v>48</v>
      </c>
      <c r="C54" s="17">
        <v>45251</v>
      </c>
      <c r="D54" s="18" t="s">
        <v>9</v>
      </c>
      <c r="E54" s="18" t="s">
        <v>260</v>
      </c>
      <c r="F54" s="18" t="s">
        <v>223</v>
      </c>
      <c r="G54" s="41">
        <v>32</v>
      </c>
      <c r="H54" s="22" t="s">
        <v>224</v>
      </c>
      <c r="I54" s="30" t="s">
        <v>716</v>
      </c>
      <c r="J54" s="31">
        <v>123000</v>
      </c>
      <c r="K54" s="32">
        <v>8076</v>
      </c>
      <c r="L54" s="33">
        <f t="shared" si="1"/>
        <v>15.230312035661218</v>
      </c>
    </row>
    <row r="55" spans="1:12">
      <c r="A55" s="10"/>
      <c r="B55" s="16">
        <f>SUBTOTAL(3,$D$6:D54)</f>
        <v>49</v>
      </c>
      <c r="C55" s="17">
        <v>45251</v>
      </c>
      <c r="D55" s="18" t="s">
        <v>9</v>
      </c>
      <c r="E55" s="18" t="s">
        <v>614</v>
      </c>
      <c r="F55" s="18" t="s">
        <v>223</v>
      </c>
      <c r="G55" s="41">
        <v>32</v>
      </c>
      <c r="H55" s="22" t="s">
        <v>224</v>
      </c>
      <c r="I55" s="30" t="s">
        <v>615</v>
      </c>
      <c r="J55" s="31">
        <v>132000</v>
      </c>
      <c r="K55" s="32">
        <v>7493</v>
      </c>
      <c r="L55" s="33">
        <f t="shared" si="1"/>
        <v>17.616442012545043</v>
      </c>
    </row>
    <row r="56" spans="1:12" s="3" customFormat="1">
      <c r="A56" s="21"/>
      <c r="B56" s="16">
        <f>SUBTOTAL(3,$D$6:D55)</f>
        <v>50</v>
      </c>
      <c r="C56" s="17">
        <v>45251</v>
      </c>
      <c r="D56" s="18" t="s">
        <v>23</v>
      </c>
      <c r="E56" s="49" t="s">
        <v>717</v>
      </c>
      <c r="F56" s="18" t="s">
        <v>223</v>
      </c>
      <c r="G56" s="41">
        <v>32</v>
      </c>
      <c r="H56" s="22" t="s">
        <v>224</v>
      </c>
      <c r="I56" s="39" t="s">
        <v>352</v>
      </c>
      <c r="J56" s="34">
        <v>155000</v>
      </c>
      <c r="K56" s="35">
        <v>8061</v>
      </c>
      <c r="L56" s="33">
        <f t="shared" si="1"/>
        <v>19.228383575238805</v>
      </c>
    </row>
    <row r="57" spans="1:12">
      <c r="A57" s="10"/>
      <c r="B57" s="16">
        <f>SUBTOTAL(3,$D$6:D56)</f>
        <v>51</v>
      </c>
      <c r="C57" s="17">
        <v>45251</v>
      </c>
      <c r="D57" s="22" t="s">
        <v>13</v>
      </c>
      <c r="E57" s="22" t="s">
        <v>118</v>
      </c>
      <c r="F57" s="18" t="s">
        <v>225</v>
      </c>
      <c r="G57" s="19">
        <v>20</v>
      </c>
      <c r="H57" s="18" t="s">
        <v>15</v>
      </c>
      <c r="I57" s="36" t="s">
        <v>653</v>
      </c>
      <c r="J57" s="38">
        <v>19000</v>
      </c>
      <c r="K57" s="37">
        <v>5512</v>
      </c>
      <c r="L57" s="63">
        <f t="shared" si="1"/>
        <v>3.4470246734397678</v>
      </c>
    </row>
    <row r="58" spans="1:12">
      <c r="A58" s="10"/>
      <c r="B58" s="16">
        <f>SUBTOTAL(3,$D$6:D57)</f>
        <v>52</v>
      </c>
      <c r="C58" s="17">
        <v>45251</v>
      </c>
      <c r="D58" s="22" t="s">
        <v>13</v>
      </c>
      <c r="E58" s="18" t="s">
        <v>73</v>
      </c>
      <c r="F58" s="18" t="s">
        <v>225</v>
      </c>
      <c r="G58" s="19">
        <v>20</v>
      </c>
      <c r="H58" s="18" t="s">
        <v>15</v>
      </c>
      <c r="I58" s="30" t="s">
        <v>718</v>
      </c>
      <c r="J58" s="31">
        <v>21000</v>
      </c>
      <c r="K58" s="32">
        <v>5577</v>
      </c>
      <c r="L58" s="33">
        <f t="shared" si="1"/>
        <v>3.7654653039268422</v>
      </c>
    </row>
    <row r="59" spans="1:12" ht="15.75" customHeight="1">
      <c r="A59" s="10"/>
      <c r="B59" s="16">
        <f>SUBTOTAL(3,$D$6:D58)</f>
        <v>53</v>
      </c>
      <c r="C59" s="17">
        <v>45251</v>
      </c>
      <c r="D59" s="18" t="s">
        <v>23</v>
      </c>
      <c r="E59" s="18" t="s">
        <v>651</v>
      </c>
      <c r="F59" s="18" t="s">
        <v>223</v>
      </c>
      <c r="G59" s="41">
        <v>32</v>
      </c>
      <c r="H59" s="22" t="s">
        <v>224</v>
      </c>
      <c r="I59" s="18" t="s">
        <v>42</v>
      </c>
      <c r="J59" s="31">
        <v>180000</v>
      </c>
      <c r="K59" s="32">
        <v>10210</v>
      </c>
      <c r="L59" s="33">
        <f t="shared" si="1"/>
        <v>17.629774730656219</v>
      </c>
    </row>
    <row r="60" spans="1:12" ht="15.75" customHeight="1">
      <c r="A60" s="10"/>
      <c r="B60" s="16">
        <f>SUBTOTAL(3,$D$6:D59)</f>
        <v>54</v>
      </c>
      <c r="C60" s="17">
        <v>45252</v>
      </c>
      <c r="D60" s="18" t="s">
        <v>13</v>
      </c>
      <c r="E60" s="18" t="s">
        <v>719</v>
      </c>
      <c r="F60" s="18" t="s">
        <v>225</v>
      </c>
      <c r="G60" s="19">
        <v>20</v>
      </c>
      <c r="H60" s="18" t="s">
        <v>143</v>
      </c>
      <c r="I60" s="30" t="s">
        <v>47</v>
      </c>
      <c r="J60" s="31">
        <v>34000</v>
      </c>
      <c r="K60" s="32">
        <v>4812</v>
      </c>
      <c r="L60" s="33">
        <f t="shared" si="1"/>
        <v>7.065669160432253</v>
      </c>
    </row>
    <row r="61" spans="1:12">
      <c r="A61" s="10"/>
      <c r="B61" s="16">
        <f>SUBTOTAL(3,$D$6:D60)</f>
        <v>55</v>
      </c>
      <c r="C61" s="17">
        <v>45252</v>
      </c>
      <c r="D61" s="18" t="s">
        <v>13</v>
      </c>
      <c r="E61" s="18" t="s">
        <v>77</v>
      </c>
      <c r="F61" s="18" t="s">
        <v>225</v>
      </c>
      <c r="G61" s="19">
        <v>20</v>
      </c>
      <c r="H61" s="18" t="s">
        <v>143</v>
      </c>
      <c r="I61" s="30" t="s">
        <v>660</v>
      </c>
      <c r="J61" s="31">
        <v>44000</v>
      </c>
      <c r="K61" s="32">
        <v>5619</v>
      </c>
      <c r="L61" s="33">
        <f t="shared" si="1"/>
        <v>7.8305748353799611</v>
      </c>
    </row>
    <row r="62" spans="1:12" s="3" customFormat="1">
      <c r="A62" s="21"/>
      <c r="B62" s="16">
        <f>SUBTOTAL(3,$D$6:D61)</f>
        <v>56</v>
      </c>
      <c r="C62" s="17">
        <v>45252</v>
      </c>
      <c r="D62" s="20" t="s">
        <v>9</v>
      </c>
      <c r="E62" s="18" t="s">
        <v>61</v>
      </c>
      <c r="F62" s="18" t="s">
        <v>223</v>
      </c>
      <c r="G62" s="41">
        <v>32</v>
      </c>
      <c r="H62" s="22" t="s">
        <v>224</v>
      </c>
      <c r="I62" s="39" t="s">
        <v>444</v>
      </c>
      <c r="J62" s="34">
        <v>170000</v>
      </c>
      <c r="K62" s="35">
        <v>10750</v>
      </c>
      <c r="L62" s="33">
        <f t="shared" si="1"/>
        <v>15.813953488372093</v>
      </c>
    </row>
    <row r="63" spans="1:12">
      <c r="A63" s="10"/>
      <c r="B63" s="16">
        <f>SUBTOTAL(3,$D$6:D62)</f>
        <v>57</v>
      </c>
      <c r="C63" s="17">
        <v>45252</v>
      </c>
      <c r="D63" s="22" t="s">
        <v>9</v>
      </c>
      <c r="E63" s="18" t="s">
        <v>61</v>
      </c>
      <c r="F63" s="18" t="s">
        <v>223</v>
      </c>
      <c r="G63" s="41">
        <v>32</v>
      </c>
      <c r="H63" s="22" t="s">
        <v>224</v>
      </c>
      <c r="I63" s="36" t="s">
        <v>720</v>
      </c>
      <c r="J63" s="34">
        <v>170000</v>
      </c>
      <c r="K63" s="37">
        <v>10101</v>
      </c>
      <c r="L63" s="63">
        <f t="shared" si="1"/>
        <v>16.830016830016831</v>
      </c>
    </row>
    <row r="64" spans="1:12">
      <c r="A64" s="10"/>
      <c r="B64" s="16">
        <f>SUBTOTAL(3,$D$6:D63)</f>
        <v>58</v>
      </c>
      <c r="C64" s="17">
        <v>45253</v>
      </c>
      <c r="D64" s="18" t="s">
        <v>13</v>
      </c>
      <c r="E64" s="18" t="s">
        <v>599</v>
      </c>
      <c r="F64" s="18" t="s">
        <v>225</v>
      </c>
      <c r="G64" s="19">
        <v>20</v>
      </c>
      <c r="H64" s="18" t="s">
        <v>143</v>
      </c>
      <c r="I64" s="30" t="s">
        <v>38</v>
      </c>
      <c r="J64" s="31">
        <v>23000</v>
      </c>
      <c r="K64" s="32">
        <v>5300</v>
      </c>
      <c r="L64" s="33">
        <f t="shared" si="1"/>
        <v>4.3396226415094343</v>
      </c>
    </row>
    <row r="65" spans="1:12" ht="15.75" customHeight="1">
      <c r="A65" s="10"/>
      <c r="B65" s="16">
        <f>SUBTOTAL(3,$D$6:D64)</f>
        <v>59</v>
      </c>
      <c r="C65" s="17">
        <v>45254</v>
      </c>
      <c r="D65" s="18" t="s">
        <v>13</v>
      </c>
      <c r="E65" s="18" t="s">
        <v>118</v>
      </c>
      <c r="F65" s="18" t="s">
        <v>225</v>
      </c>
      <c r="G65" s="19">
        <v>20</v>
      </c>
      <c r="H65" s="18" t="s">
        <v>15</v>
      </c>
      <c r="I65" s="18" t="s">
        <v>708</v>
      </c>
      <c r="J65" s="31">
        <v>19000</v>
      </c>
      <c r="K65" s="32">
        <v>7102</v>
      </c>
      <c r="L65" s="33">
        <f t="shared" si="0"/>
        <v>2.6753027316248943</v>
      </c>
    </row>
    <row r="66" spans="1:12" ht="15.75" customHeight="1">
      <c r="A66" s="10"/>
      <c r="B66" s="16">
        <f>SUBTOTAL(3,$D$6:D65)</f>
        <v>60</v>
      </c>
      <c r="C66" s="17">
        <v>45254</v>
      </c>
      <c r="D66" s="18" t="s">
        <v>13</v>
      </c>
      <c r="E66" s="18" t="s">
        <v>87</v>
      </c>
      <c r="F66" s="18" t="s">
        <v>225</v>
      </c>
      <c r="G66" s="19">
        <v>20</v>
      </c>
      <c r="H66" s="18" t="s">
        <v>143</v>
      </c>
      <c r="I66" s="30" t="s">
        <v>721</v>
      </c>
      <c r="J66" s="31">
        <v>22000</v>
      </c>
      <c r="K66" s="32">
        <v>5616</v>
      </c>
      <c r="L66" s="33">
        <f t="shared" si="0"/>
        <v>3.9173789173789175</v>
      </c>
    </row>
    <row r="67" spans="1:12">
      <c r="A67" s="10"/>
      <c r="B67" s="16">
        <f>SUBTOTAL(3,$D$6:D66)</f>
        <v>61</v>
      </c>
      <c r="C67" s="17">
        <v>45254</v>
      </c>
      <c r="D67" s="18" t="s">
        <v>13</v>
      </c>
      <c r="E67" s="18" t="s">
        <v>356</v>
      </c>
      <c r="F67" s="18" t="s">
        <v>225</v>
      </c>
      <c r="G67" s="19">
        <v>20</v>
      </c>
      <c r="H67" s="18" t="s">
        <v>143</v>
      </c>
      <c r="I67" s="30" t="s">
        <v>722</v>
      </c>
      <c r="J67" s="31">
        <v>28000</v>
      </c>
      <c r="K67" s="32">
        <v>5635</v>
      </c>
      <c r="L67" s="33">
        <f t="shared" si="0"/>
        <v>4.9689440993788816</v>
      </c>
    </row>
    <row r="68" spans="1:12" s="3" customFormat="1">
      <c r="A68" s="21"/>
      <c r="B68" s="16">
        <f>SUBTOTAL(3,$D$6:D67)</f>
        <v>62</v>
      </c>
      <c r="C68" s="17">
        <v>45255</v>
      </c>
      <c r="D68" s="20" t="s">
        <v>9</v>
      </c>
      <c r="E68" s="18" t="s">
        <v>535</v>
      </c>
      <c r="F68" s="18" t="s">
        <v>225</v>
      </c>
      <c r="G68" s="19">
        <v>20</v>
      </c>
      <c r="H68" s="18" t="s">
        <v>143</v>
      </c>
      <c r="I68" s="39" t="s">
        <v>428</v>
      </c>
      <c r="J68" s="34">
        <v>31500</v>
      </c>
      <c r="K68" s="35">
        <v>5724</v>
      </c>
      <c r="L68" s="33">
        <f t="shared" si="0"/>
        <v>5.5031446540880502</v>
      </c>
    </row>
    <row r="69" spans="1:12">
      <c r="A69" s="10"/>
      <c r="B69" s="16">
        <f>SUBTOTAL(3,$D$6:D68)</f>
        <v>63</v>
      </c>
      <c r="C69" s="17">
        <v>45257</v>
      </c>
      <c r="D69" s="22" t="s">
        <v>13</v>
      </c>
      <c r="E69" s="22" t="s">
        <v>122</v>
      </c>
      <c r="F69" s="18" t="s">
        <v>225</v>
      </c>
      <c r="G69" s="19">
        <v>20</v>
      </c>
      <c r="H69" s="18" t="s">
        <v>143</v>
      </c>
      <c r="I69" s="36" t="s">
        <v>397</v>
      </c>
      <c r="J69" s="38">
        <v>32000</v>
      </c>
      <c r="K69" s="37">
        <v>6810</v>
      </c>
      <c r="L69" s="63">
        <f t="shared" si="0"/>
        <v>4.6989720998531572</v>
      </c>
    </row>
    <row r="70" spans="1:12">
      <c r="A70" s="10"/>
      <c r="B70" s="16">
        <f>SUBTOTAL(3,$D$6:D69)</f>
        <v>64</v>
      </c>
      <c r="C70" s="17">
        <v>45257</v>
      </c>
      <c r="D70" s="18" t="s">
        <v>23</v>
      </c>
      <c r="E70" s="18" t="s">
        <v>723</v>
      </c>
      <c r="F70" s="18" t="s">
        <v>223</v>
      </c>
      <c r="G70" s="41">
        <v>32</v>
      </c>
      <c r="H70" s="22" t="s">
        <v>224</v>
      </c>
      <c r="I70" s="30" t="s">
        <v>25</v>
      </c>
      <c r="J70" s="31">
        <v>148000</v>
      </c>
      <c r="K70" s="32">
        <v>8242</v>
      </c>
      <c r="L70" s="33">
        <f t="shared" si="0"/>
        <v>17.956806600339725</v>
      </c>
    </row>
    <row r="71" spans="1:12" ht="15.75" customHeight="1">
      <c r="A71" s="10"/>
      <c r="B71" s="16">
        <f>SUBTOTAL(3,$D$6:D70)</f>
        <v>65</v>
      </c>
      <c r="C71" s="17">
        <v>45257</v>
      </c>
      <c r="D71" s="18" t="s">
        <v>23</v>
      </c>
      <c r="E71" s="18" t="s">
        <v>115</v>
      </c>
      <c r="F71" s="18" t="s">
        <v>223</v>
      </c>
      <c r="G71" s="41">
        <v>32</v>
      </c>
      <c r="H71" s="22" t="s">
        <v>224</v>
      </c>
      <c r="I71" s="18" t="s">
        <v>54</v>
      </c>
      <c r="J71" s="31">
        <v>120000</v>
      </c>
      <c r="K71" s="32">
        <v>10355</v>
      </c>
      <c r="L71" s="33">
        <f t="shared" ref="L71:L77" si="2">J71/K71</f>
        <v>11.588604538870111</v>
      </c>
    </row>
    <row r="72" spans="1:12" ht="15.75" customHeight="1">
      <c r="A72" s="10"/>
      <c r="B72" s="16">
        <f>SUBTOTAL(3,$D$6:D71)</f>
        <v>66</v>
      </c>
      <c r="C72" s="17">
        <v>45257</v>
      </c>
      <c r="D72" s="18" t="s">
        <v>23</v>
      </c>
      <c r="E72" s="18" t="s">
        <v>61</v>
      </c>
      <c r="F72" s="18" t="s">
        <v>223</v>
      </c>
      <c r="G72" s="41">
        <v>32</v>
      </c>
      <c r="H72" s="22" t="s">
        <v>224</v>
      </c>
      <c r="I72" s="30" t="s">
        <v>84</v>
      </c>
      <c r="J72" s="31">
        <v>165000</v>
      </c>
      <c r="K72" s="32">
        <v>10750</v>
      </c>
      <c r="L72" s="33">
        <f t="shared" si="2"/>
        <v>15.348837209302326</v>
      </c>
    </row>
    <row r="73" spans="1:12">
      <c r="A73" s="10"/>
      <c r="B73" s="16">
        <f>SUBTOTAL(3,$D$6:D72)</f>
        <v>67</v>
      </c>
      <c r="C73" s="17">
        <v>45258</v>
      </c>
      <c r="D73" s="18" t="s">
        <v>13</v>
      </c>
      <c r="E73" s="18" t="s">
        <v>568</v>
      </c>
      <c r="F73" s="18" t="s">
        <v>225</v>
      </c>
      <c r="G73" s="19">
        <v>20</v>
      </c>
      <c r="H73" s="18" t="s">
        <v>143</v>
      </c>
      <c r="I73" s="30" t="s">
        <v>38</v>
      </c>
      <c r="J73" s="31">
        <v>31000</v>
      </c>
      <c r="K73" s="32">
        <v>5316</v>
      </c>
      <c r="L73" s="33">
        <f t="shared" si="2"/>
        <v>5.8314522197140706</v>
      </c>
    </row>
    <row r="74" spans="1:12" s="3" customFormat="1">
      <c r="A74" s="21"/>
      <c r="B74" s="16">
        <f>SUBTOTAL(3,$D$6:D73)</f>
        <v>68</v>
      </c>
      <c r="C74" s="17">
        <v>45259</v>
      </c>
      <c r="D74" s="18" t="s">
        <v>13</v>
      </c>
      <c r="E74" s="18" t="s">
        <v>75</v>
      </c>
      <c r="F74" s="18" t="s">
        <v>225</v>
      </c>
      <c r="G74" s="19">
        <v>20</v>
      </c>
      <c r="H74" s="18" t="s">
        <v>15</v>
      </c>
      <c r="I74" s="39" t="s">
        <v>724</v>
      </c>
      <c r="J74" s="34">
        <v>45000</v>
      </c>
      <c r="K74" s="35">
        <v>5899</v>
      </c>
      <c r="L74" s="33">
        <f t="shared" si="2"/>
        <v>7.6284115951856251</v>
      </c>
    </row>
    <row r="75" spans="1:12">
      <c r="A75" s="10"/>
      <c r="B75" s="16">
        <f>SUBTOTAL(3,$D$6:D74)</f>
        <v>69</v>
      </c>
      <c r="C75" s="17">
        <v>45259</v>
      </c>
      <c r="D75" s="18" t="s">
        <v>23</v>
      </c>
      <c r="E75" s="18" t="s">
        <v>133</v>
      </c>
      <c r="F75" s="18" t="s">
        <v>223</v>
      </c>
      <c r="G75" s="41">
        <v>32</v>
      </c>
      <c r="H75" s="22" t="s">
        <v>224</v>
      </c>
      <c r="I75" s="36" t="s">
        <v>725</v>
      </c>
      <c r="J75" s="38">
        <v>113000</v>
      </c>
      <c r="K75" s="37">
        <v>7342</v>
      </c>
      <c r="L75" s="63">
        <f t="shared" si="2"/>
        <v>15.390901661672569</v>
      </c>
    </row>
    <row r="76" spans="1:12">
      <c r="A76" s="10"/>
      <c r="B76" s="16">
        <f>SUBTOTAL(3,$D$6:D75)</f>
        <v>70</v>
      </c>
      <c r="C76" s="17">
        <v>45260</v>
      </c>
      <c r="D76" s="18" t="s">
        <v>9</v>
      </c>
      <c r="E76" s="18" t="s">
        <v>61</v>
      </c>
      <c r="F76" s="18" t="s">
        <v>223</v>
      </c>
      <c r="G76" s="41">
        <v>32</v>
      </c>
      <c r="H76" s="22" t="s">
        <v>224</v>
      </c>
      <c r="I76" s="30" t="s">
        <v>726</v>
      </c>
      <c r="J76" s="31">
        <v>165000</v>
      </c>
      <c r="K76" s="32">
        <v>10170</v>
      </c>
      <c r="L76" s="33">
        <f t="shared" si="2"/>
        <v>16.224188790560472</v>
      </c>
    </row>
    <row r="77" spans="1:12" ht="15.75" customHeight="1">
      <c r="A77" s="10"/>
      <c r="B77" s="16">
        <f>SUBTOTAL(3,$D$6:D76)</f>
        <v>71</v>
      </c>
      <c r="C77" s="17">
        <v>45260</v>
      </c>
      <c r="D77" s="18" t="s">
        <v>9</v>
      </c>
      <c r="E77" s="18" t="s">
        <v>715</v>
      </c>
      <c r="F77" s="18" t="s">
        <v>223</v>
      </c>
      <c r="G77" s="41">
        <v>32</v>
      </c>
      <c r="H77" s="22" t="s">
        <v>224</v>
      </c>
      <c r="I77" s="18" t="s">
        <v>444</v>
      </c>
      <c r="J77" s="31">
        <v>149000</v>
      </c>
      <c r="K77" s="32">
        <v>10750</v>
      </c>
      <c r="L77" s="33">
        <f t="shared" si="2"/>
        <v>13.86046511627907</v>
      </c>
    </row>
    <row r="78" spans="1:12" ht="17.25">
      <c r="A78" s="42"/>
      <c r="B78" s="43"/>
      <c r="C78" s="44"/>
      <c r="D78" s="45"/>
      <c r="E78" s="45"/>
      <c r="F78" s="45"/>
      <c r="G78" s="46"/>
      <c r="H78" s="393" t="s">
        <v>140</v>
      </c>
      <c r="I78" s="399"/>
      <c r="J78" s="47">
        <f>SUBTOTAL(109,J7:J77)</f>
        <v>6252900</v>
      </c>
      <c r="K78" s="48">
        <f>SUBTOTAL(109,K7:K77)</f>
        <v>545740</v>
      </c>
      <c r="L78" s="64"/>
    </row>
  </sheetData>
  <autoFilter ref="B6:J77" xr:uid="{00000000-0009-0000-0000-00000A000000}"/>
  <mergeCells count="4">
    <mergeCell ref="B2:I2"/>
    <mergeCell ref="B3:E3"/>
    <mergeCell ref="B4:E4"/>
    <mergeCell ref="H78:I78"/>
  </mergeCells>
  <printOptions horizontalCentered="1" verticalCentered="1"/>
  <pageMargins left="0.22" right="0.12" top="0.27" bottom="0.26" header="0.3" footer="0.3"/>
  <pageSetup scale="4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2:L65"/>
  <sheetViews>
    <sheetView topLeftCell="B1" zoomScale="115" zoomScaleNormal="115" workbookViewId="0">
      <pane ySplit="6" topLeftCell="A54" activePane="bottomLeft" state="frozen"/>
      <selection pane="bottomLeft" activeCell="E49" sqref="E49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3.5703125" style="4" customWidth="1"/>
    <col min="6" max="6" width="14.42578125" style="4" customWidth="1"/>
    <col min="7" max="7" width="8.85546875" style="5" customWidth="1"/>
    <col min="8" max="9" width="10.5703125" style="4" customWidth="1"/>
    <col min="10" max="10" width="11.7109375" style="4" customWidth="1"/>
    <col min="11" max="11" width="8.85546875" style="5" customWidth="1"/>
    <col min="12" max="12" width="10.57031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45261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683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45261</v>
      </c>
      <c r="D7" s="18" t="s">
        <v>13</v>
      </c>
      <c r="E7" s="18" t="s">
        <v>599</v>
      </c>
      <c r="F7" s="18" t="s">
        <v>225</v>
      </c>
      <c r="G7" s="19">
        <v>20</v>
      </c>
      <c r="H7" s="18" t="s">
        <v>143</v>
      </c>
      <c r="I7" s="30" t="s">
        <v>126</v>
      </c>
      <c r="J7" s="31">
        <v>23000</v>
      </c>
      <c r="K7" s="32">
        <v>5792</v>
      </c>
      <c r="L7" s="33">
        <f t="shared" ref="L7:L15" si="0">J7/K7</f>
        <v>3.9709944751381214</v>
      </c>
    </row>
    <row r="8" spans="1:12">
      <c r="A8" s="10"/>
      <c r="B8" s="16">
        <f>SUBTOTAL(3,$D$6:D7)</f>
        <v>2</v>
      </c>
      <c r="C8" s="17">
        <v>45261</v>
      </c>
      <c r="D8" s="18" t="s">
        <v>13</v>
      </c>
      <c r="E8" s="18" t="s">
        <v>233</v>
      </c>
      <c r="F8" s="18" t="s">
        <v>225</v>
      </c>
      <c r="G8" s="19">
        <v>20</v>
      </c>
      <c r="H8" s="18" t="s">
        <v>143</v>
      </c>
      <c r="I8" s="18" t="s">
        <v>397</v>
      </c>
      <c r="J8" s="31">
        <v>21500</v>
      </c>
      <c r="K8" s="32">
        <v>5791</v>
      </c>
      <c r="L8" s="33">
        <f t="shared" si="0"/>
        <v>3.7126575720946295</v>
      </c>
    </row>
    <row r="9" spans="1:12">
      <c r="A9" s="10"/>
      <c r="B9" s="16">
        <f>SUBTOTAL(3,$D$6:D8)</f>
        <v>3</v>
      </c>
      <c r="C9" s="17">
        <v>45262</v>
      </c>
      <c r="D9" s="18" t="s">
        <v>9</v>
      </c>
      <c r="E9" s="18" t="s">
        <v>118</v>
      </c>
      <c r="F9" s="18" t="s">
        <v>225</v>
      </c>
      <c r="G9" s="19">
        <v>20</v>
      </c>
      <c r="H9" s="18" t="s">
        <v>143</v>
      </c>
      <c r="I9" s="18" t="s">
        <v>671</v>
      </c>
      <c r="J9" s="31">
        <v>19000</v>
      </c>
      <c r="K9" s="32">
        <v>6688</v>
      </c>
      <c r="L9" s="33">
        <f t="shared" si="0"/>
        <v>2.8409090909090908</v>
      </c>
    </row>
    <row r="10" spans="1:12">
      <c r="A10" s="10"/>
      <c r="B10" s="16">
        <f>SUBTOTAL(3,$D$6:D9)</f>
        <v>4</v>
      </c>
      <c r="C10" s="17">
        <v>45264</v>
      </c>
      <c r="D10" s="18" t="s">
        <v>9</v>
      </c>
      <c r="E10" s="18" t="s">
        <v>10</v>
      </c>
      <c r="F10" s="18" t="s">
        <v>245</v>
      </c>
      <c r="G10" s="41">
        <v>32</v>
      </c>
      <c r="H10" s="22" t="s">
        <v>224</v>
      </c>
      <c r="I10" s="30" t="s">
        <v>128</v>
      </c>
      <c r="J10" s="31">
        <v>175000</v>
      </c>
      <c r="K10" s="32">
        <v>11250</v>
      </c>
      <c r="L10" s="33">
        <f t="shared" si="0"/>
        <v>15.555555555555555</v>
      </c>
    </row>
    <row r="11" spans="1:12">
      <c r="A11" s="10"/>
      <c r="B11" s="16">
        <f>SUBTOTAL(3,$D$6:D10)</f>
        <v>5</v>
      </c>
      <c r="C11" s="17">
        <v>45264</v>
      </c>
      <c r="D11" s="18" t="s">
        <v>9</v>
      </c>
      <c r="E11" s="18" t="s">
        <v>698</v>
      </c>
      <c r="F11" s="18" t="s">
        <v>223</v>
      </c>
      <c r="G11" s="41">
        <v>32</v>
      </c>
      <c r="H11" s="22" t="s">
        <v>224</v>
      </c>
      <c r="I11" s="30" t="s">
        <v>431</v>
      </c>
      <c r="J11" s="31">
        <v>170000</v>
      </c>
      <c r="K11" s="32">
        <v>10378</v>
      </c>
      <c r="L11" s="33">
        <f t="shared" si="0"/>
        <v>16.38080555020235</v>
      </c>
    </row>
    <row r="12" spans="1:12">
      <c r="A12" s="10"/>
      <c r="B12" s="16">
        <f>SUBTOTAL(3,$D$6:D11)</f>
        <v>6</v>
      </c>
      <c r="C12" s="17">
        <v>45264</v>
      </c>
      <c r="D12" s="18" t="s">
        <v>13</v>
      </c>
      <c r="E12" s="18" t="s">
        <v>486</v>
      </c>
      <c r="F12" s="18" t="s">
        <v>225</v>
      </c>
      <c r="G12" s="19">
        <v>20</v>
      </c>
      <c r="H12" s="18" t="s">
        <v>15</v>
      </c>
      <c r="I12" s="18" t="s">
        <v>727</v>
      </c>
      <c r="J12" s="31">
        <v>54000</v>
      </c>
      <c r="K12" s="32">
        <v>5436</v>
      </c>
      <c r="L12" s="33">
        <f t="shared" si="0"/>
        <v>9.9337748344370862</v>
      </c>
    </row>
    <row r="13" spans="1:12">
      <c r="A13" s="10"/>
      <c r="B13" s="16">
        <f>SUBTOTAL(3,$D$6:D12)</f>
        <v>7</v>
      </c>
      <c r="C13" s="17">
        <v>45264</v>
      </c>
      <c r="D13" s="18" t="s">
        <v>23</v>
      </c>
      <c r="E13" s="18" t="s">
        <v>291</v>
      </c>
      <c r="F13" s="18" t="s">
        <v>223</v>
      </c>
      <c r="G13" s="41">
        <v>32</v>
      </c>
      <c r="H13" s="22" t="s">
        <v>224</v>
      </c>
      <c r="I13" s="30" t="s">
        <v>25</v>
      </c>
      <c r="J13" s="31">
        <v>155000</v>
      </c>
      <c r="K13" s="32">
        <v>10638</v>
      </c>
      <c r="L13" s="33">
        <f t="shared" si="0"/>
        <v>14.570407971423199</v>
      </c>
    </row>
    <row r="14" spans="1:12">
      <c r="A14" s="10"/>
      <c r="B14" s="16">
        <f>SUBTOTAL(3,$D$6:D13)</f>
        <v>8</v>
      </c>
      <c r="C14" s="17">
        <v>45265</v>
      </c>
      <c r="D14" s="18" t="s">
        <v>9</v>
      </c>
      <c r="E14" s="18" t="s">
        <v>728</v>
      </c>
      <c r="F14" s="18" t="s">
        <v>223</v>
      </c>
      <c r="G14" s="41">
        <v>32</v>
      </c>
      <c r="H14" s="22" t="s">
        <v>224</v>
      </c>
      <c r="I14" s="30" t="s">
        <v>332</v>
      </c>
      <c r="J14" s="31">
        <v>148000</v>
      </c>
      <c r="K14" s="32">
        <v>7678</v>
      </c>
      <c r="L14" s="33">
        <f t="shared" si="0"/>
        <v>19.275853086741339</v>
      </c>
    </row>
    <row r="15" spans="1:12">
      <c r="A15" s="10"/>
      <c r="B15" s="16">
        <f>SUBTOTAL(3,$D$6:D14)</f>
        <v>9</v>
      </c>
      <c r="C15" s="17">
        <v>45265</v>
      </c>
      <c r="D15" s="18" t="s">
        <v>13</v>
      </c>
      <c r="E15" s="18" t="s">
        <v>729</v>
      </c>
      <c r="F15" s="18" t="s">
        <v>225</v>
      </c>
      <c r="G15" s="19">
        <v>20</v>
      </c>
      <c r="H15" s="18" t="s">
        <v>143</v>
      </c>
      <c r="I15" s="30" t="s">
        <v>397</v>
      </c>
      <c r="J15" s="31">
        <v>22000</v>
      </c>
      <c r="K15" s="32">
        <v>5388</v>
      </c>
      <c r="L15" s="33">
        <f t="shared" si="0"/>
        <v>4.0831477357089829</v>
      </c>
    </row>
    <row r="16" spans="1:12">
      <c r="A16" s="10"/>
      <c r="B16" s="16">
        <f>SUBTOTAL(3,$D$6:D15)</f>
        <v>10</v>
      </c>
      <c r="C16" s="17">
        <v>45266</v>
      </c>
      <c r="D16" s="18" t="s">
        <v>23</v>
      </c>
      <c r="E16" s="50" t="s">
        <v>730</v>
      </c>
      <c r="F16" s="18" t="s">
        <v>223</v>
      </c>
      <c r="G16" s="41">
        <v>32</v>
      </c>
      <c r="H16" s="22" t="s">
        <v>224</v>
      </c>
      <c r="I16" s="18" t="s">
        <v>144</v>
      </c>
      <c r="J16" s="31">
        <v>123000</v>
      </c>
      <c r="K16" s="32">
        <v>7684</v>
      </c>
      <c r="L16" s="33">
        <f t="shared" ref="L16:L55" si="1">J16/K16</f>
        <v>16.007287870900573</v>
      </c>
    </row>
    <row r="17" spans="1:12">
      <c r="A17" s="10"/>
      <c r="B17" s="16">
        <f>SUBTOTAL(3,$D$6:D16)</f>
        <v>11</v>
      </c>
      <c r="C17" s="17">
        <v>45266</v>
      </c>
      <c r="D17" s="18" t="s">
        <v>9</v>
      </c>
      <c r="E17" s="18" t="s">
        <v>118</v>
      </c>
      <c r="F17" s="18" t="s">
        <v>225</v>
      </c>
      <c r="G17" s="19">
        <v>20</v>
      </c>
      <c r="H17" s="18" t="s">
        <v>143</v>
      </c>
      <c r="I17" s="30" t="s">
        <v>731</v>
      </c>
      <c r="J17" s="31">
        <v>19000</v>
      </c>
      <c r="K17" s="32">
        <v>8310</v>
      </c>
      <c r="L17" s="33">
        <f t="shared" si="1"/>
        <v>2.286401925391095</v>
      </c>
    </row>
    <row r="18" spans="1:12">
      <c r="A18" s="10"/>
      <c r="B18" s="16">
        <f>SUBTOTAL(3,$D$6:D17)</f>
        <v>12</v>
      </c>
      <c r="C18" s="17">
        <v>45266</v>
      </c>
      <c r="D18" s="18" t="s">
        <v>9</v>
      </c>
      <c r="E18" s="18" t="s">
        <v>645</v>
      </c>
      <c r="F18" s="18" t="s">
        <v>225</v>
      </c>
      <c r="G18" s="19">
        <v>20</v>
      </c>
      <c r="H18" s="18" t="s">
        <v>143</v>
      </c>
      <c r="I18" s="30" t="s">
        <v>732</v>
      </c>
      <c r="J18" s="31">
        <v>39000</v>
      </c>
      <c r="K18" s="32">
        <v>5402</v>
      </c>
      <c r="L18" s="33">
        <f t="shared" si="1"/>
        <v>7.2195483154387263</v>
      </c>
    </row>
    <row r="19" spans="1:12">
      <c r="A19" s="10"/>
      <c r="B19" s="16">
        <f>SUBTOTAL(3,$D$6:D18)</f>
        <v>13</v>
      </c>
      <c r="C19" s="17">
        <v>45267</v>
      </c>
      <c r="D19" s="18" t="s">
        <v>13</v>
      </c>
      <c r="E19" s="18" t="s">
        <v>167</v>
      </c>
      <c r="F19" s="18" t="s">
        <v>225</v>
      </c>
      <c r="G19" s="19">
        <v>20</v>
      </c>
      <c r="H19" s="18" t="s">
        <v>15</v>
      </c>
      <c r="I19" s="30" t="s">
        <v>705</v>
      </c>
      <c r="J19" s="31">
        <v>57000</v>
      </c>
      <c r="K19" s="32">
        <v>5160</v>
      </c>
      <c r="L19" s="33">
        <f t="shared" si="1"/>
        <v>11.046511627906977</v>
      </c>
    </row>
    <row r="20" spans="1:12" ht="15.75" customHeight="1">
      <c r="A20" s="10"/>
      <c r="B20" s="16">
        <f>SUBTOTAL(3,$D$6:D19)</f>
        <v>14</v>
      </c>
      <c r="C20" s="17">
        <v>45268</v>
      </c>
      <c r="D20" s="18" t="s">
        <v>13</v>
      </c>
      <c r="E20" s="18" t="s">
        <v>118</v>
      </c>
      <c r="F20" s="18" t="s">
        <v>225</v>
      </c>
      <c r="G20" s="19">
        <v>20</v>
      </c>
      <c r="H20" s="18" t="s">
        <v>15</v>
      </c>
      <c r="I20" s="18" t="s">
        <v>733</v>
      </c>
      <c r="J20" s="31">
        <v>19000</v>
      </c>
      <c r="K20" s="32">
        <v>8250</v>
      </c>
      <c r="L20" s="33">
        <f t="shared" si="1"/>
        <v>2.3030303030303032</v>
      </c>
    </row>
    <row r="21" spans="1:12" ht="15.75" customHeight="1">
      <c r="A21" s="10"/>
      <c r="B21" s="16">
        <f>SUBTOTAL(3,$D$6:D20)</f>
        <v>15</v>
      </c>
      <c r="C21" s="17">
        <v>45268</v>
      </c>
      <c r="D21" s="18" t="s">
        <v>13</v>
      </c>
      <c r="E21" s="18" t="s">
        <v>65</v>
      </c>
      <c r="F21" s="18" t="s">
        <v>225</v>
      </c>
      <c r="G21" s="19">
        <v>20</v>
      </c>
      <c r="H21" s="18" t="s">
        <v>15</v>
      </c>
      <c r="I21" s="30" t="s">
        <v>734</v>
      </c>
      <c r="J21" s="31">
        <v>57000</v>
      </c>
      <c r="K21" s="32">
        <v>5316</v>
      </c>
      <c r="L21" s="33">
        <f t="shared" si="1"/>
        <v>10.72234762979684</v>
      </c>
    </row>
    <row r="22" spans="1:12" ht="15.75" customHeight="1">
      <c r="A22" s="10"/>
      <c r="B22" s="16">
        <f>SUBTOTAL(3,$D$6:D21)</f>
        <v>16</v>
      </c>
      <c r="C22" s="17">
        <v>45268</v>
      </c>
      <c r="D22" s="18" t="s">
        <v>23</v>
      </c>
      <c r="E22" s="18" t="s">
        <v>684</v>
      </c>
      <c r="F22" s="18" t="s">
        <v>223</v>
      </c>
      <c r="G22" s="41">
        <v>32</v>
      </c>
      <c r="H22" s="22" t="s">
        <v>224</v>
      </c>
      <c r="I22" s="30" t="s">
        <v>735</v>
      </c>
      <c r="J22" s="31">
        <v>143000</v>
      </c>
      <c r="K22" s="32">
        <v>7632</v>
      </c>
      <c r="L22" s="33">
        <f t="shared" si="1"/>
        <v>18.736897274633122</v>
      </c>
    </row>
    <row r="23" spans="1:12" ht="15.75" customHeight="1">
      <c r="A23" s="10"/>
      <c r="B23" s="16">
        <f>SUBTOTAL(3,$D$6:D22)</f>
        <v>17</v>
      </c>
      <c r="C23" s="17">
        <v>45269</v>
      </c>
      <c r="D23" s="18" t="s">
        <v>23</v>
      </c>
      <c r="E23" s="18" t="s">
        <v>61</v>
      </c>
      <c r="F23" s="18" t="s">
        <v>223</v>
      </c>
      <c r="G23" s="41">
        <v>32</v>
      </c>
      <c r="H23" s="22" t="s">
        <v>224</v>
      </c>
      <c r="I23" s="30" t="s">
        <v>81</v>
      </c>
      <c r="J23" s="31">
        <v>163000</v>
      </c>
      <c r="K23" s="32">
        <v>10042</v>
      </c>
      <c r="L23" s="33">
        <f t="shared" si="1"/>
        <v>16.23182632941645</v>
      </c>
    </row>
    <row r="24" spans="1:12">
      <c r="A24" s="10"/>
      <c r="B24" s="16">
        <f>SUBTOTAL(3,$D$6:D23)</f>
        <v>18</v>
      </c>
      <c r="C24" s="17">
        <v>45271</v>
      </c>
      <c r="D24" s="18" t="s">
        <v>23</v>
      </c>
      <c r="E24" s="18" t="s">
        <v>736</v>
      </c>
      <c r="F24" s="18" t="s">
        <v>223</v>
      </c>
      <c r="G24" s="41">
        <v>32</v>
      </c>
      <c r="H24" s="22" t="s">
        <v>224</v>
      </c>
      <c r="I24" s="30" t="s">
        <v>60</v>
      </c>
      <c r="J24" s="31">
        <v>165000</v>
      </c>
      <c r="K24" s="32">
        <v>9402</v>
      </c>
      <c r="L24" s="33">
        <f t="shared" si="1"/>
        <v>17.549457562220805</v>
      </c>
    </row>
    <row r="25" spans="1:12" s="3" customFormat="1" ht="15" customHeight="1">
      <c r="A25" s="21"/>
      <c r="B25" s="16">
        <f>SUBTOTAL(3,$D$6:D24)</f>
        <v>19</v>
      </c>
      <c r="C25" s="17">
        <v>45271</v>
      </c>
      <c r="D25" s="20" t="s">
        <v>9</v>
      </c>
      <c r="E25" s="18" t="s">
        <v>737</v>
      </c>
      <c r="F25" s="18" t="s">
        <v>225</v>
      </c>
      <c r="G25" s="19">
        <v>20</v>
      </c>
      <c r="H25" s="18" t="s">
        <v>143</v>
      </c>
      <c r="I25" s="39" t="s">
        <v>264</v>
      </c>
      <c r="J25" s="34">
        <v>26500</v>
      </c>
      <c r="K25" s="35">
        <v>5175</v>
      </c>
      <c r="L25" s="33">
        <f t="shared" si="1"/>
        <v>5.120772946859903</v>
      </c>
    </row>
    <row r="26" spans="1:12">
      <c r="A26" s="10"/>
      <c r="B26" s="16">
        <f>SUBTOTAL(3,$D$6:D25)</f>
        <v>20</v>
      </c>
      <c r="C26" s="17">
        <v>45272</v>
      </c>
      <c r="D26" s="18" t="s">
        <v>23</v>
      </c>
      <c r="E26" s="18" t="s">
        <v>738</v>
      </c>
      <c r="F26" s="18" t="s">
        <v>223</v>
      </c>
      <c r="G26" s="41">
        <v>32</v>
      </c>
      <c r="H26" s="22" t="s">
        <v>224</v>
      </c>
      <c r="I26" s="36" t="s">
        <v>84</v>
      </c>
      <c r="J26" s="34">
        <v>140000</v>
      </c>
      <c r="K26" s="37">
        <v>8966</v>
      </c>
      <c r="L26" s="63">
        <f t="shared" si="1"/>
        <v>15.614543832255187</v>
      </c>
    </row>
    <row r="27" spans="1:12">
      <c r="A27" s="10"/>
      <c r="B27" s="16">
        <f>SUBTOTAL(3,$D$6:D26)</f>
        <v>21</v>
      </c>
      <c r="C27" s="17">
        <v>45272</v>
      </c>
      <c r="D27" s="18" t="s">
        <v>13</v>
      </c>
      <c r="E27" s="18" t="s">
        <v>14</v>
      </c>
      <c r="F27" s="18" t="s">
        <v>225</v>
      </c>
      <c r="G27" s="19">
        <v>20</v>
      </c>
      <c r="H27" s="18" t="s">
        <v>15</v>
      </c>
      <c r="I27" s="30" t="s">
        <v>612</v>
      </c>
      <c r="J27" s="31">
        <v>60000</v>
      </c>
      <c r="K27" s="32">
        <v>4998</v>
      </c>
      <c r="L27" s="33">
        <f t="shared" si="1"/>
        <v>12.004801920768307</v>
      </c>
    </row>
    <row r="28" spans="1:12">
      <c r="A28" s="10"/>
      <c r="B28" s="16">
        <f>SUBTOTAL(3,$D$6:D27)</f>
        <v>22</v>
      </c>
      <c r="C28" s="17">
        <v>45272</v>
      </c>
      <c r="D28" s="18" t="s">
        <v>13</v>
      </c>
      <c r="E28" s="18" t="s">
        <v>739</v>
      </c>
      <c r="F28" s="18" t="s">
        <v>225</v>
      </c>
      <c r="G28" s="19">
        <v>20</v>
      </c>
      <c r="H28" s="18" t="s">
        <v>15</v>
      </c>
      <c r="I28" s="30" t="s">
        <v>740</v>
      </c>
      <c r="J28" s="31">
        <v>44000</v>
      </c>
      <c r="K28" s="32">
        <v>5764</v>
      </c>
      <c r="L28" s="33">
        <f t="shared" si="1"/>
        <v>7.6335877862595423</v>
      </c>
    </row>
    <row r="29" spans="1:12">
      <c r="A29" s="10"/>
      <c r="B29" s="16">
        <f>SUBTOTAL(3,$D$6:D28)</f>
        <v>23</v>
      </c>
      <c r="C29" s="17">
        <v>45273</v>
      </c>
      <c r="D29" s="18" t="s">
        <v>13</v>
      </c>
      <c r="E29" s="18" t="s">
        <v>438</v>
      </c>
      <c r="F29" s="18" t="s">
        <v>225</v>
      </c>
      <c r="G29" s="19">
        <v>20</v>
      </c>
      <c r="H29" s="18" t="s">
        <v>143</v>
      </c>
      <c r="I29" s="30" t="s">
        <v>741</v>
      </c>
      <c r="J29" s="31">
        <v>22000</v>
      </c>
      <c r="K29" s="32">
        <v>5580</v>
      </c>
      <c r="L29" s="33">
        <f t="shared" si="1"/>
        <v>3.9426523297491038</v>
      </c>
    </row>
    <row r="30" spans="1:12">
      <c r="A30" s="10"/>
      <c r="B30" s="16">
        <f>SUBTOTAL(3,$D$6:D29)</f>
        <v>24</v>
      </c>
      <c r="C30" s="17">
        <v>45273</v>
      </c>
      <c r="D30" s="18" t="s">
        <v>9</v>
      </c>
      <c r="E30" s="18" t="s">
        <v>118</v>
      </c>
      <c r="F30" s="18" t="s">
        <v>225</v>
      </c>
      <c r="G30" s="19">
        <v>20</v>
      </c>
      <c r="H30" s="18" t="s">
        <v>15</v>
      </c>
      <c r="I30" s="30" t="s">
        <v>742</v>
      </c>
      <c r="J30" s="31">
        <v>19000</v>
      </c>
      <c r="K30" s="32">
        <v>8250</v>
      </c>
      <c r="L30" s="33">
        <f t="shared" si="1"/>
        <v>2.3030303030303032</v>
      </c>
    </row>
    <row r="31" spans="1:12">
      <c r="A31" s="10"/>
      <c r="B31" s="16">
        <f>SUBTOTAL(3,$D$6:D30)</f>
        <v>25</v>
      </c>
      <c r="C31" s="17">
        <v>45273</v>
      </c>
      <c r="D31" s="18" t="s">
        <v>9</v>
      </c>
      <c r="E31" s="51" t="s">
        <v>186</v>
      </c>
      <c r="F31" s="18" t="s">
        <v>225</v>
      </c>
      <c r="G31" s="19">
        <v>20</v>
      </c>
      <c r="H31" s="18" t="s">
        <v>15</v>
      </c>
      <c r="I31" s="30" t="s">
        <v>743</v>
      </c>
      <c r="J31" s="31">
        <v>70000</v>
      </c>
      <c r="K31" s="32">
        <v>4920</v>
      </c>
      <c r="L31" s="33">
        <f t="shared" si="1"/>
        <v>14.227642276422765</v>
      </c>
    </row>
    <row r="32" spans="1:12">
      <c r="A32" s="10"/>
      <c r="B32" s="16">
        <f>SUBTOTAL(3,$D$6:D31)</f>
        <v>26</v>
      </c>
      <c r="C32" s="17">
        <v>45273</v>
      </c>
      <c r="D32" s="18" t="s">
        <v>9</v>
      </c>
      <c r="E32" s="18" t="s">
        <v>744</v>
      </c>
      <c r="F32" s="18" t="s">
        <v>223</v>
      </c>
      <c r="G32" s="41">
        <v>32</v>
      </c>
      <c r="H32" s="22" t="s">
        <v>224</v>
      </c>
      <c r="I32" s="30" t="s">
        <v>444</v>
      </c>
      <c r="J32" s="31">
        <v>172000</v>
      </c>
      <c r="K32" s="32">
        <v>9056</v>
      </c>
      <c r="L32" s="33">
        <f t="shared" si="1"/>
        <v>18.992932862190813</v>
      </c>
    </row>
    <row r="33" spans="1:12">
      <c r="A33" s="10"/>
      <c r="B33" s="16">
        <f>SUBTOTAL(3,$D$6:D32)</f>
        <v>27</v>
      </c>
      <c r="C33" s="17">
        <v>45274</v>
      </c>
      <c r="D33" s="18" t="s">
        <v>13</v>
      </c>
      <c r="E33" s="18" t="s">
        <v>687</v>
      </c>
      <c r="F33" s="18" t="s">
        <v>225</v>
      </c>
      <c r="G33" s="19">
        <v>20</v>
      </c>
      <c r="H33" s="18" t="s">
        <v>143</v>
      </c>
      <c r="I33" s="30" t="s">
        <v>228</v>
      </c>
      <c r="J33" s="31">
        <v>30000</v>
      </c>
      <c r="K33" s="32">
        <v>4420</v>
      </c>
      <c r="L33" s="33">
        <f t="shared" si="1"/>
        <v>6.7873303167420813</v>
      </c>
    </row>
    <row r="34" spans="1:12">
      <c r="A34" s="10"/>
      <c r="B34" s="16">
        <f>SUBTOTAL(3,$D$6:D33)</f>
        <v>28</v>
      </c>
      <c r="C34" s="17">
        <v>45275</v>
      </c>
      <c r="D34" s="18" t="s">
        <v>9</v>
      </c>
      <c r="E34" s="18" t="s">
        <v>196</v>
      </c>
      <c r="F34" s="18" t="s">
        <v>225</v>
      </c>
      <c r="G34" s="19">
        <v>20</v>
      </c>
      <c r="H34" s="18" t="s">
        <v>15</v>
      </c>
      <c r="I34" s="30" t="s">
        <v>745</v>
      </c>
      <c r="J34" s="31">
        <v>44000</v>
      </c>
      <c r="K34" s="32">
        <v>5824</v>
      </c>
      <c r="L34" s="33">
        <f t="shared" si="1"/>
        <v>7.5549450549450547</v>
      </c>
    </row>
    <row r="35" spans="1:12">
      <c r="A35" s="10"/>
      <c r="B35" s="16">
        <f>SUBTOTAL(3,$D$6:D34)</f>
        <v>29</v>
      </c>
      <c r="C35" s="17">
        <v>45275</v>
      </c>
      <c r="D35" s="18" t="s">
        <v>13</v>
      </c>
      <c r="E35" s="18" t="s">
        <v>746</v>
      </c>
      <c r="F35" s="18" t="s">
        <v>225</v>
      </c>
      <c r="G35" s="19">
        <v>20</v>
      </c>
      <c r="H35" s="18" t="s">
        <v>143</v>
      </c>
      <c r="I35" s="30" t="s">
        <v>481</v>
      </c>
      <c r="J35" s="31">
        <v>27800</v>
      </c>
      <c r="K35" s="32">
        <v>5515</v>
      </c>
      <c r="L35" s="33">
        <f t="shared" si="1"/>
        <v>5.0407978241160469</v>
      </c>
    </row>
    <row r="36" spans="1:12" s="3" customFormat="1">
      <c r="A36" s="21"/>
      <c r="B36" s="16">
        <f>SUBTOTAL(3,$D$6:D35)</f>
        <v>30</v>
      </c>
      <c r="C36" s="17">
        <v>45275</v>
      </c>
      <c r="D36" s="18" t="s">
        <v>13</v>
      </c>
      <c r="E36" s="18" t="s">
        <v>747</v>
      </c>
      <c r="F36" s="18" t="s">
        <v>225</v>
      </c>
      <c r="G36" s="19">
        <v>20</v>
      </c>
      <c r="H36" s="18" t="s">
        <v>143</v>
      </c>
      <c r="I36" s="30" t="s">
        <v>470</v>
      </c>
      <c r="J36" s="31">
        <v>27500</v>
      </c>
      <c r="K36" s="32">
        <v>5424</v>
      </c>
      <c r="L36" s="33">
        <f t="shared" si="1"/>
        <v>5.0700589970501477</v>
      </c>
    </row>
    <row r="37" spans="1:12">
      <c r="A37" s="10"/>
      <c r="B37" s="16">
        <f>SUBTOTAL(3,$D$6:D36)</f>
        <v>31</v>
      </c>
      <c r="C37" s="17">
        <v>45275</v>
      </c>
      <c r="D37" s="22" t="s">
        <v>23</v>
      </c>
      <c r="E37" s="18" t="s">
        <v>651</v>
      </c>
      <c r="F37" s="18" t="s">
        <v>223</v>
      </c>
      <c r="G37" s="41">
        <v>32</v>
      </c>
      <c r="H37" s="22" t="s">
        <v>224</v>
      </c>
      <c r="I37" s="36" t="s">
        <v>720</v>
      </c>
      <c r="J37" s="38">
        <v>175000</v>
      </c>
      <c r="K37" s="37">
        <v>9666</v>
      </c>
      <c r="L37" s="63">
        <f t="shared" si="1"/>
        <v>18.104696875646596</v>
      </c>
    </row>
    <row r="38" spans="1:12" ht="15.75" customHeight="1">
      <c r="A38" s="10"/>
      <c r="B38" s="16">
        <f>SUBTOTAL(3,$D$6:D37)</f>
        <v>32</v>
      </c>
      <c r="C38" s="17">
        <v>45276</v>
      </c>
      <c r="D38" s="18" t="s">
        <v>13</v>
      </c>
      <c r="E38" s="18" t="s">
        <v>748</v>
      </c>
      <c r="F38" s="18" t="s">
        <v>225</v>
      </c>
      <c r="G38" s="19">
        <v>20</v>
      </c>
      <c r="H38" s="18" t="s">
        <v>15</v>
      </c>
      <c r="I38" s="30" t="s">
        <v>705</v>
      </c>
      <c r="J38" s="31">
        <v>60500</v>
      </c>
      <c r="K38" s="32">
        <v>5188</v>
      </c>
      <c r="L38" s="33">
        <f t="shared" si="1"/>
        <v>11.661526599845798</v>
      </c>
    </row>
    <row r="39" spans="1:12" ht="15.75" customHeight="1">
      <c r="A39" s="10"/>
      <c r="B39" s="16">
        <f>SUBTOTAL(3,$D$6:D38)</f>
        <v>33</v>
      </c>
      <c r="C39" s="17">
        <v>45278</v>
      </c>
      <c r="D39" s="22" t="s">
        <v>23</v>
      </c>
      <c r="E39" s="18" t="s">
        <v>749</v>
      </c>
      <c r="F39" s="18" t="s">
        <v>223</v>
      </c>
      <c r="G39" s="41">
        <v>32</v>
      </c>
      <c r="H39" s="22" t="s">
        <v>224</v>
      </c>
      <c r="I39" s="30" t="s">
        <v>84</v>
      </c>
      <c r="J39" s="31">
        <v>175000</v>
      </c>
      <c r="K39" s="32">
        <v>10750</v>
      </c>
      <c r="L39" s="33">
        <f t="shared" si="1"/>
        <v>16.279069767441861</v>
      </c>
    </row>
    <row r="40" spans="1:12" ht="15.75" customHeight="1">
      <c r="A40" s="10"/>
      <c r="B40" s="16">
        <f>SUBTOTAL(3,$D$6:D39)</f>
        <v>34</v>
      </c>
      <c r="C40" s="17">
        <v>45278</v>
      </c>
      <c r="D40" s="22" t="s">
        <v>23</v>
      </c>
      <c r="E40" s="18" t="s">
        <v>750</v>
      </c>
      <c r="F40" s="18" t="s">
        <v>223</v>
      </c>
      <c r="G40" s="41">
        <v>32</v>
      </c>
      <c r="H40" s="22" t="s">
        <v>224</v>
      </c>
      <c r="I40" s="18" t="s">
        <v>81</v>
      </c>
      <c r="J40" s="31">
        <v>145000</v>
      </c>
      <c r="K40" s="32">
        <v>8686</v>
      </c>
      <c r="L40" s="33">
        <f t="shared" si="1"/>
        <v>16.693529818098089</v>
      </c>
    </row>
    <row r="41" spans="1:12" ht="15.75" customHeight="1">
      <c r="A41" s="10"/>
      <c r="B41" s="16">
        <f>SUBTOTAL(3,$D$6:D40)</f>
        <v>35</v>
      </c>
      <c r="C41" s="17">
        <v>45278</v>
      </c>
      <c r="D41" s="18" t="s">
        <v>9</v>
      </c>
      <c r="E41" s="18" t="s">
        <v>68</v>
      </c>
      <c r="F41" s="18" t="s">
        <v>225</v>
      </c>
      <c r="G41" s="19">
        <v>20</v>
      </c>
      <c r="H41" s="18" t="s">
        <v>143</v>
      </c>
      <c r="I41" s="30" t="s">
        <v>751</v>
      </c>
      <c r="J41" s="31">
        <v>29500</v>
      </c>
      <c r="K41" s="32">
        <v>5001</v>
      </c>
      <c r="L41" s="33">
        <f t="shared" si="1"/>
        <v>5.898820235952809</v>
      </c>
    </row>
    <row r="42" spans="1:12">
      <c r="A42" s="10"/>
      <c r="B42" s="16">
        <f>SUBTOTAL(3,$D$6:D41)</f>
        <v>36</v>
      </c>
      <c r="C42" s="17">
        <v>45279</v>
      </c>
      <c r="D42" s="22" t="s">
        <v>23</v>
      </c>
      <c r="E42" s="18" t="s">
        <v>133</v>
      </c>
      <c r="F42" s="18" t="s">
        <v>223</v>
      </c>
      <c r="G42" s="41">
        <v>32</v>
      </c>
      <c r="H42" s="22" t="s">
        <v>224</v>
      </c>
      <c r="I42" s="30" t="s">
        <v>25</v>
      </c>
      <c r="J42" s="31">
        <v>122000</v>
      </c>
      <c r="K42" s="32">
        <v>10660</v>
      </c>
      <c r="L42" s="33">
        <f t="shared" si="1"/>
        <v>11.444652908067543</v>
      </c>
    </row>
    <row r="43" spans="1:12" s="3" customFormat="1">
      <c r="A43" s="21"/>
      <c r="B43" s="16">
        <f>SUBTOTAL(3,$D$6:D42)</f>
        <v>37</v>
      </c>
      <c r="C43" s="17">
        <v>45279</v>
      </c>
      <c r="D43" s="22" t="s">
        <v>23</v>
      </c>
      <c r="E43" s="18" t="s">
        <v>752</v>
      </c>
      <c r="F43" s="18" t="s">
        <v>223</v>
      </c>
      <c r="G43" s="41">
        <v>32</v>
      </c>
      <c r="H43" s="22" t="s">
        <v>224</v>
      </c>
      <c r="I43" s="30" t="s">
        <v>51</v>
      </c>
      <c r="J43" s="31">
        <v>125000</v>
      </c>
      <c r="K43" s="35">
        <v>9384</v>
      </c>
      <c r="L43" s="33">
        <f t="shared" si="1"/>
        <v>13.320545609548168</v>
      </c>
    </row>
    <row r="44" spans="1:12">
      <c r="A44" s="10"/>
      <c r="B44" s="16">
        <f>SUBTOTAL(3,$D$6:D43)</f>
        <v>38</v>
      </c>
      <c r="C44" s="17">
        <v>45279</v>
      </c>
      <c r="D44" s="22" t="s">
        <v>9</v>
      </c>
      <c r="E44" s="22" t="s">
        <v>73</v>
      </c>
      <c r="F44" s="18" t="s">
        <v>225</v>
      </c>
      <c r="G44" s="19">
        <v>20</v>
      </c>
      <c r="H44" s="18" t="s">
        <v>143</v>
      </c>
      <c r="I44" s="36" t="s">
        <v>637</v>
      </c>
      <c r="J44" s="38">
        <v>21000</v>
      </c>
      <c r="K44" s="37">
        <v>5692</v>
      </c>
      <c r="L44" s="63">
        <f t="shared" si="1"/>
        <v>3.6893886156008433</v>
      </c>
    </row>
    <row r="45" spans="1:12">
      <c r="A45" s="10"/>
      <c r="B45" s="16">
        <f>SUBTOTAL(3,$D$6:D44)</f>
        <v>39</v>
      </c>
      <c r="C45" s="17">
        <v>45280</v>
      </c>
      <c r="D45" s="18" t="s">
        <v>13</v>
      </c>
      <c r="E45" s="18" t="s">
        <v>753</v>
      </c>
      <c r="F45" s="18" t="s">
        <v>225</v>
      </c>
      <c r="G45" s="19">
        <v>20</v>
      </c>
      <c r="H45" s="18" t="s">
        <v>143</v>
      </c>
      <c r="I45" s="30" t="s">
        <v>754</v>
      </c>
      <c r="J45" s="31">
        <v>52500</v>
      </c>
      <c r="K45" s="32">
        <v>5466</v>
      </c>
      <c r="L45" s="33">
        <f t="shared" si="1"/>
        <v>9.60482985729967</v>
      </c>
    </row>
    <row r="46" spans="1:12" ht="15.75" customHeight="1">
      <c r="A46" s="10"/>
      <c r="B46" s="16">
        <f>SUBTOTAL(3,$D$6:D45)</f>
        <v>40</v>
      </c>
      <c r="C46" s="17">
        <v>45281</v>
      </c>
      <c r="D46" s="18" t="s">
        <v>13</v>
      </c>
      <c r="E46" s="18" t="s">
        <v>755</v>
      </c>
      <c r="F46" s="18" t="s">
        <v>225</v>
      </c>
      <c r="G46" s="19">
        <v>20</v>
      </c>
      <c r="H46" s="18" t="s">
        <v>15</v>
      </c>
      <c r="I46" s="18" t="s">
        <v>756</v>
      </c>
      <c r="J46" s="31">
        <v>42500</v>
      </c>
      <c r="K46" s="32">
        <v>5884</v>
      </c>
      <c r="L46" s="33">
        <f t="shared" si="1"/>
        <v>7.2229775662814415</v>
      </c>
    </row>
    <row r="47" spans="1:12" ht="15.75" customHeight="1">
      <c r="A47" s="10"/>
      <c r="B47" s="16">
        <f>SUBTOTAL(3,$D$6:D46)</f>
        <v>41</v>
      </c>
      <c r="C47" s="17">
        <v>45281</v>
      </c>
      <c r="D47" s="18" t="s">
        <v>13</v>
      </c>
      <c r="E47" s="18" t="s">
        <v>757</v>
      </c>
      <c r="F47" s="18" t="s">
        <v>225</v>
      </c>
      <c r="G47" s="19">
        <v>20</v>
      </c>
      <c r="H47" s="18" t="s">
        <v>15</v>
      </c>
      <c r="I47" s="30" t="s">
        <v>606</v>
      </c>
      <c r="J47" s="31">
        <v>18500</v>
      </c>
      <c r="K47" s="32">
        <v>8250</v>
      </c>
      <c r="L47" s="33">
        <f t="shared" si="1"/>
        <v>2.2424242424242422</v>
      </c>
    </row>
    <row r="48" spans="1:12">
      <c r="A48" s="10"/>
      <c r="B48" s="16">
        <f>SUBTOTAL(3,$D$6:D47)</f>
        <v>42</v>
      </c>
      <c r="C48" s="17">
        <v>45282</v>
      </c>
      <c r="D48" s="18" t="s">
        <v>13</v>
      </c>
      <c r="E48" s="18" t="s">
        <v>216</v>
      </c>
      <c r="F48" s="18" t="s">
        <v>225</v>
      </c>
      <c r="G48" s="19">
        <v>20</v>
      </c>
      <c r="H48" s="18" t="s">
        <v>15</v>
      </c>
      <c r="I48" s="30" t="s">
        <v>726</v>
      </c>
      <c r="J48" s="31">
        <v>33000</v>
      </c>
      <c r="K48" s="32">
        <v>4890</v>
      </c>
      <c r="L48" s="33">
        <f t="shared" si="1"/>
        <v>6.7484662576687118</v>
      </c>
    </row>
    <row r="49" spans="1:12" s="3" customFormat="1">
      <c r="A49" s="21"/>
      <c r="B49" s="16">
        <f>SUBTOTAL(3,$D$6:D48)</f>
        <v>43</v>
      </c>
      <c r="C49" s="17">
        <v>45282</v>
      </c>
      <c r="D49" s="20" t="s">
        <v>23</v>
      </c>
      <c r="E49" s="52" t="s">
        <v>758</v>
      </c>
      <c r="F49" s="18" t="s">
        <v>223</v>
      </c>
      <c r="G49" s="41">
        <v>32</v>
      </c>
      <c r="H49" s="22" t="s">
        <v>224</v>
      </c>
      <c r="I49" s="39" t="s">
        <v>60</v>
      </c>
      <c r="J49" s="34">
        <v>175000</v>
      </c>
      <c r="K49" s="35">
        <v>9621</v>
      </c>
      <c r="L49" s="33">
        <f t="shared" si="1"/>
        <v>18.1893774035963</v>
      </c>
    </row>
    <row r="50" spans="1:12">
      <c r="A50" s="10"/>
      <c r="B50" s="16">
        <f>SUBTOTAL(3,$D$6:D49)</f>
        <v>44</v>
      </c>
      <c r="C50" s="17">
        <v>45286</v>
      </c>
      <c r="D50" s="20" t="s">
        <v>23</v>
      </c>
      <c r="E50" s="18" t="s">
        <v>524</v>
      </c>
      <c r="F50" s="18" t="s">
        <v>223</v>
      </c>
      <c r="G50" s="41">
        <v>32</v>
      </c>
      <c r="H50" s="22" t="s">
        <v>224</v>
      </c>
      <c r="I50" s="36" t="s">
        <v>759</v>
      </c>
      <c r="J50" s="38">
        <v>172000</v>
      </c>
      <c r="K50" s="37">
        <v>9898</v>
      </c>
      <c r="L50" s="63">
        <f t="shared" si="1"/>
        <v>17.377247928874521</v>
      </c>
    </row>
    <row r="51" spans="1:12">
      <c r="A51" s="10"/>
      <c r="B51" s="16">
        <f>SUBTOTAL(3,$D$6:D50)</f>
        <v>45</v>
      </c>
      <c r="C51" s="17">
        <v>45287</v>
      </c>
      <c r="D51" s="20" t="s">
        <v>13</v>
      </c>
      <c r="E51" s="18" t="s">
        <v>757</v>
      </c>
      <c r="F51" s="18" t="s">
        <v>225</v>
      </c>
      <c r="G51" s="19">
        <v>20</v>
      </c>
      <c r="H51" s="18" t="s">
        <v>15</v>
      </c>
      <c r="I51" s="30" t="s">
        <v>212</v>
      </c>
      <c r="J51" s="31">
        <v>18500</v>
      </c>
      <c r="K51" s="32">
        <v>8250</v>
      </c>
      <c r="L51" s="33">
        <f t="shared" si="1"/>
        <v>2.2424242424242422</v>
      </c>
    </row>
    <row r="52" spans="1:12" ht="15.75" customHeight="1">
      <c r="A52" s="10"/>
      <c r="B52" s="16">
        <f>SUBTOTAL(3,$D$6:D51)</f>
        <v>46</v>
      </c>
      <c r="C52" s="17">
        <v>45287</v>
      </c>
      <c r="D52" s="20" t="s">
        <v>13</v>
      </c>
      <c r="E52" s="18" t="s">
        <v>39</v>
      </c>
      <c r="F52" s="18" t="s">
        <v>225</v>
      </c>
      <c r="G52" s="19">
        <v>20</v>
      </c>
      <c r="H52" s="18" t="s">
        <v>143</v>
      </c>
      <c r="I52" s="18" t="s">
        <v>110</v>
      </c>
      <c r="J52" s="31">
        <v>26000</v>
      </c>
      <c r="K52" s="32">
        <v>5416</v>
      </c>
      <c r="L52" s="33">
        <f t="shared" si="1"/>
        <v>4.800590841949778</v>
      </c>
    </row>
    <row r="53" spans="1:12" ht="15.75" customHeight="1">
      <c r="A53" s="10"/>
      <c r="B53" s="16">
        <f>SUBTOTAL(3,$D$6:D52)</f>
        <v>47</v>
      </c>
      <c r="C53" s="17">
        <v>45288</v>
      </c>
      <c r="D53" s="20" t="s">
        <v>13</v>
      </c>
      <c r="E53" s="18" t="s">
        <v>760</v>
      </c>
      <c r="F53" s="18" t="s">
        <v>225</v>
      </c>
      <c r="G53" s="19">
        <v>20</v>
      </c>
      <c r="H53" s="18" t="s">
        <v>143</v>
      </c>
      <c r="I53" s="30" t="s">
        <v>234</v>
      </c>
      <c r="J53" s="31">
        <v>27500</v>
      </c>
      <c r="K53" s="32">
        <v>4977</v>
      </c>
      <c r="L53" s="33">
        <f t="shared" si="1"/>
        <v>5.525416917821981</v>
      </c>
    </row>
    <row r="54" spans="1:12">
      <c r="A54" s="10"/>
      <c r="B54" s="16">
        <f>SUBTOTAL(3,$D$6:D53)</f>
        <v>48</v>
      </c>
      <c r="C54" s="17">
        <v>45290</v>
      </c>
      <c r="D54" s="22" t="s">
        <v>23</v>
      </c>
      <c r="E54" s="18" t="s">
        <v>761</v>
      </c>
      <c r="F54" s="18" t="s">
        <v>241</v>
      </c>
      <c r="G54" s="41">
        <v>32</v>
      </c>
      <c r="H54" s="22" t="s">
        <v>224</v>
      </c>
      <c r="I54" s="30" t="s">
        <v>762</v>
      </c>
      <c r="J54" s="31">
        <v>158000</v>
      </c>
      <c r="K54" s="32">
        <v>7200</v>
      </c>
      <c r="L54" s="33">
        <f t="shared" si="1"/>
        <v>21.944444444444443</v>
      </c>
    </row>
    <row r="55" spans="1:12" s="3" customFormat="1">
      <c r="A55" s="21"/>
      <c r="B55" s="16">
        <f>SUBTOTAL(3,$D$6:D54)</f>
        <v>49</v>
      </c>
      <c r="C55" s="17">
        <v>45290</v>
      </c>
      <c r="D55" s="22" t="s">
        <v>23</v>
      </c>
      <c r="E55" s="18" t="s">
        <v>10</v>
      </c>
      <c r="F55" s="18" t="s">
        <v>245</v>
      </c>
      <c r="G55" s="41">
        <v>32</v>
      </c>
      <c r="H55" s="22" t="s">
        <v>224</v>
      </c>
      <c r="I55" s="39" t="s">
        <v>60</v>
      </c>
      <c r="J55" s="34">
        <v>169000</v>
      </c>
      <c r="K55" s="35">
        <v>11300</v>
      </c>
      <c r="L55" s="33">
        <f t="shared" si="1"/>
        <v>14.955752212389381</v>
      </c>
    </row>
    <row r="56" spans="1:12" ht="17.25">
      <c r="A56" s="42"/>
      <c r="B56" s="43"/>
      <c r="C56" s="44"/>
      <c r="D56" s="45"/>
      <c r="E56" s="45"/>
      <c r="F56" s="45"/>
      <c r="G56" s="46"/>
      <c r="H56" s="393" t="s">
        <v>140</v>
      </c>
      <c r="I56" s="399"/>
      <c r="J56" s="47">
        <f>SUBTOTAL(109,J7:J55)</f>
        <v>4000800</v>
      </c>
      <c r="K56" s="48">
        <f>SUBTOTAL(109,K7:K55)</f>
        <v>356308</v>
      </c>
      <c r="L56" s="64"/>
    </row>
    <row r="59" spans="1:12" ht="15.75">
      <c r="C59" s="53"/>
      <c r="D59" s="54"/>
      <c r="E59" s="55" t="s">
        <v>321</v>
      </c>
      <c r="F59" s="56"/>
      <c r="G59" s="57"/>
      <c r="H59" s="58"/>
      <c r="I59" s="58"/>
    </row>
    <row r="60" spans="1:12">
      <c r="C60" s="404">
        <v>45280</v>
      </c>
      <c r="D60" s="406" t="s">
        <v>13</v>
      </c>
      <c r="E60" s="408" t="s">
        <v>753</v>
      </c>
      <c r="F60" s="464" t="s">
        <v>763</v>
      </c>
      <c r="G60" s="461"/>
      <c r="H60" s="458" t="s">
        <v>764</v>
      </c>
      <c r="I60" s="410"/>
    </row>
    <row r="61" spans="1:12">
      <c r="C61" s="405"/>
      <c r="D61" s="407"/>
      <c r="E61" s="409"/>
      <c r="F61" s="462"/>
      <c r="G61" s="463"/>
      <c r="H61" s="459"/>
      <c r="I61" s="412"/>
    </row>
    <row r="62" spans="1:12" ht="15.75">
      <c r="C62" s="59"/>
      <c r="D62" s="60"/>
      <c r="E62" s="61"/>
      <c r="F62" s="464" t="s">
        <v>765</v>
      </c>
      <c r="G62" s="461"/>
      <c r="H62" s="458" t="s">
        <v>546</v>
      </c>
      <c r="I62" s="65"/>
    </row>
    <row r="63" spans="1:12" ht="45" customHeight="1">
      <c r="C63" s="59"/>
      <c r="D63" s="60"/>
      <c r="E63" s="61"/>
      <c r="F63" s="462"/>
      <c r="G63" s="463"/>
      <c r="H63" s="459"/>
      <c r="I63" s="65"/>
      <c r="J63" s="4" t="s">
        <v>766</v>
      </c>
    </row>
    <row r="64" spans="1:12" ht="15.75">
      <c r="F64" s="62" t="s">
        <v>618</v>
      </c>
      <c r="G64" s="453" t="s">
        <v>767</v>
      </c>
      <c r="H64" s="454"/>
      <c r="I64" s="66"/>
    </row>
    <row r="65" spans="6:9" ht="15.75">
      <c r="F65" s="455" t="s">
        <v>768</v>
      </c>
      <c r="G65" s="456"/>
      <c r="H65" s="456"/>
      <c r="I65" s="457"/>
    </row>
  </sheetData>
  <autoFilter ref="B6:J55" xr:uid="{00000000-0009-0000-0000-00000B000000}"/>
  <mergeCells count="14">
    <mergeCell ref="F65:I65"/>
    <mergeCell ref="C60:C61"/>
    <mergeCell ref="D60:D61"/>
    <mergeCell ref="E60:E61"/>
    <mergeCell ref="H60:H61"/>
    <mergeCell ref="H62:H63"/>
    <mergeCell ref="I60:I61"/>
    <mergeCell ref="F60:G61"/>
    <mergeCell ref="F62:G63"/>
    <mergeCell ref="B2:I2"/>
    <mergeCell ref="B3:E3"/>
    <mergeCell ref="B4:E4"/>
    <mergeCell ref="H56:I56"/>
    <mergeCell ref="G64:H64"/>
  </mergeCells>
  <printOptions horizontalCentered="1" verticalCentered="1"/>
  <pageMargins left="0.22" right="0.12" top="0.27" bottom="0.26" header="0.3" footer="0.3"/>
  <pageSetup scale="67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97"/>
  <sheetViews>
    <sheetView topLeftCell="B1" zoomScale="115" zoomScaleNormal="115" workbookViewId="0">
      <pane ySplit="6" topLeftCell="A31" activePane="bottomLeft" state="frozen"/>
      <selection pane="bottomLeft" activeCell="E31" sqref="E31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3.42578125" style="4" customWidth="1"/>
    <col min="6" max="6" width="15.5703125" style="4" customWidth="1"/>
    <col min="7" max="7" width="13.85546875" style="5" customWidth="1"/>
    <col min="8" max="8" width="10.5703125" style="4" customWidth="1"/>
    <col min="9" max="9" width="12.85546875" style="4" customWidth="1"/>
    <col min="10" max="10" width="11.7109375" style="4" customWidth="1"/>
    <col min="11" max="11" width="8.85546875" style="5" customWidth="1"/>
    <col min="12" max="12" width="10.5703125" style="5" customWidth="1"/>
    <col min="13" max="13" width="82.28515625" style="4" customWidth="1"/>
    <col min="14" max="16384" width="9.140625" style="4"/>
  </cols>
  <sheetData>
    <row r="1" spans="1:12" ht="15.75" thickBot="1"/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45292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.75" thickBot="1">
      <c r="A6" s="12"/>
      <c r="B6" s="180" t="s">
        <v>2</v>
      </c>
      <c r="C6" s="181" t="s">
        <v>3</v>
      </c>
      <c r="D6" s="181" t="s">
        <v>4</v>
      </c>
      <c r="E6" s="181" t="s">
        <v>5</v>
      </c>
      <c r="F6" s="182" t="s">
        <v>221</v>
      </c>
      <c r="G6" s="181" t="s">
        <v>450</v>
      </c>
      <c r="H6" s="182" t="s">
        <v>451</v>
      </c>
      <c r="I6" s="182" t="s">
        <v>683</v>
      </c>
      <c r="J6" s="181" t="s">
        <v>8</v>
      </c>
      <c r="K6" s="181" t="s">
        <v>452</v>
      </c>
      <c r="L6" s="183" t="s">
        <v>328</v>
      </c>
    </row>
    <row r="7" spans="1:12">
      <c r="A7" s="10"/>
      <c r="B7" s="173">
        <f>SUBTOTAL(3,$D$6:D6)</f>
        <v>1</v>
      </c>
      <c r="C7" s="86">
        <v>45292</v>
      </c>
      <c r="D7" s="87" t="s">
        <v>769</v>
      </c>
      <c r="E7" s="87" t="s">
        <v>770</v>
      </c>
      <c r="F7" s="87" t="s">
        <v>225</v>
      </c>
      <c r="G7" s="88">
        <v>20</v>
      </c>
      <c r="H7" s="87" t="s">
        <v>143</v>
      </c>
      <c r="I7" s="96" t="s">
        <v>267</v>
      </c>
      <c r="J7" s="97">
        <v>28500</v>
      </c>
      <c r="K7" s="98">
        <v>7660</v>
      </c>
      <c r="L7" s="99">
        <f>J7/K7</f>
        <v>3.7206266318537859</v>
      </c>
    </row>
    <row r="8" spans="1:12">
      <c r="A8" s="10"/>
      <c r="B8" s="16">
        <f>SUBTOTAL(3,$D$6:D7)</f>
        <v>2</v>
      </c>
      <c r="C8" s="17">
        <v>45292</v>
      </c>
      <c r="D8" s="18" t="s">
        <v>694</v>
      </c>
      <c r="E8" s="18" t="s">
        <v>771</v>
      </c>
      <c r="F8" s="18" t="s">
        <v>772</v>
      </c>
      <c r="G8" s="19">
        <v>32</v>
      </c>
      <c r="H8" s="18" t="s">
        <v>224</v>
      </c>
      <c r="I8" s="18" t="s">
        <v>147</v>
      </c>
      <c r="J8" s="31">
        <v>169000</v>
      </c>
      <c r="K8" s="32">
        <v>9299</v>
      </c>
      <c r="L8" s="33">
        <f t="shared" ref="L8:L39" si="0">J8/K8</f>
        <v>18.173997204000429</v>
      </c>
    </row>
    <row r="9" spans="1:12" ht="15.75" thickBot="1">
      <c r="A9" s="10"/>
      <c r="B9" s="169">
        <f>SUBTOTAL(3,$D$6:D8)</f>
        <v>3</v>
      </c>
      <c r="C9" s="80">
        <v>45293</v>
      </c>
      <c r="D9" s="22" t="s">
        <v>773</v>
      </c>
      <c r="E9" s="22" t="s">
        <v>774</v>
      </c>
      <c r="F9" s="22" t="s">
        <v>225</v>
      </c>
      <c r="G9" s="81">
        <v>20</v>
      </c>
      <c r="H9" s="22" t="s">
        <v>15</v>
      </c>
      <c r="I9" s="22" t="s">
        <v>756</v>
      </c>
      <c r="J9" s="38">
        <v>51800</v>
      </c>
      <c r="K9" s="37">
        <v>6700</v>
      </c>
      <c r="L9" s="63">
        <f t="shared" si="0"/>
        <v>7.7313432835820892</v>
      </c>
    </row>
    <row r="10" spans="1:12" ht="15.75" thickBot="1">
      <c r="A10" s="10"/>
      <c r="B10" s="150">
        <f>SUBTOTAL(3,$D$6:D9)</f>
        <v>4</v>
      </c>
      <c r="C10" s="135">
        <v>45293</v>
      </c>
      <c r="D10" s="136" t="s">
        <v>775</v>
      </c>
      <c r="E10" s="136" t="s">
        <v>355</v>
      </c>
      <c r="F10" s="136" t="s">
        <v>772</v>
      </c>
      <c r="G10" s="184">
        <v>32</v>
      </c>
      <c r="H10" s="136" t="s">
        <v>224</v>
      </c>
      <c r="I10" s="56" t="s">
        <v>776</v>
      </c>
      <c r="J10" s="185">
        <v>169000</v>
      </c>
      <c r="K10" s="186">
        <v>10640</v>
      </c>
      <c r="L10" s="187">
        <f t="shared" si="0"/>
        <v>15.883458646616541</v>
      </c>
    </row>
    <row r="11" spans="1:12">
      <c r="A11" s="10"/>
      <c r="B11" s="173">
        <f>SUBTOTAL(3,$D$6:D10)</f>
        <v>5</v>
      </c>
      <c r="C11" s="86">
        <v>45294</v>
      </c>
      <c r="D11" s="87" t="s">
        <v>773</v>
      </c>
      <c r="E11" s="87" t="s">
        <v>196</v>
      </c>
      <c r="F11" s="87" t="s">
        <v>225</v>
      </c>
      <c r="G11" s="88">
        <v>20</v>
      </c>
      <c r="H11" s="87" t="s">
        <v>15</v>
      </c>
      <c r="I11" s="96" t="s">
        <v>681</v>
      </c>
      <c r="J11" s="97">
        <v>42500</v>
      </c>
      <c r="K11" s="98">
        <v>5533</v>
      </c>
      <c r="L11" s="99">
        <f t="shared" si="0"/>
        <v>7.6811856135911798</v>
      </c>
    </row>
    <row r="12" spans="1:12">
      <c r="A12" s="10"/>
      <c r="B12" s="16">
        <f>SUBTOTAL(3,$D$6:D11)</f>
        <v>6</v>
      </c>
      <c r="C12" s="17">
        <v>45295</v>
      </c>
      <c r="D12" s="18" t="s">
        <v>773</v>
      </c>
      <c r="E12" s="18" t="s">
        <v>179</v>
      </c>
      <c r="F12" s="18" t="s">
        <v>225</v>
      </c>
      <c r="G12" s="19">
        <v>20</v>
      </c>
      <c r="H12" s="18" t="s">
        <v>15</v>
      </c>
      <c r="I12" s="18" t="s">
        <v>593</v>
      </c>
      <c r="J12" s="31">
        <v>46000</v>
      </c>
      <c r="K12" s="32">
        <v>5280</v>
      </c>
      <c r="L12" s="33">
        <f t="shared" si="0"/>
        <v>8.7121212121212128</v>
      </c>
    </row>
    <row r="13" spans="1:12">
      <c r="A13" s="10"/>
      <c r="B13" s="16">
        <f>SUBTOTAL(3,$D$6:D12)</f>
        <v>7</v>
      </c>
      <c r="C13" s="17">
        <v>45295</v>
      </c>
      <c r="D13" s="18" t="s">
        <v>769</v>
      </c>
      <c r="E13" s="18" t="s">
        <v>196</v>
      </c>
      <c r="F13" s="18" t="s">
        <v>225</v>
      </c>
      <c r="G13" s="19">
        <v>20</v>
      </c>
      <c r="H13" s="18" t="s">
        <v>15</v>
      </c>
      <c r="I13" s="30" t="s">
        <v>150</v>
      </c>
      <c r="J13" s="31">
        <v>42500</v>
      </c>
      <c r="K13" s="32">
        <v>6674</v>
      </c>
      <c r="L13" s="33">
        <f t="shared" si="0"/>
        <v>6.3679952052741982</v>
      </c>
    </row>
    <row r="14" spans="1:12" ht="15.75" thickBot="1">
      <c r="A14" s="10"/>
      <c r="B14" s="169">
        <f>SUBTOTAL(3,$D$6:D13)</f>
        <v>8</v>
      </c>
      <c r="C14" s="80">
        <v>45295</v>
      </c>
      <c r="D14" s="22" t="s">
        <v>769</v>
      </c>
      <c r="E14" s="22" t="s">
        <v>107</v>
      </c>
      <c r="F14" s="22" t="s">
        <v>772</v>
      </c>
      <c r="G14" s="81">
        <v>32</v>
      </c>
      <c r="H14" s="22" t="s">
        <v>224</v>
      </c>
      <c r="I14" s="36" t="s">
        <v>777</v>
      </c>
      <c r="J14" s="38">
        <v>129000</v>
      </c>
      <c r="K14" s="37">
        <v>9833</v>
      </c>
      <c r="L14" s="63">
        <f t="shared" si="0"/>
        <v>13.119088782670598</v>
      </c>
    </row>
    <row r="15" spans="1:12" ht="15.75" thickBot="1">
      <c r="A15" s="10"/>
      <c r="B15" s="150">
        <f>SUBTOTAL(3,$D$6:D14)</f>
        <v>9</v>
      </c>
      <c r="C15" s="135">
        <v>45296</v>
      </c>
      <c r="D15" s="136" t="s">
        <v>775</v>
      </c>
      <c r="E15" s="136" t="s">
        <v>304</v>
      </c>
      <c r="F15" s="136" t="s">
        <v>245</v>
      </c>
      <c r="G15" s="184">
        <v>32</v>
      </c>
      <c r="H15" s="136" t="s">
        <v>224</v>
      </c>
      <c r="I15" s="56" t="s">
        <v>84</v>
      </c>
      <c r="J15" s="185">
        <v>170000</v>
      </c>
      <c r="K15" s="186">
        <v>11110</v>
      </c>
      <c r="L15" s="187">
        <f t="shared" si="0"/>
        <v>15.301530153015301</v>
      </c>
    </row>
    <row r="16" spans="1:12">
      <c r="A16" s="10"/>
      <c r="B16" s="173">
        <f>SUBTOTAL(3,$D$6:D15)</f>
        <v>10</v>
      </c>
      <c r="C16" s="86">
        <v>45296</v>
      </c>
      <c r="D16" s="87" t="s">
        <v>773</v>
      </c>
      <c r="E16" s="87" t="s">
        <v>189</v>
      </c>
      <c r="F16" s="87" t="s">
        <v>225</v>
      </c>
      <c r="G16" s="88">
        <v>20</v>
      </c>
      <c r="H16" s="87" t="s">
        <v>143</v>
      </c>
      <c r="I16" s="87" t="s">
        <v>47</v>
      </c>
      <c r="J16" s="97">
        <v>25000</v>
      </c>
      <c r="K16" s="98">
        <v>4824</v>
      </c>
      <c r="L16" s="99">
        <f t="shared" si="0"/>
        <v>5.1824212271973469</v>
      </c>
    </row>
    <row r="17" spans="1:12" ht="15.75" thickBot="1">
      <c r="A17" s="10"/>
      <c r="B17" s="169">
        <f>SUBTOTAL(3,$D$6:D16)</f>
        <v>11</v>
      </c>
      <c r="C17" s="80">
        <v>45297</v>
      </c>
      <c r="D17" s="22" t="s">
        <v>769</v>
      </c>
      <c r="E17" s="22" t="s">
        <v>196</v>
      </c>
      <c r="F17" s="22" t="s">
        <v>225</v>
      </c>
      <c r="G17" s="81">
        <v>20</v>
      </c>
      <c r="H17" s="22" t="s">
        <v>143</v>
      </c>
      <c r="I17" s="36" t="s">
        <v>105</v>
      </c>
      <c r="J17" s="38">
        <v>41000</v>
      </c>
      <c r="K17" s="37">
        <v>6644</v>
      </c>
      <c r="L17" s="63">
        <f t="shared" si="0"/>
        <v>6.1709813365442505</v>
      </c>
    </row>
    <row r="18" spans="1:12" ht="15.75" thickBot="1">
      <c r="A18" s="10"/>
      <c r="B18" s="150">
        <f>SUBTOTAL(3,$D$6:D17)</f>
        <v>12</v>
      </c>
      <c r="C18" s="135">
        <v>45299</v>
      </c>
      <c r="D18" s="136" t="s">
        <v>775</v>
      </c>
      <c r="E18" s="136" t="s">
        <v>355</v>
      </c>
      <c r="F18" s="136" t="s">
        <v>772</v>
      </c>
      <c r="G18" s="184">
        <v>32</v>
      </c>
      <c r="H18" s="136" t="s">
        <v>224</v>
      </c>
      <c r="I18" s="56" t="s">
        <v>60</v>
      </c>
      <c r="J18" s="185">
        <v>163500</v>
      </c>
      <c r="K18" s="186">
        <v>10565</v>
      </c>
      <c r="L18" s="187">
        <f t="shared" si="0"/>
        <v>15.475627070515854</v>
      </c>
    </row>
    <row r="19" spans="1:12" ht="15.75" thickBot="1">
      <c r="A19" s="10"/>
      <c r="B19" s="198">
        <f>SUBTOTAL(3,$D$6:D18)</f>
        <v>13</v>
      </c>
      <c r="C19" s="199">
        <v>45300</v>
      </c>
      <c r="D19" s="200" t="s">
        <v>775</v>
      </c>
      <c r="E19" s="200" t="s">
        <v>778</v>
      </c>
      <c r="F19" s="200" t="s">
        <v>772</v>
      </c>
      <c r="G19" s="201">
        <v>32</v>
      </c>
      <c r="H19" s="200" t="s">
        <v>224</v>
      </c>
      <c r="I19" s="202" t="s">
        <v>134</v>
      </c>
      <c r="J19" s="203">
        <v>128500</v>
      </c>
      <c r="K19" s="204">
        <v>8585</v>
      </c>
      <c r="L19" s="205">
        <f t="shared" si="0"/>
        <v>14.967967384973791</v>
      </c>
    </row>
    <row r="20" spans="1:12" ht="15.75" customHeight="1" thickBot="1">
      <c r="A20" s="10"/>
      <c r="B20" s="174">
        <f>SUBTOTAL(3,$D$6:D19)</f>
        <v>14</v>
      </c>
      <c r="C20" s="143">
        <v>45300</v>
      </c>
      <c r="D20" s="144" t="s">
        <v>779</v>
      </c>
      <c r="E20" s="144" t="s">
        <v>757</v>
      </c>
      <c r="F20" s="144" t="s">
        <v>225</v>
      </c>
      <c r="G20" s="175">
        <v>20</v>
      </c>
      <c r="H20" s="144" t="s">
        <v>15</v>
      </c>
      <c r="I20" s="144" t="s">
        <v>537</v>
      </c>
      <c r="J20" s="176">
        <v>17800</v>
      </c>
      <c r="K20" s="177">
        <v>8250</v>
      </c>
      <c r="L20" s="178">
        <f t="shared" si="0"/>
        <v>2.1575757575757577</v>
      </c>
    </row>
    <row r="21" spans="1:12" ht="15.75" customHeight="1" thickBot="1">
      <c r="A21" s="10"/>
      <c r="B21" s="150">
        <f>SUBTOTAL(3,$D$6:D20)</f>
        <v>15</v>
      </c>
      <c r="C21" s="135">
        <v>45301</v>
      </c>
      <c r="D21" s="136" t="s">
        <v>775</v>
      </c>
      <c r="E21" s="136" t="s">
        <v>780</v>
      </c>
      <c r="F21" s="136" t="s">
        <v>772</v>
      </c>
      <c r="G21" s="184">
        <v>32</v>
      </c>
      <c r="H21" s="136" t="s">
        <v>224</v>
      </c>
      <c r="I21" s="56" t="s">
        <v>144</v>
      </c>
      <c r="J21" s="185">
        <v>173000</v>
      </c>
      <c r="K21" s="186">
        <v>9484</v>
      </c>
      <c r="L21" s="187">
        <f t="shared" si="0"/>
        <v>18.241248418388864</v>
      </c>
    </row>
    <row r="22" spans="1:12" ht="15.75" customHeight="1">
      <c r="A22" s="10"/>
      <c r="B22" s="173">
        <f>SUBTOTAL(3,$D$6:D21)</f>
        <v>16</v>
      </c>
      <c r="C22" s="86">
        <v>45301</v>
      </c>
      <c r="D22" s="87" t="s">
        <v>773</v>
      </c>
      <c r="E22" s="87" t="s">
        <v>464</v>
      </c>
      <c r="F22" s="87" t="s">
        <v>225</v>
      </c>
      <c r="G22" s="179">
        <v>20</v>
      </c>
      <c r="H22" s="144" t="s">
        <v>143</v>
      </c>
      <c r="I22" s="96" t="s">
        <v>78</v>
      </c>
      <c r="J22" s="97">
        <v>32700</v>
      </c>
      <c r="K22" s="98">
        <v>5220</v>
      </c>
      <c r="L22" s="99">
        <f t="shared" si="0"/>
        <v>6.264367816091954</v>
      </c>
    </row>
    <row r="23" spans="1:12" ht="15.75" customHeight="1">
      <c r="A23" s="10"/>
      <c r="B23" s="16">
        <f>SUBTOTAL(3,$D$6:D22)</f>
        <v>17</v>
      </c>
      <c r="C23" s="17">
        <v>45302</v>
      </c>
      <c r="D23" s="18" t="s">
        <v>773</v>
      </c>
      <c r="E23" s="18" t="s">
        <v>781</v>
      </c>
      <c r="F23" s="18" t="s">
        <v>225</v>
      </c>
      <c r="G23" s="41">
        <v>20</v>
      </c>
      <c r="H23" s="22" t="s">
        <v>143</v>
      </c>
      <c r="I23" s="30" t="s">
        <v>660</v>
      </c>
      <c r="J23" s="31">
        <v>40200</v>
      </c>
      <c r="K23" s="32">
        <v>5288</v>
      </c>
      <c r="L23" s="33">
        <f t="shared" si="0"/>
        <v>7.6021180030257183</v>
      </c>
    </row>
    <row r="24" spans="1:12">
      <c r="A24" s="10"/>
      <c r="B24" s="16">
        <f>SUBTOTAL(3,$D$6:D23)</f>
        <v>18</v>
      </c>
      <c r="C24" s="17">
        <v>45303</v>
      </c>
      <c r="D24" s="18" t="s">
        <v>769</v>
      </c>
      <c r="E24" s="18" t="s">
        <v>782</v>
      </c>
      <c r="F24" s="18" t="s">
        <v>225</v>
      </c>
      <c r="G24" s="41">
        <v>20</v>
      </c>
      <c r="H24" s="22" t="s">
        <v>143</v>
      </c>
      <c r="I24" s="30" t="s">
        <v>100</v>
      </c>
      <c r="J24" s="31">
        <v>20500</v>
      </c>
      <c r="K24" s="32">
        <v>5655</v>
      </c>
      <c r="L24" s="33">
        <f t="shared" si="0"/>
        <v>3.6251105216622457</v>
      </c>
    </row>
    <row r="25" spans="1:12" s="3" customFormat="1" ht="15" customHeight="1">
      <c r="A25" s="21"/>
      <c r="B25" s="16">
        <f>SUBTOTAL(3,$D$6:D24)</f>
        <v>19</v>
      </c>
      <c r="C25" s="17">
        <v>45303</v>
      </c>
      <c r="D25" s="18" t="s">
        <v>769</v>
      </c>
      <c r="E25" s="18" t="s">
        <v>783</v>
      </c>
      <c r="F25" s="18" t="s">
        <v>225</v>
      </c>
      <c r="G25" s="41">
        <v>20</v>
      </c>
      <c r="H25" s="22" t="s">
        <v>143</v>
      </c>
      <c r="I25" s="30" t="s">
        <v>22</v>
      </c>
      <c r="J25" s="34">
        <v>22800</v>
      </c>
      <c r="K25" s="35">
        <v>5966</v>
      </c>
      <c r="L25" s="33">
        <f t="shared" si="0"/>
        <v>3.8216560509554141</v>
      </c>
    </row>
    <row r="26" spans="1:12">
      <c r="A26" s="10"/>
      <c r="B26" s="16">
        <f>SUBTOTAL(3,$D$6:D25)</f>
        <v>20</v>
      </c>
      <c r="C26" s="17">
        <v>45304</v>
      </c>
      <c r="D26" s="18" t="s">
        <v>773</v>
      </c>
      <c r="E26" s="18" t="s">
        <v>37</v>
      </c>
      <c r="F26" s="18" t="s">
        <v>225</v>
      </c>
      <c r="G26" s="41">
        <v>20</v>
      </c>
      <c r="H26" s="22" t="s">
        <v>143</v>
      </c>
      <c r="I26" s="36" t="s">
        <v>579</v>
      </c>
      <c r="J26" s="34">
        <v>22500</v>
      </c>
      <c r="K26" s="37">
        <v>5792</v>
      </c>
      <c r="L26" s="33">
        <f t="shared" si="0"/>
        <v>3.8846685082872927</v>
      </c>
    </row>
    <row r="27" spans="1:12">
      <c r="A27" s="10"/>
      <c r="B27" s="16">
        <f>SUBTOTAL(3,$D$6:D26)</f>
        <v>21</v>
      </c>
      <c r="C27" s="17">
        <v>45306</v>
      </c>
      <c r="D27" s="18" t="s">
        <v>773</v>
      </c>
      <c r="E27" s="18" t="s">
        <v>784</v>
      </c>
      <c r="F27" s="18" t="s">
        <v>225</v>
      </c>
      <c r="G27" s="41">
        <v>20</v>
      </c>
      <c r="H27" s="22" t="s">
        <v>143</v>
      </c>
      <c r="I27" s="30" t="s">
        <v>428</v>
      </c>
      <c r="J27" s="31">
        <v>29000</v>
      </c>
      <c r="K27" s="32">
        <v>6248</v>
      </c>
      <c r="L27" s="33">
        <f t="shared" si="0"/>
        <v>4.6414852752880922</v>
      </c>
    </row>
    <row r="28" spans="1:12">
      <c r="A28" s="10"/>
      <c r="B28" s="16">
        <f>SUBTOTAL(3,$D$6:D27)</f>
        <v>22</v>
      </c>
      <c r="C28" s="17">
        <v>45306</v>
      </c>
      <c r="D28" s="18" t="s">
        <v>773</v>
      </c>
      <c r="E28" s="18" t="s">
        <v>785</v>
      </c>
      <c r="F28" s="18" t="s">
        <v>225</v>
      </c>
      <c r="G28" s="41">
        <v>20</v>
      </c>
      <c r="H28" s="22" t="s">
        <v>143</v>
      </c>
      <c r="I28" s="30" t="s">
        <v>660</v>
      </c>
      <c r="J28" s="31">
        <v>38500</v>
      </c>
      <c r="K28" s="32">
        <v>5224</v>
      </c>
      <c r="L28" s="33">
        <f t="shared" si="0"/>
        <v>7.3698315467075037</v>
      </c>
    </row>
    <row r="29" spans="1:12">
      <c r="A29" s="10"/>
      <c r="B29" s="16">
        <f>SUBTOTAL(3,$D$6:D28)</f>
        <v>23</v>
      </c>
      <c r="C29" s="17">
        <v>45307</v>
      </c>
      <c r="D29" s="18" t="s">
        <v>773</v>
      </c>
      <c r="E29" s="18" t="s">
        <v>191</v>
      </c>
      <c r="F29" s="18" t="s">
        <v>225</v>
      </c>
      <c r="G29" s="41">
        <v>20</v>
      </c>
      <c r="H29" s="22" t="s">
        <v>143</v>
      </c>
      <c r="I29" s="30" t="s">
        <v>285</v>
      </c>
      <c r="J29" s="31">
        <v>30500</v>
      </c>
      <c r="K29" s="32">
        <v>4565</v>
      </c>
      <c r="L29" s="33">
        <f t="shared" si="0"/>
        <v>6.6812705366922236</v>
      </c>
    </row>
    <row r="30" spans="1:12">
      <c r="A30" s="10"/>
      <c r="B30" s="16">
        <f>SUBTOTAL(3,$D$6:D29)</f>
        <v>24</v>
      </c>
      <c r="C30" s="17">
        <v>45307</v>
      </c>
      <c r="D30" s="18" t="s">
        <v>773</v>
      </c>
      <c r="E30" s="18" t="s">
        <v>786</v>
      </c>
      <c r="F30" s="18" t="s">
        <v>225</v>
      </c>
      <c r="G30" s="41">
        <v>20</v>
      </c>
      <c r="H30" s="22" t="s">
        <v>15</v>
      </c>
      <c r="I30" s="30" t="s">
        <v>787</v>
      </c>
      <c r="J30" s="31">
        <v>20500</v>
      </c>
      <c r="K30" s="32">
        <v>4577</v>
      </c>
      <c r="L30" s="33">
        <f t="shared" si="0"/>
        <v>4.4789163207341049</v>
      </c>
    </row>
    <row r="31" spans="1:12" ht="15.75" thickBot="1">
      <c r="A31" s="10"/>
      <c r="B31" s="169">
        <f>SUBTOTAL(3,$D$6:D30)</f>
        <v>25</v>
      </c>
      <c r="C31" s="80">
        <v>45307</v>
      </c>
      <c r="D31" s="22" t="s">
        <v>769</v>
      </c>
      <c r="E31" s="170" t="s">
        <v>788</v>
      </c>
      <c r="F31" s="22" t="s">
        <v>772</v>
      </c>
      <c r="G31" s="81">
        <v>32</v>
      </c>
      <c r="H31" s="22" t="s">
        <v>224</v>
      </c>
      <c r="I31" s="36" t="s">
        <v>509</v>
      </c>
      <c r="J31" s="38">
        <v>164000</v>
      </c>
      <c r="K31" s="37">
        <v>8585</v>
      </c>
      <c r="L31" s="63">
        <f t="shared" si="0"/>
        <v>19.10308677926616</v>
      </c>
    </row>
    <row r="32" spans="1:12" ht="15.75" thickBot="1">
      <c r="A32" s="10"/>
      <c r="B32" s="150">
        <f>SUBTOTAL(3,$D$6:D31)</f>
        <v>26</v>
      </c>
      <c r="C32" s="135">
        <v>45308</v>
      </c>
      <c r="D32" s="136" t="s">
        <v>775</v>
      </c>
      <c r="E32" s="136" t="s">
        <v>715</v>
      </c>
      <c r="F32" s="136" t="s">
        <v>772</v>
      </c>
      <c r="G32" s="184">
        <v>32</v>
      </c>
      <c r="H32" s="136" t="s">
        <v>224</v>
      </c>
      <c r="I32" s="56" t="s">
        <v>789</v>
      </c>
      <c r="J32" s="185">
        <v>142000</v>
      </c>
      <c r="K32" s="186">
        <v>10750</v>
      </c>
      <c r="L32" s="187">
        <f t="shared" si="0"/>
        <v>13.209302325581396</v>
      </c>
    </row>
    <row r="33" spans="1:12" ht="15.75" thickBot="1">
      <c r="A33" s="10"/>
      <c r="B33" s="150">
        <f>SUBTOTAL(3,$D$6:D32)</f>
        <v>27</v>
      </c>
      <c r="C33" s="135">
        <v>45308</v>
      </c>
      <c r="D33" s="136" t="s">
        <v>775</v>
      </c>
      <c r="E33" s="136" t="s">
        <v>790</v>
      </c>
      <c r="F33" s="136" t="s">
        <v>772</v>
      </c>
      <c r="G33" s="184">
        <v>32</v>
      </c>
      <c r="H33" s="136" t="s">
        <v>224</v>
      </c>
      <c r="I33" s="56" t="s">
        <v>791</v>
      </c>
      <c r="J33" s="185">
        <v>180000</v>
      </c>
      <c r="K33" s="186">
        <v>10727</v>
      </c>
      <c r="L33" s="187">
        <f t="shared" si="0"/>
        <v>16.780087629346507</v>
      </c>
    </row>
    <row r="34" spans="1:12" ht="15.75" thickBot="1">
      <c r="A34" s="10"/>
      <c r="B34" s="198">
        <f>SUBTOTAL(3,$D$6:D33)</f>
        <v>28</v>
      </c>
      <c r="C34" s="199">
        <v>45309</v>
      </c>
      <c r="D34" s="200" t="s">
        <v>775</v>
      </c>
      <c r="E34" s="200" t="s">
        <v>690</v>
      </c>
      <c r="F34" s="200" t="s">
        <v>245</v>
      </c>
      <c r="G34" s="201">
        <v>32</v>
      </c>
      <c r="H34" s="200" t="s">
        <v>224</v>
      </c>
      <c r="I34" s="202" t="s">
        <v>792</v>
      </c>
      <c r="J34" s="203">
        <v>178000</v>
      </c>
      <c r="K34" s="204">
        <v>11099</v>
      </c>
      <c r="L34" s="205">
        <f t="shared" si="0"/>
        <v>16.037480854131005</v>
      </c>
    </row>
    <row r="35" spans="1:12">
      <c r="A35" s="10"/>
      <c r="B35" s="173">
        <f>SUBTOTAL(3,$D$6:D34)</f>
        <v>29</v>
      </c>
      <c r="C35" s="86">
        <v>45309</v>
      </c>
      <c r="D35" s="87" t="s">
        <v>773</v>
      </c>
      <c r="E35" s="87" t="s">
        <v>757</v>
      </c>
      <c r="F35" s="87" t="s">
        <v>225</v>
      </c>
      <c r="G35" s="88">
        <v>20</v>
      </c>
      <c r="H35" s="87" t="s">
        <v>15</v>
      </c>
      <c r="I35" s="96" t="s">
        <v>793</v>
      </c>
      <c r="J35" s="97">
        <v>18500</v>
      </c>
      <c r="K35" s="98">
        <v>8150</v>
      </c>
      <c r="L35" s="99">
        <f t="shared" si="0"/>
        <v>2.2699386503067487</v>
      </c>
    </row>
    <row r="36" spans="1:12" s="3" customFormat="1">
      <c r="A36" s="21"/>
      <c r="B36" s="16">
        <f>SUBTOTAL(3,$D$6:D35)</f>
        <v>30</v>
      </c>
      <c r="C36" s="17">
        <v>45309</v>
      </c>
      <c r="D36" s="18" t="s">
        <v>773</v>
      </c>
      <c r="E36" s="18" t="s">
        <v>739</v>
      </c>
      <c r="F36" s="18" t="s">
        <v>225</v>
      </c>
      <c r="G36" s="19">
        <v>20</v>
      </c>
      <c r="H36" s="18" t="s">
        <v>15</v>
      </c>
      <c r="I36" s="30" t="s">
        <v>247</v>
      </c>
      <c r="J36" s="31">
        <v>42000</v>
      </c>
      <c r="K36" s="32">
        <v>5895</v>
      </c>
      <c r="L36" s="33">
        <f t="shared" si="0"/>
        <v>7.1246819338422389</v>
      </c>
    </row>
    <row r="37" spans="1:12">
      <c r="A37" s="10"/>
      <c r="B37" s="16">
        <f>SUBTOTAL(3,$D$6:D36)</f>
        <v>31</v>
      </c>
      <c r="C37" s="17">
        <v>45310</v>
      </c>
      <c r="D37" s="22" t="s">
        <v>769</v>
      </c>
      <c r="E37" s="18" t="s">
        <v>794</v>
      </c>
      <c r="F37" s="18" t="s">
        <v>225</v>
      </c>
      <c r="G37" s="41">
        <v>20</v>
      </c>
      <c r="H37" s="18" t="s">
        <v>15</v>
      </c>
      <c r="I37" s="36" t="s">
        <v>492</v>
      </c>
      <c r="J37" s="38">
        <v>27300</v>
      </c>
      <c r="K37" s="37">
        <v>5001</v>
      </c>
      <c r="L37" s="33">
        <f t="shared" si="0"/>
        <v>5.4589082183563287</v>
      </c>
    </row>
    <row r="38" spans="1:12" ht="15.75" customHeight="1">
      <c r="A38" s="10"/>
      <c r="B38" s="16">
        <f>SUBTOTAL(3,$D$6:D37)</f>
        <v>32</v>
      </c>
      <c r="C38" s="17">
        <v>45310</v>
      </c>
      <c r="D38" s="18" t="s">
        <v>773</v>
      </c>
      <c r="E38" s="18" t="s">
        <v>108</v>
      </c>
      <c r="F38" s="18" t="s">
        <v>225</v>
      </c>
      <c r="G38" s="41">
        <v>20</v>
      </c>
      <c r="H38" s="18" t="s">
        <v>15</v>
      </c>
      <c r="I38" s="30" t="s">
        <v>795</v>
      </c>
      <c r="J38" s="31">
        <v>27000</v>
      </c>
      <c r="K38" s="32">
        <v>5019</v>
      </c>
      <c r="L38" s="33">
        <f t="shared" si="0"/>
        <v>5.3795576808129111</v>
      </c>
    </row>
    <row r="39" spans="1:12" ht="15.75" customHeight="1">
      <c r="A39" s="10"/>
      <c r="B39" s="16">
        <f>SUBTOTAL(3,$D$6:D38)</f>
        <v>33</v>
      </c>
      <c r="C39" s="17">
        <v>45310</v>
      </c>
      <c r="D39" s="22" t="s">
        <v>694</v>
      </c>
      <c r="E39" s="18" t="s">
        <v>355</v>
      </c>
      <c r="F39" s="18" t="s">
        <v>772</v>
      </c>
      <c r="G39" s="19">
        <v>32</v>
      </c>
      <c r="H39" s="18" t="s">
        <v>224</v>
      </c>
      <c r="I39" s="30" t="s">
        <v>796</v>
      </c>
      <c r="J39" s="31">
        <v>175000</v>
      </c>
      <c r="K39" s="32">
        <v>10663</v>
      </c>
      <c r="L39" s="33">
        <f t="shared" si="0"/>
        <v>16.411891587733283</v>
      </c>
    </row>
    <row r="40" spans="1:12" ht="15.75" customHeight="1">
      <c r="A40" s="10"/>
      <c r="B40" s="16">
        <f>SUBTOTAL(3,$D$6:D39)</f>
        <v>34</v>
      </c>
      <c r="C40" s="17">
        <v>45311</v>
      </c>
      <c r="D40" s="22" t="s">
        <v>773</v>
      </c>
      <c r="E40" s="18" t="s">
        <v>196</v>
      </c>
      <c r="F40" s="18" t="s">
        <v>225</v>
      </c>
      <c r="G40" s="41">
        <v>20</v>
      </c>
      <c r="H40" s="18" t="s">
        <v>15</v>
      </c>
      <c r="I40" s="18" t="s">
        <v>662</v>
      </c>
      <c r="J40" s="31">
        <v>41000</v>
      </c>
      <c r="K40" s="32">
        <v>5799</v>
      </c>
      <c r="L40" s="33">
        <f t="shared" ref="L40:L71" si="1">J40/K40</f>
        <v>7.0701845145714781</v>
      </c>
    </row>
    <row r="41" spans="1:12" ht="15.75" customHeight="1">
      <c r="A41" s="10"/>
      <c r="B41" s="16">
        <f>SUBTOTAL(3,$D$6:D40)</f>
        <v>35</v>
      </c>
      <c r="C41" s="17">
        <v>45311</v>
      </c>
      <c r="D41" s="22" t="s">
        <v>773</v>
      </c>
      <c r="E41" s="18" t="s">
        <v>797</v>
      </c>
      <c r="F41" s="18" t="s">
        <v>225</v>
      </c>
      <c r="G41" s="41">
        <v>20</v>
      </c>
      <c r="H41" s="18" t="s">
        <v>15</v>
      </c>
      <c r="I41" s="30" t="s">
        <v>487</v>
      </c>
      <c r="J41" s="31">
        <v>56000</v>
      </c>
      <c r="K41" s="32">
        <v>5235</v>
      </c>
      <c r="L41" s="33">
        <f t="shared" si="1"/>
        <v>10.69723018147087</v>
      </c>
    </row>
    <row r="42" spans="1:12">
      <c r="A42" s="10"/>
      <c r="B42" s="16">
        <f>SUBTOTAL(3,$D$6:D41)</f>
        <v>36</v>
      </c>
      <c r="C42" s="17">
        <v>45313</v>
      </c>
      <c r="D42" s="22" t="s">
        <v>773</v>
      </c>
      <c r="E42" s="18" t="s">
        <v>798</v>
      </c>
      <c r="F42" s="18" t="s">
        <v>225</v>
      </c>
      <c r="G42" s="41">
        <v>20</v>
      </c>
      <c r="H42" s="18" t="s">
        <v>143</v>
      </c>
      <c r="I42" s="30" t="s">
        <v>281</v>
      </c>
      <c r="J42" s="31">
        <v>27000</v>
      </c>
      <c r="K42" s="32">
        <v>5408</v>
      </c>
      <c r="L42" s="33">
        <f t="shared" si="1"/>
        <v>4.9926035502958577</v>
      </c>
    </row>
    <row r="43" spans="1:12" s="3" customFormat="1" ht="15.75" thickBot="1">
      <c r="A43" s="21"/>
      <c r="B43" s="169">
        <f>SUBTOTAL(3,$D$6:D42)</f>
        <v>37</v>
      </c>
      <c r="C43" s="80">
        <v>45313</v>
      </c>
      <c r="D43" s="22" t="s">
        <v>773</v>
      </c>
      <c r="E43" s="22" t="s">
        <v>799</v>
      </c>
      <c r="F43" s="22" t="s">
        <v>225</v>
      </c>
      <c r="G43" s="171">
        <v>20</v>
      </c>
      <c r="H43" s="22" t="s">
        <v>143</v>
      </c>
      <c r="I43" s="36" t="s">
        <v>228</v>
      </c>
      <c r="J43" s="38">
        <v>25500</v>
      </c>
      <c r="K43" s="172">
        <v>5598</v>
      </c>
      <c r="L43" s="63">
        <f t="shared" si="1"/>
        <v>4.555198285101822</v>
      </c>
    </row>
    <row r="44" spans="1:12" ht="15.75" thickBot="1">
      <c r="A44" s="10"/>
      <c r="B44" s="150">
        <f>SUBTOTAL(3,$D$6:D43)</f>
        <v>38</v>
      </c>
      <c r="C44" s="135">
        <v>45313</v>
      </c>
      <c r="D44" s="136" t="s">
        <v>775</v>
      </c>
      <c r="E44" s="136" t="s">
        <v>800</v>
      </c>
      <c r="F44" s="136" t="s">
        <v>772</v>
      </c>
      <c r="G44" s="184">
        <v>32</v>
      </c>
      <c r="H44" s="136" t="s">
        <v>224</v>
      </c>
      <c r="I44" s="56" t="s">
        <v>84</v>
      </c>
      <c r="J44" s="185">
        <v>178000</v>
      </c>
      <c r="K44" s="186">
        <v>10603</v>
      </c>
      <c r="L44" s="187">
        <f t="shared" si="1"/>
        <v>16.787701593888521</v>
      </c>
    </row>
    <row r="45" spans="1:12">
      <c r="A45" s="10"/>
      <c r="B45" s="173">
        <f>SUBTOTAL(3,$D$6:D44)</f>
        <v>39</v>
      </c>
      <c r="C45" s="86">
        <v>45313</v>
      </c>
      <c r="D45" s="87" t="s">
        <v>769</v>
      </c>
      <c r="E45" s="87" t="s">
        <v>304</v>
      </c>
      <c r="F45" s="87" t="s">
        <v>245</v>
      </c>
      <c r="G45" s="88">
        <v>32</v>
      </c>
      <c r="H45" s="87" t="s">
        <v>224</v>
      </c>
      <c r="I45" s="96" t="s">
        <v>128</v>
      </c>
      <c r="J45" s="97">
        <v>177000</v>
      </c>
      <c r="K45" s="98">
        <v>10275</v>
      </c>
      <c r="L45" s="99">
        <f t="shared" si="1"/>
        <v>17.226277372262775</v>
      </c>
    </row>
    <row r="46" spans="1:12" ht="15.75" customHeight="1">
      <c r="A46" s="10"/>
      <c r="B46" s="16">
        <f>SUBTOTAL(3,$D$6:D45)</f>
        <v>40</v>
      </c>
      <c r="C46" s="17">
        <v>45314</v>
      </c>
      <c r="D46" s="18" t="s">
        <v>773</v>
      </c>
      <c r="E46" s="18" t="s">
        <v>757</v>
      </c>
      <c r="F46" s="18" t="s">
        <v>225</v>
      </c>
      <c r="G46" s="41">
        <v>20</v>
      </c>
      <c r="H46" s="18" t="s">
        <v>143</v>
      </c>
      <c r="I46" s="18" t="s">
        <v>801</v>
      </c>
      <c r="J46" s="31">
        <v>18300</v>
      </c>
      <c r="K46" s="32">
        <v>8250</v>
      </c>
      <c r="L46" s="33">
        <f t="shared" si="1"/>
        <v>2.2181818181818183</v>
      </c>
    </row>
    <row r="47" spans="1:12" ht="15.75" customHeight="1">
      <c r="A47" s="10"/>
      <c r="B47" s="16">
        <f>SUBTOTAL(3,$D$6:D46)</f>
        <v>41</v>
      </c>
      <c r="C47" s="17">
        <v>45314</v>
      </c>
      <c r="D47" s="18" t="s">
        <v>773</v>
      </c>
      <c r="E47" s="18" t="s">
        <v>307</v>
      </c>
      <c r="F47" s="18" t="s">
        <v>225</v>
      </c>
      <c r="G47" s="41">
        <v>20</v>
      </c>
      <c r="H47" s="18" t="s">
        <v>143</v>
      </c>
      <c r="I47" s="30" t="s">
        <v>78</v>
      </c>
      <c r="J47" s="31">
        <v>26500</v>
      </c>
      <c r="K47" s="32">
        <v>5598</v>
      </c>
      <c r="L47" s="33">
        <f t="shared" si="1"/>
        <v>4.7338335119685606</v>
      </c>
    </row>
    <row r="48" spans="1:12">
      <c r="A48" s="10"/>
      <c r="B48" s="16">
        <f>SUBTOTAL(3,$D$6:D47)</f>
        <v>42</v>
      </c>
      <c r="C48" s="17">
        <v>45315</v>
      </c>
      <c r="D48" s="18" t="s">
        <v>773</v>
      </c>
      <c r="E48" s="18" t="s">
        <v>802</v>
      </c>
      <c r="F48" s="18" t="s">
        <v>225</v>
      </c>
      <c r="G48" s="41">
        <v>20</v>
      </c>
      <c r="H48" s="18" t="s">
        <v>15</v>
      </c>
      <c r="I48" s="30" t="s">
        <v>681</v>
      </c>
      <c r="J48" s="31">
        <v>50000</v>
      </c>
      <c r="K48" s="32">
        <v>5869</v>
      </c>
      <c r="L48" s="33">
        <f t="shared" si="1"/>
        <v>8.519338899301415</v>
      </c>
    </row>
    <row r="49" spans="1:12" s="3" customFormat="1">
      <c r="A49" s="21"/>
      <c r="B49" s="16">
        <f>SUBTOTAL(3,$D$6:D48)</f>
        <v>43</v>
      </c>
      <c r="C49" s="17">
        <v>45315</v>
      </c>
      <c r="D49" s="18" t="s">
        <v>773</v>
      </c>
      <c r="E49" s="18" t="s">
        <v>73</v>
      </c>
      <c r="F49" s="18" t="s">
        <v>225</v>
      </c>
      <c r="G49" s="41">
        <v>20</v>
      </c>
      <c r="H49" s="18" t="s">
        <v>15</v>
      </c>
      <c r="I49" s="30" t="s">
        <v>803</v>
      </c>
      <c r="J49" s="34">
        <v>23000</v>
      </c>
      <c r="K49" s="35">
        <v>5592</v>
      </c>
      <c r="L49" s="33">
        <f t="shared" si="1"/>
        <v>4.1130185979971392</v>
      </c>
    </row>
    <row r="50" spans="1:12">
      <c r="A50" s="10"/>
      <c r="B50" s="16">
        <f>SUBTOTAL(3,$D$6:D49)</f>
        <v>44</v>
      </c>
      <c r="C50" s="17">
        <v>45315</v>
      </c>
      <c r="D50" s="20" t="s">
        <v>769</v>
      </c>
      <c r="E50" s="18" t="s">
        <v>804</v>
      </c>
      <c r="F50" s="18" t="s">
        <v>772</v>
      </c>
      <c r="G50" s="19">
        <v>32</v>
      </c>
      <c r="H50" s="18" t="s">
        <v>224</v>
      </c>
      <c r="I50" s="36" t="s">
        <v>720</v>
      </c>
      <c r="J50" s="38">
        <v>176000</v>
      </c>
      <c r="K50" s="37">
        <v>9449</v>
      </c>
      <c r="L50" s="33">
        <f t="shared" si="1"/>
        <v>18.626309662398139</v>
      </c>
    </row>
    <row r="51" spans="1:12">
      <c r="A51" s="10"/>
      <c r="B51" s="16">
        <f>SUBTOTAL(3,$D$6:D50)</f>
        <v>45</v>
      </c>
      <c r="C51" s="17">
        <v>45316</v>
      </c>
      <c r="D51" s="18" t="s">
        <v>773</v>
      </c>
      <c r="E51" s="18" t="s">
        <v>781</v>
      </c>
      <c r="F51" s="18" t="s">
        <v>225</v>
      </c>
      <c r="G51" s="41">
        <v>20</v>
      </c>
      <c r="H51" s="18" t="s">
        <v>143</v>
      </c>
      <c r="I51" s="30" t="s">
        <v>281</v>
      </c>
      <c r="J51" s="31">
        <v>41000</v>
      </c>
      <c r="K51" s="32">
        <v>5776</v>
      </c>
      <c r="L51" s="33">
        <f t="shared" si="1"/>
        <v>7.0983379501385038</v>
      </c>
    </row>
    <row r="52" spans="1:12" ht="15.75" customHeight="1">
      <c r="A52" s="10"/>
      <c r="B52" s="16">
        <f>SUBTOTAL(3,$D$6:D51)</f>
        <v>46</v>
      </c>
      <c r="C52" s="17">
        <v>45316</v>
      </c>
      <c r="D52" s="18" t="s">
        <v>773</v>
      </c>
      <c r="E52" s="18" t="s">
        <v>757</v>
      </c>
      <c r="F52" s="18" t="s">
        <v>225</v>
      </c>
      <c r="G52" s="41">
        <v>20</v>
      </c>
      <c r="H52" s="18" t="s">
        <v>15</v>
      </c>
      <c r="I52" s="18" t="s">
        <v>805</v>
      </c>
      <c r="J52" s="31">
        <v>18500</v>
      </c>
      <c r="K52" s="32">
        <v>7500</v>
      </c>
      <c r="L52" s="33">
        <f t="shared" si="1"/>
        <v>2.4666666666666668</v>
      </c>
    </row>
    <row r="53" spans="1:12" ht="15.75" customHeight="1">
      <c r="A53" s="10"/>
      <c r="B53" s="16">
        <f>SUBTOTAL(3,$D$6:D52)</f>
        <v>47</v>
      </c>
      <c r="C53" s="17">
        <v>45316</v>
      </c>
      <c r="D53" s="18" t="s">
        <v>773</v>
      </c>
      <c r="E53" s="18" t="s">
        <v>757</v>
      </c>
      <c r="F53" s="18" t="s">
        <v>225</v>
      </c>
      <c r="G53" s="41">
        <v>20</v>
      </c>
      <c r="H53" s="18" t="s">
        <v>15</v>
      </c>
      <c r="I53" s="30" t="s">
        <v>806</v>
      </c>
      <c r="J53" s="31">
        <v>18500</v>
      </c>
      <c r="K53" s="32">
        <v>6269</v>
      </c>
      <c r="L53" s="33">
        <f t="shared" si="1"/>
        <v>2.9510288722284255</v>
      </c>
    </row>
    <row r="54" spans="1:12">
      <c r="A54" s="10"/>
      <c r="B54" s="16">
        <f>SUBTOTAL(3,$D$6:D53)</f>
        <v>48</v>
      </c>
      <c r="C54" s="17">
        <v>45317</v>
      </c>
      <c r="D54" s="22" t="s">
        <v>769</v>
      </c>
      <c r="E54" s="18" t="s">
        <v>304</v>
      </c>
      <c r="F54" s="18" t="s">
        <v>245</v>
      </c>
      <c r="G54" s="19">
        <v>32</v>
      </c>
      <c r="H54" s="18" t="s">
        <v>224</v>
      </c>
      <c r="I54" s="30" t="s">
        <v>444</v>
      </c>
      <c r="J54" s="31">
        <v>178000</v>
      </c>
      <c r="K54" s="32">
        <v>10750</v>
      </c>
      <c r="L54" s="33">
        <f t="shared" si="1"/>
        <v>16.558139534883722</v>
      </c>
    </row>
    <row r="55" spans="1:12" s="3" customFormat="1">
      <c r="A55" s="21"/>
      <c r="B55" s="16">
        <f>SUBTOTAL(3,$D$6:D54)</f>
        <v>49</v>
      </c>
      <c r="C55" s="17">
        <v>45317</v>
      </c>
      <c r="D55" s="18" t="s">
        <v>773</v>
      </c>
      <c r="E55" s="18" t="s">
        <v>739</v>
      </c>
      <c r="F55" s="18" t="s">
        <v>225</v>
      </c>
      <c r="G55" s="41">
        <v>20</v>
      </c>
      <c r="H55" s="18" t="s">
        <v>143</v>
      </c>
      <c r="I55" s="39" t="s">
        <v>449</v>
      </c>
      <c r="J55" s="34">
        <v>43000</v>
      </c>
      <c r="K55" s="35">
        <v>5504</v>
      </c>
      <c r="L55" s="33">
        <f t="shared" si="1"/>
        <v>7.8125</v>
      </c>
    </row>
    <row r="56" spans="1:12">
      <c r="A56" s="10"/>
      <c r="B56" s="16">
        <f>SUBTOTAL(3,$D$6:D55)</f>
        <v>50</v>
      </c>
      <c r="C56" s="17">
        <v>45317</v>
      </c>
      <c r="D56" s="18" t="s">
        <v>769</v>
      </c>
      <c r="E56" s="18" t="s">
        <v>14</v>
      </c>
      <c r="F56" s="18" t="s">
        <v>225</v>
      </c>
      <c r="G56" s="41">
        <v>20</v>
      </c>
      <c r="H56" s="18" t="s">
        <v>143</v>
      </c>
      <c r="I56" s="30" t="s">
        <v>807</v>
      </c>
      <c r="J56" s="31">
        <v>65000</v>
      </c>
      <c r="K56" s="32">
        <v>4988</v>
      </c>
      <c r="L56" s="33">
        <f t="shared" si="1"/>
        <v>13.031275060144347</v>
      </c>
    </row>
    <row r="57" spans="1:12" ht="15.75" customHeight="1">
      <c r="A57" s="10"/>
      <c r="B57" s="16">
        <f>SUBTOTAL(3,$D$6:D56)</f>
        <v>51</v>
      </c>
      <c r="C57" s="17">
        <v>45318</v>
      </c>
      <c r="D57" s="18" t="s">
        <v>773</v>
      </c>
      <c r="E57" s="18" t="s">
        <v>93</v>
      </c>
      <c r="F57" s="18" t="s">
        <v>225</v>
      </c>
      <c r="G57" s="41">
        <v>20</v>
      </c>
      <c r="H57" s="18" t="s">
        <v>143</v>
      </c>
      <c r="I57" s="18" t="s">
        <v>47</v>
      </c>
      <c r="J57" s="31">
        <v>32000</v>
      </c>
      <c r="K57" s="32">
        <v>4434</v>
      </c>
      <c r="L57" s="33">
        <f t="shared" si="1"/>
        <v>7.2169598556608028</v>
      </c>
    </row>
    <row r="58" spans="1:12" ht="15.75" customHeight="1">
      <c r="A58" s="10"/>
      <c r="B58" s="16">
        <f>SUBTOTAL(3,$D$6:D57)</f>
        <v>52</v>
      </c>
      <c r="C58" s="17">
        <v>45318</v>
      </c>
      <c r="D58" s="18" t="s">
        <v>773</v>
      </c>
      <c r="E58" s="18" t="s">
        <v>359</v>
      </c>
      <c r="F58" s="18" t="s">
        <v>225</v>
      </c>
      <c r="G58" s="41">
        <v>20</v>
      </c>
      <c r="H58" s="18" t="s">
        <v>143</v>
      </c>
      <c r="I58" s="30" t="s">
        <v>808</v>
      </c>
      <c r="J58" s="31">
        <v>26000</v>
      </c>
      <c r="K58" s="32">
        <v>5723</v>
      </c>
      <c r="L58" s="33">
        <f t="shared" si="1"/>
        <v>4.5430718154813912</v>
      </c>
    </row>
    <row r="59" spans="1:12">
      <c r="A59" s="10"/>
      <c r="B59" s="16">
        <f>SUBTOTAL(3,$D$6:D58)</f>
        <v>53</v>
      </c>
      <c r="C59" s="17">
        <v>45320</v>
      </c>
      <c r="D59" s="18" t="s">
        <v>769</v>
      </c>
      <c r="E59" s="18" t="s">
        <v>651</v>
      </c>
      <c r="F59" s="18" t="s">
        <v>772</v>
      </c>
      <c r="G59" s="19">
        <v>32</v>
      </c>
      <c r="H59" s="18" t="s">
        <v>224</v>
      </c>
      <c r="I59" s="30" t="s">
        <v>128</v>
      </c>
      <c r="J59" s="31">
        <v>180000</v>
      </c>
      <c r="K59" s="32">
        <v>10405</v>
      </c>
      <c r="L59" s="33">
        <f t="shared" si="1"/>
        <v>17.299375300336376</v>
      </c>
    </row>
    <row r="60" spans="1:12" ht="15.75" customHeight="1">
      <c r="A60" s="10"/>
      <c r="B60" s="16">
        <f>SUBTOTAL(3,$D$6:D59)</f>
        <v>54</v>
      </c>
      <c r="C60" s="17">
        <v>45320</v>
      </c>
      <c r="D60" s="18" t="s">
        <v>773</v>
      </c>
      <c r="E60" s="18" t="s">
        <v>757</v>
      </c>
      <c r="F60" s="18" t="s">
        <v>225</v>
      </c>
      <c r="G60" s="41">
        <v>20</v>
      </c>
      <c r="H60" s="18" t="s">
        <v>143</v>
      </c>
      <c r="I60" s="18" t="s">
        <v>38</v>
      </c>
      <c r="J60" s="31">
        <v>18500</v>
      </c>
      <c r="K60" s="32">
        <v>8250</v>
      </c>
      <c r="L60" s="33">
        <f t="shared" si="1"/>
        <v>2.2424242424242422</v>
      </c>
    </row>
    <row r="61" spans="1:12" ht="15.75" customHeight="1">
      <c r="A61" s="10"/>
      <c r="B61" s="16">
        <f>SUBTOTAL(3,$D$6:D60)</f>
        <v>55</v>
      </c>
      <c r="C61" s="17">
        <v>45320</v>
      </c>
      <c r="D61" s="18" t="s">
        <v>773</v>
      </c>
      <c r="E61" s="18" t="s">
        <v>798</v>
      </c>
      <c r="F61" s="18" t="s">
        <v>225</v>
      </c>
      <c r="G61" s="41">
        <v>20</v>
      </c>
      <c r="H61" s="18" t="s">
        <v>143</v>
      </c>
      <c r="I61" s="30" t="s">
        <v>228</v>
      </c>
      <c r="J61" s="31">
        <v>27000</v>
      </c>
      <c r="K61" s="32">
        <v>5105</v>
      </c>
      <c r="L61" s="33">
        <f t="shared" si="1"/>
        <v>5.2889324191968656</v>
      </c>
    </row>
    <row r="62" spans="1:12">
      <c r="A62" s="10"/>
      <c r="B62" s="16">
        <f>SUBTOTAL(3,$D$6:D61)</f>
        <v>56</v>
      </c>
      <c r="C62" s="17">
        <v>45320</v>
      </c>
      <c r="D62" s="18" t="s">
        <v>769</v>
      </c>
      <c r="E62" s="18" t="s">
        <v>196</v>
      </c>
      <c r="F62" s="18" t="s">
        <v>225</v>
      </c>
      <c r="G62" s="41">
        <v>20</v>
      </c>
      <c r="H62" s="18" t="s">
        <v>143</v>
      </c>
      <c r="I62" s="30" t="s">
        <v>809</v>
      </c>
      <c r="J62" s="31">
        <v>42000</v>
      </c>
      <c r="K62" s="32">
        <v>6422</v>
      </c>
      <c r="L62" s="33">
        <f t="shared" si="1"/>
        <v>6.5400186857676736</v>
      </c>
    </row>
    <row r="63" spans="1:12" s="3" customFormat="1">
      <c r="A63" s="21"/>
      <c r="B63" s="16">
        <f>SUBTOTAL(3,$D$6:D62)</f>
        <v>57</v>
      </c>
      <c r="C63" s="17">
        <v>45321</v>
      </c>
      <c r="D63" s="18" t="s">
        <v>773</v>
      </c>
      <c r="E63" s="18" t="s">
        <v>739</v>
      </c>
      <c r="F63" s="18" t="s">
        <v>225</v>
      </c>
      <c r="G63" s="41">
        <v>20</v>
      </c>
      <c r="H63" s="18" t="s">
        <v>143</v>
      </c>
      <c r="I63" s="39" t="s">
        <v>810</v>
      </c>
      <c r="J63" s="34">
        <v>40500</v>
      </c>
      <c r="K63" s="35">
        <v>5669</v>
      </c>
      <c r="L63" s="33">
        <f t="shared" si="1"/>
        <v>7.1441171282413123</v>
      </c>
    </row>
    <row r="64" spans="1:12" ht="15.75" thickBot="1">
      <c r="A64" s="10"/>
      <c r="B64" s="169">
        <f>SUBTOTAL(3,$D$6:D63)</f>
        <v>58</v>
      </c>
      <c r="C64" s="80">
        <v>45321</v>
      </c>
      <c r="D64" s="22" t="s">
        <v>773</v>
      </c>
      <c r="E64" s="22" t="s">
        <v>37</v>
      </c>
      <c r="F64" s="22" t="s">
        <v>225</v>
      </c>
      <c r="G64" s="171">
        <v>20</v>
      </c>
      <c r="H64" s="22" t="s">
        <v>143</v>
      </c>
      <c r="I64" s="36" t="s">
        <v>811</v>
      </c>
      <c r="J64" s="38">
        <v>22500</v>
      </c>
      <c r="K64" s="37">
        <v>5998</v>
      </c>
      <c r="L64" s="63">
        <f t="shared" si="1"/>
        <v>3.7512504168056018</v>
      </c>
    </row>
    <row r="65" spans="1:12" ht="15.75" customHeight="1" thickBot="1">
      <c r="A65" s="10"/>
      <c r="B65" s="150">
        <f>SUBTOTAL(3,$D$6:D64)</f>
        <v>59</v>
      </c>
      <c r="C65" s="135">
        <v>45321</v>
      </c>
      <c r="D65" s="147" t="s">
        <v>775</v>
      </c>
      <c r="E65" s="136" t="s">
        <v>812</v>
      </c>
      <c r="F65" s="136" t="s">
        <v>772</v>
      </c>
      <c r="G65" s="184">
        <v>32</v>
      </c>
      <c r="H65" s="136" t="s">
        <v>224</v>
      </c>
      <c r="I65" s="136" t="s">
        <v>81</v>
      </c>
      <c r="J65" s="185">
        <v>155000</v>
      </c>
      <c r="K65" s="186">
        <v>7980</v>
      </c>
      <c r="L65" s="187">
        <f t="shared" si="1"/>
        <v>19.423558897243108</v>
      </c>
    </row>
    <row r="66" spans="1:12" ht="15.75" customHeight="1" thickBot="1">
      <c r="A66" s="10"/>
      <c r="B66" s="198">
        <f>SUBTOTAL(3,$D$6:D65)</f>
        <v>60</v>
      </c>
      <c r="C66" s="199">
        <v>45322</v>
      </c>
      <c r="D66" s="206" t="s">
        <v>775</v>
      </c>
      <c r="E66" s="200" t="s">
        <v>614</v>
      </c>
      <c r="F66" s="200" t="s">
        <v>772</v>
      </c>
      <c r="G66" s="201">
        <v>32</v>
      </c>
      <c r="H66" s="200" t="s">
        <v>224</v>
      </c>
      <c r="I66" s="202" t="s">
        <v>474</v>
      </c>
      <c r="J66" s="203">
        <v>135000</v>
      </c>
      <c r="K66" s="204">
        <v>7988</v>
      </c>
      <c r="L66" s="205">
        <f t="shared" si="1"/>
        <v>16.900350525788681</v>
      </c>
    </row>
    <row r="67" spans="1:12">
      <c r="A67" s="10"/>
      <c r="B67" s="173">
        <f>SUBTOTAL(3,$D$6:D66)</f>
        <v>61</v>
      </c>
      <c r="C67" s="86">
        <v>45322</v>
      </c>
      <c r="D67" s="144" t="s">
        <v>773</v>
      </c>
      <c r="E67" s="87" t="s">
        <v>179</v>
      </c>
      <c r="F67" s="87" t="s">
        <v>225</v>
      </c>
      <c r="G67" s="179">
        <v>20</v>
      </c>
      <c r="H67" s="87" t="s">
        <v>15</v>
      </c>
      <c r="I67" s="96" t="s">
        <v>681</v>
      </c>
      <c r="J67" s="97">
        <v>55000</v>
      </c>
      <c r="K67" s="98">
        <v>5692</v>
      </c>
      <c r="L67" s="99">
        <f t="shared" si="1"/>
        <v>9.6626844694307792</v>
      </c>
    </row>
    <row r="68" spans="1:12" s="3" customFormat="1">
      <c r="A68" s="21"/>
      <c r="B68" s="16">
        <f>SUBTOTAL(3,$D$6:D67)</f>
        <v>62</v>
      </c>
      <c r="C68" s="17">
        <v>45322</v>
      </c>
      <c r="D68" s="22" t="s">
        <v>769</v>
      </c>
      <c r="E68" s="18" t="s">
        <v>813</v>
      </c>
      <c r="F68" s="18" t="s">
        <v>225</v>
      </c>
      <c r="G68" s="41">
        <v>20</v>
      </c>
      <c r="H68" s="18" t="s">
        <v>15</v>
      </c>
      <c r="I68" s="39" t="s">
        <v>709</v>
      </c>
      <c r="J68" s="34">
        <v>32000</v>
      </c>
      <c r="K68" s="35">
        <v>5928</v>
      </c>
      <c r="L68" s="33">
        <f t="shared" si="1"/>
        <v>5.3981106612685563</v>
      </c>
    </row>
    <row r="69" spans="1:12" ht="15.75" customHeight="1">
      <c r="A69" s="10"/>
      <c r="B69" s="16">
        <f>SUBTOTAL(3,$D$6:D68)</f>
        <v>63</v>
      </c>
      <c r="C69" s="17">
        <v>45322</v>
      </c>
      <c r="D69" s="22" t="s">
        <v>769</v>
      </c>
      <c r="E69" s="18" t="s">
        <v>87</v>
      </c>
      <c r="F69" s="18" t="s">
        <v>225</v>
      </c>
      <c r="G69" s="41">
        <v>20</v>
      </c>
      <c r="H69" s="18" t="s">
        <v>143</v>
      </c>
      <c r="I69" s="30" t="s">
        <v>228</v>
      </c>
      <c r="J69" s="31">
        <v>23000</v>
      </c>
      <c r="K69" s="32">
        <v>5976</v>
      </c>
      <c r="L69" s="33">
        <f t="shared" si="1"/>
        <v>3.8487282463186077</v>
      </c>
    </row>
    <row r="70" spans="1:12" ht="15.75" thickBot="1">
      <c r="A70" s="10"/>
      <c r="B70" s="169">
        <f>SUBTOTAL(3,$D$6:D69)</f>
        <v>64</v>
      </c>
      <c r="C70" s="80">
        <v>45322</v>
      </c>
      <c r="D70" s="22" t="s">
        <v>769</v>
      </c>
      <c r="E70" s="22" t="s">
        <v>814</v>
      </c>
      <c r="F70" s="22" t="s">
        <v>815</v>
      </c>
      <c r="G70" s="171">
        <v>20</v>
      </c>
      <c r="H70" s="22" t="s">
        <v>224</v>
      </c>
      <c r="I70" s="36" t="s">
        <v>720</v>
      </c>
      <c r="J70" s="38">
        <v>230000</v>
      </c>
      <c r="K70" s="37">
        <v>6699</v>
      </c>
      <c r="L70" s="63">
        <f t="shared" si="1"/>
        <v>34.333482609344678</v>
      </c>
    </row>
    <row r="71" spans="1:12" ht="18" thickBot="1">
      <c r="A71" s="42"/>
      <c r="B71" s="150"/>
      <c r="C71" s="135"/>
      <c r="D71" s="136"/>
      <c r="E71" s="136"/>
      <c r="F71" s="136"/>
      <c r="G71" s="184"/>
      <c r="H71" s="398" t="s">
        <v>140</v>
      </c>
      <c r="I71" s="474"/>
      <c r="J71" s="189">
        <f>SUBTOTAL(109,J7:J70)</f>
        <v>4788900</v>
      </c>
      <c r="K71" s="190">
        <f>SUBTOTAL(109,K7:K70)</f>
        <v>456237</v>
      </c>
      <c r="L71" s="188">
        <f t="shared" si="1"/>
        <v>10.496518256958554</v>
      </c>
    </row>
    <row r="72" spans="1:12">
      <c r="B72" s="11"/>
      <c r="L72" s="28"/>
    </row>
    <row r="73" spans="1:12" ht="15.75" thickBot="1">
      <c r="B73" s="11"/>
      <c r="L73" s="28"/>
    </row>
    <row r="74" spans="1:12" ht="15.75">
      <c r="B74" s="11"/>
      <c r="C74" s="164"/>
      <c r="D74" s="140"/>
      <c r="E74" s="165" t="s">
        <v>890</v>
      </c>
      <c r="F74" s="468"/>
      <c r="G74" s="468"/>
      <c r="H74" s="468"/>
      <c r="I74" s="469"/>
      <c r="L74" s="28"/>
    </row>
    <row r="75" spans="1:12">
      <c r="B75" s="11"/>
      <c r="C75" s="475">
        <v>44934</v>
      </c>
      <c r="D75" s="476" t="s">
        <v>775</v>
      </c>
      <c r="E75" s="477" t="s">
        <v>878</v>
      </c>
      <c r="F75" s="465" t="s">
        <v>888</v>
      </c>
      <c r="G75" s="467"/>
      <c r="H75" s="465" t="s">
        <v>889</v>
      </c>
      <c r="I75" s="466"/>
      <c r="L75" s="28"/>
    </row>
    <row r="76" spans="1:12">
      <c r="B76" s="11"/>
      <c r="C76" s="475"/>
      <c r="D76" s="476"/>
      <c r="E76" s="477"/>
      <c r="F76" s="467"/>
      <c r="G76" s="467"/>
      <c r="H76" s="467"/>
      <c r="I76" s="466"/>
      <c r="L76" s="28"/>
    </row>
    <row r="77" spans="1:12" ht="18.75" customHeight="1">
      <c r="B77" s="11"/>
      <c r="C77" s="197"/>
      <c r="D77" s="478" t="s">
        <v>892</v>
      </c>
      <c r="E77" s="479"/>
      <c r="F77" s="480" t="s">
        <v>880</v>
      </c>
      <c r="G77" s="481"/>
      <c r="H77" s="470" t="s">
        <v>891</v>
      </c>
      <c r="I77" s="471"/>
      <c r="K77" s="191"/>
      <c r="L77" s="28"/>
    </row>
    <row r="78" spans="1:12" ht="15.75">
      <c r="B78" s="11"/>
      <c r="C78" s="197"/>
      <c r="D78" s="478" t="s">
        <v>893</v>
      </c>
      <c r="E78" s="479"/>
      <c r="F78" s="482" t="s">
        <v>879</v>
      </c>
      <c r="G78" s="481"/>
      <c r="H78" s="472"/>
      <c r="I78" s="473"/>
      <c r="L78" s="28"/>
    </row>
    <row r="79" spans="1:12">
      <c r="B79" s="11"/>
      <c r="C79" s="166"/>
      <c r="D79" s="18"/>
      <c r="E79" s="163"/>
      <c r="F79" s="480" t="s">
        <v>881</v>
      </c>
      <c r="G79" s="481"/>
      <c r="H79" s="163"/>
      <c r="I79" s="167"/>
      <c r="L79" s="28"/>
    </row>
    <row r="80" spans="1:12">
      <c r="B80" s="11"/>
      <c r="C80" s="166"/>
      <c r="D80" s="18"/>
      <c r="E80" s="163"/>
      <c r="F80" s="480" t="s">
        <v>882</v>
      </c>
      <c r="G80" s="481"/>
      <c r="H80" s="163"/>
      <c r="I80" s="167"/>
      <c r="L80" s="28"/>
    </row>
    <row r="81" spans="1:12">
      <c r="B81" s="11"/>
      <c r="C81" s="166"/>
      <c r="D81" s="18"/>
      <c r="E81" s="163"/>
      <c r="F81" s="480" t="s">
        <v>883</v>
      </c>
      <c r="G81" s="481"/>
      <c r="H81" s="163"/>
      <c r="I81" s="167"/>
      <c r="L81" s="28"/>
    </row>
    <row r="82" spans="1:12">
      <c r="B82" s="11"/>
      <c r="C82" s="166"/>
      <c r="D82" s="18"/>
      <c r="E82" s="163"/>
      <c r="F82" s="480" t="s">
        <v>884</v>
      </c>
      <c r="G82" s="481"/>
      <c r="H82" s="163"/>
      <c r="I82" s="167"/>
      <c r="L82" s="28"/>
    </row>
    <row r="83" spans="1:12">
      <c r="B83" s="11"/>
      <c r="C83" s="166"/>
      <c r="D83" s="18"/>
      <c r="E83" s="163"/>
      <c r="F83" s="480" t="s">
        <v>885</v>
      </c>
      <c r="G83" s="481"/>
      <c r="H83" s="163"/>
      <c r="I83" s="167"/>
      <c r="L83" s="28"/>
    </row>
    <row r="84" spans="1:12">
      <c r="B84" s="11"/>
      <c r="C84" s="166"/>
      <c r="D84" s="18"/>
      <c r="E84" s="163"/>
      <c r="F84" s="480" t="s">
        <v>886</v>
      </c>
      <c r="G84" s="481"/>
      <c r="H84" s="163"/>
      <c r="I84" s="167"/>
      <c r="L84" s="28"/>
    </row>
    <row r="85" spans="1:12">
      <c r="B85" s="11"/>
      <c r="C85" s="166"/>
      <c r="D85" s="18"/>
      <c r="E85" s="163"/>
      <c r="F85" s="484" t="s">
        <v>887</v>
      </c>
      <c r="G85" s="484"/>
      <c r="H85" s="163"/>
      <c r="I85" s="167"/>
      <c r="L85" s="28"/>
    </row>
    <row r="86" spans="1:12">
      <c r="B86" s="11"/>
      <c r="C86" s="166"/>
      <c r="D86" s="18"/>
      <c r="E86" s="18"/>
      <c r="F86" s="483"/>
      <c r="G86" s="483"/>
      <c r="H86" s="18"/>
      <c r="I86" s="168"/>
      <c r="L86" s="28"/>
    </row>
    <row r="87" spans="1:12" ht="24.75" customHeight="1">
      <c r="B87" s="11"/>
      <c r="C87" s="166"/>
      <c r="D87" s="18"/>
      <c r="E87" s="486" t="s">
        <v>897</v>
      </c>
      <c r="F87" s="487"/>
      <c r="G87" s="487"/>
      <c r="H87" s="487"/>
      <c r="I87" s="488"/>
      <c r="L87" s="28"/>
    </row>
    <row r="88" spans="1:12" ht="28.5" customHeight="1">
      <c r="B88" s="11"/>
      <c r="C88" s="166"/>
      <c r="D88" s="18"/>
      <c r="E88" s="486" t="s">
        <v>900</v>
      </c>
      <c r="F88" s="487"/>
      <c r="G88" s="487"/>
      <c r="H88" s="487"/>
      <c r="I88" s="488"/>
      <c r="L88" s="28"/>
    </row>
    <row r="89" spans="1:12">
      <c r="B89" s="11"/>
      <c r="F89" s="192"/>
      <c r="L89" s="28"/>
    </row>
    <row r="90" spans="1:12">
      <c r="B90" s="11"/>
      <c r="F90" s="192"/>
      <c r="L90" s="28"/>
    </row>
    <row r="91" spans="1:12" s="209" customFormat="1" ht="15.75">
      <c r="A91" s="4"/>
      <c r="B91" s="210"/>
      <c r="C91" s="208">
        <v>45299</v>
      </c>
      <c r="D91" s="152" t="s">
        <v>355</v>
      </c>
      <c r="E91" s="485" t="s">
        <v>894</v>
      </c>
      <c r="F91" s="485"/>
      <c r="G91" s="485"/>
      <c r="K91" s="207"/>
      <c r="L91" s="211"/>
    </row>
    <row r="92" spans="1:12" s="209" customFormat="1" ht="15.75">
      <c r="A92" s="4"/>
      <c r="B92" s="210"/>
      <c r="C92" s="208">
        <v>45308</v>
      </c>
      <c r="D92" s="152" t="s">
        <v>896</v>
      </c>
      <c r="E92" s="485" t="s">
        <v>895</v>
      </c>
      <c r="F92" s="485"/>
      <c r="G92" s="485"/>
      <c r="K92" s="207"/>
      <c r="L92" s="211"/>
    </row>
    <row r="93" spans="1:12" s="209" customFormat="1" ht="15.75">
      <c r="A93" s="4"/>
      <c r="B93" s="210"/>
      <c r="C93" s="152"/>
      <c r="D93" s="152"/>
      <c r="E93" s="152"/>
      <c r="F93" s="152"/>
      <c r="G93" s="212"/>
      <c r="K93" s="207"/>
      <c r="L93" s="211"/>
    </row>
    <row r="94" spans="1:12" s="209" customFormat="1" ht="15.75">
      <c r="A94" s="4"/>
      <c r="B94" s="210"/>
      <c r="C94" s="152"/>
      <c r="D94" s="485" t="s">
        <v>898</v>
      </c>
      <c r="E94" s="485"/>
      <c r="F94" s="485"/>
      <c r="G94" s="485"/>
      <c r="K94" s="207"/>
      <c r="L94" s="211"/>
    </row>
    <row r="95" spans="1:12" s="209" customFormat="1" ht="15.75">
      <c r="A95" s="4"/>
      <c r="B95" s="210"/>
      <c r="C95" s="152"/>
      <c r="D95" s="485" t="s">
        <v>899</v>
      </c>
      <c r="E95" s="485"/>
      <c r="F95" s="485"/>
      <c r="G95" s="485"/>
      <c r="K95" s="207"/>
      <c r="L95" s="211"/>
    </row>
    <row r="96" spans="1:12">
      <c r="B96" s="11"/>
      <c r="L96" s="28"/>
    </row>
    <row r="97" spans="2:12" ht="15.75" thickBot="1">
      <c r="B97" s="193"/>
      <c r="C97" s="194"/>
      <c r="D97" s="194"/>
      <c r="E97" s="194"/>
      <c r="F97" s="194"/>
      <c r="G97" s="195"/>
      <c r="H97" s="194"/>
      <c r="I97" s="194"/>
      <c r="J97" s="194"/>
      <c r="K97" s="195"/>
      <c r="L97" s="196"/>
    </row>
  </sheetData>
  <autoFilter ref="B6:J70" xr:uid="{00000000-0009-0000-0000-00000C000000}"/>
  <mergeCells count="30">
    <mergeCell ref="E91:G91"/>
    <mergeCell ref="E92:G92"/>
    <mergeCell ref="E87:I87"/>
    <mergeCell ref="D94:G94"/>
    <mergeCell ref="D95:G95"/>
    <mergeCell ref="E88:I88"/>
    <mergeCell ref="F79:G79"/>
    <mergeCell ref="F80:G80"/>
    <mergeCell ref="F86:G86"/>
    <mergeCell ref="F83:G83"/>
    <mergeCell ref="F84:G84"/>
    <mergeCell ref="F85:G85"/>
    <mergeCell ref="F81:G81"/>
    <mergeCell ref="F82:G82"/>
    <mergeCell ref="H75:I76"/>
    <mergeCell ref="H74:I74"/>
    <mergeCell ref="H77:I78"/>
    <mergeCell ref="B2:I2"/>
    <mergeCell ref="B3:E3"/>
    <mergeCell ref="B4:E4"/>
    <mergeCell ref="H71:I71"/>
    <mergeCell ref="C75:C76"/>
    <mergeCell ref="D75:D76"/>
    <mergeCell ref="E75:E76"/>
    <mergeCell ref="F75:G76"/>
    <mergeCell ref="D77:E77"/>
    <mergeCell ref="D78:E78"/>
    <mergeCell ref="F74:G74"/>
    <mergeCell ref="F77:G77"/>
    <mergeCell ref="F78:G78"/>
  </mergeCells>
  <hyperlinks>
    <hyperlink ref="F78" r:id="rId1" xr:uid="{00000000-0004-0000-0C00-000000000000}"/>
    <hyperlink ref="F77" r:id="rId2" xr:uid="{00000000-0004-0000-0C00-000001000000}"/>
    <hyperlink ref="F79" r:id="rId3" xr:uid="{00000000-0004-0000-0C00-000002000000}"/>
    <hyperlink ref="F80" r:id="rId4" xr:uid="{00000000-0004-0000-0C00-000003000000}"/>
    <hyperlink ref="F81" r:id="rId5" xr:uid="{00000000-0004-0000-0C00-000004000000}"/>
    <hyperlink ref="F82" r:id="rId6" xr:uid="{00000000-0004-0000-0C00-000005000000}"/>
    <hyperlink ref="F83" r:id="rId7" xr:uid="{00000000-0004-0000-0C00-000006000000}"/>
    <hyperlink ref="F84" r:id="rId8" xr:uid="{00000000-0004-0000-0C00-000007000000}"/>
    <hyperlink ref="H77" r:id="rId9" display="V21B=2@1855 =3710" xr:uid="{00000000-0004-0000-0C00-000008000000}"/>
  </hyperlinks>
  <printOptions horizontalCentered="1" verticalCentered="1"/>
  <pageMargins left="0" right="0" top="0" bottom="0" header="0" footer="0"/>
  <pageSetup scale="54" orientation="landscape"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L117"/>
  <sheetViews>
    <sheetView topLeftCell="B1" zoomScale="120" zoomScaleNormal="120" workbookViewId="0">
      <pane ySplit="6" topLeftCell="A55" activePane="bottomLeft" state="frozen"/>
      <selection pane="bottomLeft" activeCell="E55" sqref="E55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5.5703125" style="4" customWidth="1"/>
    <col min="6" max="6" width="15.5703125" style="4" customWidth="1"/>
    <col min="7" max="7" width="8.85546875" style="5" customWidth="1"/>
    <col min="8" max="9" width="10.5703125" style="4" customWidth="1"/>
    <col min="10" max="10" width="11.7109375" style="4" customWidth="1"/>
    <col min="11" max="11" width="8.85546875" style="5" customWidth="1"/>
    <col min="12" max="12" width="10.57031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45323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683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45323</v>
      </c>
      <c r="D7" s="18" t="s">
        <v>769</v>
      </c>
      <c r="E7" s="18" t="s">
        <v>316</v>
      </c>
      <c r="F7" s="18" t="s">
        <v>225</v>
      </c>
      <c r="G7" s="19">
        <v>20</v>
      </c>
      <c r="H7" s="18" t="s">
        <v>15</v>
      </c>
      <c r="I7" s="30" t="s">
        <v>401</v>
      </c>
      <c r="J7" s="31">
        <v>28000</v>
      </c>
      <c r="K7" s="32">
        <v>5286</v>
      </c>
      <c r="L7" s="33">
        <f t="shared" ref="L7:L68" si="0">J7/K7</f>
        <v>5.2970109723798711</v>
      </c>
    </row>
    <row r="8" spans="1:12">
      <c r="A8" s="10"/>
      <c r="B8" s="16">
        <f>SUBTOTAL(3,$D$6:D7)</f>
        <v>2</v>
      </c>
      <c r="C8" s="17">
        <v>45323</v>
      </c>
      <c r="D8" s="18" t="s">
        <v>769</v>
      </c>
      <c r="E8" s="18" t="s">
        <v>710</v>
      </c>
      <c r="F8" s="18" t="s">
        <v>225</v>
      </c>
      <c r="G8" s="19">
        <v>20</v>
      </c>
      <c r="H8" s="18" t="s">
        <v>15</v>
      </c>
      <c r="I8" s="18" t="s">
        <v>816</v>
      </c>
      <c r="J8" s="31">
        <v>52000</v>
      </c>
      <c r="K8" s="32">
        <v>4620</v>
      </c>
      <c r="L8" s="33">
        <f t="shared" si="0"/>
        <v>11.255411255411255</v>
      </c>
    </row>
    <row r="9" spans="1:12">
      <c r="A9" s="10"/>
      <c r="B9" s="16">
        <f>SUBTOTAL(3,$D$6:D8)</f>
        <v>3</v>
      </c>
      <c r="C9" s="17">
        <v>45324</v>
      </c>
      <c r="D9" s="18" t="s">
        <v>13</v>
      </c>
      <c r="E9" s="18" t="s">
        <v>817</v>
      </c>
      <c r="F9" s="18" t="s">
        <v>241</v>
      </c>
      <c r="G9" s="19">
        <v>20</v>
      </c>
      <c r="H9" s="18" t="s">
        <v>15</v>
      </c>
      <c r="I9" s="18" t="s">
        <v>818</v>
      </c>
      <c r="J9" s="31">
        <v>55000</v>
      </c>
      <c r="K9" s="32">
        <v>6034</v>
      </c>
      <c r="L9" s="33">
        <f t="shared" si="0"/>
        <v>9.1150149154789535</v>
      </c>
    </row>
    <row r="10" spans="1:12">
      <c r="A10" s="10"/>
      <c r="B10" s="16">
        <f>SUBTOTAL(3,$D$6:D9)</f>
        <v>4</v>
      </c>
      <c r="C10" s="17">
        <v>45324</v>
      </c>
      <c r="D10" s="18" t="s">
        <v>13</v>
      </c>
      <c r="E10" s="18" t="s">
        <v>819</v>
      </c>
      <c r="F10" s="18" t="s">
        <v>225</v>
      </c>
      <c r="G10" s="19">
        <v>20</v>
      </c>
      <c r="H10" s="18" t="s">
        <v>15</v>
      </c>
      <c r="I10" s="30" t="s">
        <v>662</v>
      </c>
      <c r="J10" s="31">
        <v>55000</v>
      </c>
      <c r="K10" s="32">
        <v>6318</v>
      </c>
      <c r="L10" s="33">
        <f t="shared" si="0"/>
        <v>8.7052864830642616</v>
      </c>
    </row>
    <row r="11" spans="1:12">
      <c r="A11" s="10"/>
      <c r="B11" s="16">
        <f>SUBTOTAL(3,$D$6:D10)</f>
        <v>5</v>
      </c>
      <c r="C11" s="17">
        <v>45325</v>
      </c>
      <c r="D11" s="18" t="s">
        <v>13</v>
      </c>
      <c r="E11" s="18" t="s">
        <v>118</v>
      </c>
      <c r="F11" s="18" t="s">
        <v>225</v>
      </c>
      <c r="G11" s="19">
        <v>20</v>
      </c>
      <c r="H11" s="18" t="s">
        <v>15</v>
      </c>
      <c r="I11" s="30" t="s">
        <v>820</v>
      </c>
      <c r="J11" s="31">
        <v>19000</v>
      </c>
      <c r="K11" s="32">
        <v>8250</v>
      </c>
      <c r="L11" s="33">
        <f t="shared" si="0"/>
        <v>2.3030303030303032</v>
      </c>
    </row>
    <row r="12" spans="1:12">
      <c r="A12" s="10"/>
      <c r="B12" s="16">
        <f>SUBTOTAL(3,$D$6:D11)</f>
        <v>6</v>
      </c>
      <c r="C12" s="17">
        <v>45325</v>
      </c>
      <c r="D12" s="18" t="s">
        <v>13</v>
      </c>
      <c r="E12" s="18" t="s">
        <v>120</v>
      </c>
      <c r="F12" s="18" t="s">
        <v>225</v>
      </c>
      <c r="G12" s="19">
        <v>20</v>
      </c>
      <c r="H12" s="18" t="s">
        <v>15</v>
      </c>
      <c r="I12" s="18" t="s">
        <v>821</v>
      </c>
      <c r="J12" s="31">
        <v>41000</v>
      </c>
      <c r="K12" s="32">
        <v>5265</v>
      </c>
      <c r="L12" s="33">
        <f t="shared" si="0"/>
        <v>7.7872744539411203</v>
      </c>
    </row>
    <row r="13" spans="1:12">
      <c r="A13" s="10"/>
      <c r="B13" s="16">
        <f>SUBTOTAL(3,$D$6:D12)</f>
        <v>7</v>
      </c>
      <c r="C13" s="17">
        <v>45325</v>
      </c>
      <c r="D13" s="18" t="s">
        <v>13</v>
      </c>
      <c r="E13" s="18" t="s">
        <v>456</v>
      </c>
      <c r="F13" s="18" t="s">
        <v>225</v>
      </c>
      <c r="G13" s="19">
        <v>20</v>
      </c>
      <c r="H13" s="18" t="s">
        <v>15</v>
      </c>
      <c r="I13" s="30" t="s">
        <v>822</v>
      </c>
      <c r="J13" s="31">
        <v>32000</v>
      </c>
      <c r="K13" s="32">
        <v>4620</v>
      </c>
      <c r="L13" s="33">
        <f t="shared" si="0"/>
        <v>6.9264069264069263</v>
      </c>
    </row>
    <row r="14" spans="1:12">
      <c r="A14" s="10"/>
      <c r="B14" s="16">
        <f>SUBTOTAL(3,$D$6:D13)</f>
        <v>8</v>
      </c>
      <c r="C14" s="17">
        <v>45325</v>
      </c>
      <c r="D14" s="20" t="s">
        <v>775</v>
      </c>
      <c r="E14" s="18" t="s">
        <v>133</v>
      </c>
      <c r="F14" s="18" t="s">
        <v>772</v>
      </c>
      <c r="G14" s="19">
        <v>32</v>
      </c>
      <c r="H14" s="18" t="s">
        <v>224</v>
      </c>
      <c r="I14" s="30" t="s">
        <v>735</v>
      </c>
      <c r="J14" s="31">
        <v>120000</v>
      </c>
      <c r="K14" s="32">
        <v>8428</v>
      </c>
      <c r="L14" s="33">
        <f t="shared" si="0"/>
        <v>14.238253440911247</v>
      </c>
    </row>
    <row r="15" spans="1:12">
      <c r="A15" s="10"/>
      <c r="B15" s="16">
        <f>SUBTOTAL(3,$D$6:D14)</f>
        <v>9</v>
      </c>
      <c r="C15" s="17">
        <v>45325</v>
      </c>
      <c r="D15" s="20" t="s">
        <v>775</v>
      </c>
      <c r="E15" s="18" t="s">
        <v>738</v>
      </c>
      <c r="F15" s="18" t="s">
        <v>772</v>
      </c>
      <c r="G15" s="19">
        <v>32</v>
      </c>
      <c r="H15" s="18" t="s">
        <v>224</v>
      </c>
      <c r="I15" s="30" t="s">
        <v>134</v>
      </c>
      <c r="J15" s="31">
        <v>140000</v>
      </c>
      <c r="K15" s="32">
        <v>8410</v>
      </c>
      <c r="L15" s="33">
        <f t="shared" si="0"/>
        <v>16.646848989298455</v>
      </c>
    </row>
    <row r="16" spans="1:12">
      <c r="A16" s="10"/>
      <c r="B16" s="16">
        <f>SUBTOTAL(3,$D$6:D15)</f>
        <v>10</v>
      </c>
      <c r="C16" s="17">
        <v>45328</v>
      </c>
      <c r="D16" s="18" t="s">
        <v>769</v>
      </c>
      <c r="E16" s="18" t="s">
        <v>355</v>
      </c>
      <c r="F16" s="18" t="s">
        <v>772</v>
      </c>
      <c r="G16" s="19">
        <v>32</v>
      </c>
      <c r="H16" s="18" t="s">
        <v>224</v>
      </c>
      <c r="I16" s="18" t="s">
        <v>128</v>
      </c>
      <c r="J16" s="31">
        <v>174000</v>
      </c>
      <c r="K16" s="32">
        <v>9577</v>
      </c>
      <c r="L16" s="33">
        <f t="shared" si="0"/>
        <v>18.168528766837213</v>
      </c>
    </row>
    <row r="17" spans="1:12">
      <c r="A17" s="10"/>
      <c r="B17" s="16">
        <f>SUBTOTAL(3,$D$6:D16)</f>
        <v>11</v>
      </c>
      <c r="C17" s="17">
        <v>45328</v>
      </c>
      <c r="D17" s="18" t="s">
        <v>769</v>
      </c>
      <c r="E17" s="18" t="s">
        <v>798</v>
      </c>
      <c r="F17" s="18" t="s">
        <v>225</v>
      </c>
      <c r="G17" s="19">
        <v>20</v>
      </c>
      <c r="H17" s="18" t="s">
        <v>143</v>
      </c>
      <c r="I17" s="30" t="s">
        <v>273</v>
      </c>
      <c r="J17" s="31">
        <v>30000</v>
      </c>
      <c r="K17" s="32">
        <v>5285</v>
      </c>
      <c r="L17" s="33">
        <f t="shared" si="0"/>
        <v>5.6764427625354781</v>
      </c>
    </row>
    <row r="18" spans="1:12">
      <c r="A18" s="10"/>
      <c r="B18" s="16">
        <f>SUBTOTAL(3,$D$6:D17)</f>
        <v>12</v>
      </c>
      <c r="C18" s="17">
        <v>45328</v>
      </c>
      <c r="D18" s="18" t="s">
        <v>769</v>
      </c>
      <c r="E18" s="18" t="s">
        <v>73</v>
      </c>
      <c r="F18" s="18" t="s">
        <v>225</v>
      </c>
      <c r="G18" s="19">
        <v>20</v>
      </c>
      <c r="H18" s="18" t="s">
        <v>143</v>
      </c>
      <c r="I18" s="30" t="s">
        <v>264</v>
      </c>
      <c r="J18" s="31">
        <v>24000</v>
      </c>
      <c r="K18" s="32">
        <v>5569</v>
      </c>
      <c r="L18" s="33">
        <f t="shared" si="0"/>
        <v>4.309570838570659</v>
      </c>
    </row>
    <row r="19" spans="1:12">
      <c r="A19" s="10"/>
      <c r="B19" s="16">
        <f>SUBTOTAL(3,$D$6:D18)</f>
        <v>13</v>
      </c>
      <c r="C19" s="17">
        <v>45328</v>
      </c>
      <c r="D19" s="18" t="s">
        <v>13</v>
      </c>
      <c r="E19" s="18" t="s">
        <v>68</v>
      </c>
      <c r="F19" s="18" t="s">
        <v>225</v>
      </c>
      <c r="G19" s="19">
        <v>20</v>
      </c>
      <c r="H19" s="18" t="s">
        <v>143</v>
      </c>
      <c r="I19" s="30" t="s">
        <v>823</v>
      </c>
      <c r="J19" s="31">
        <v>33000</v>
      </c>
      <c r="K19" s="32">
        <v>5001</v>
      </c>
      <c r="L19" s="33">
        <f t="shared" si="0"/>
        <v>6.5986802639472106</v>
      </c>
    </row>
    <row r="20" spans="1:12" ht="15.75" customHeight="1">
      <c r="A20" s="10"/>
      <c r="B20" s="16">
        <f>SUBTOTAL(3,$D$6:D19)</f>
        <v>14</v>
      </c>
      <c r="C20" s="17">
        <v>45328</v>
      </c>
      <c r="D20" s="18" t="s">
        <v>769</v>
      </c>
      <c r="E20" s="18" t="s">
        <v>307</v>
      </c>
      <c r="F20" s="18" t="s">
        <v>225</v>
      </c>
      <c r="G20" s="19">
        <v>20</v>
      </c>
      <c r="H20" s="18" t="s">
        <v>143</v>
      </c>
      <c r="I20" s="18" t="s">
        <v>267</v>
      </c>
      <c r="J20" s="31">
        <v>31000</v>
      </c>
      <c r="K20" s="32">
        <v>5242</v>
      </c>
      <c r="L20" s="33">
        <f t="shared" si="0"/>
        <v>5.9137733689431515</v>
      </c>
    </row>
    <row r="21" spans="1:12" ht="15.75" customHeight="1">
      <c r="A21" s="10"/>
      <c r="B21" s="16">
        <f>SUBTOTAL(3,$D$6:D20)</f>
        <v>15</v>
      </c>
      <c r="C21" s="17">
        <v>45331</v>
      </c>
      <c r="D21" s="18" t="s">
        <v>13</v>
      </c>
      <c r="E21" s="18" t="s">
        <v>114</v>
      </c>
      <c r="F21" s="18" t="s">
        <v>225</v>
      </c>
      <c r="G21" s="19">
        <v>20</v>
      </c>
      <c r="H21" s="18" t="s">
        <v>143</v>
      </c>
      <c r="I21" s="30" t="s">
        <v>824</v>
      </c>
      <c r="J21" s="31">
        <v>32000</v>
      </c>
      <c r="K21" s="32">
        <v>5734</v>
      </c>
      <c r="L21" s="33">
        <f t="shared" si="0"/>
        <v>5.5807464248343219</v>
      </c>
    </row>
    <row r="22" spans="1:12" ht="15.75" customHeight="1">
      <c r="A22" s="10"/>
      <c r="B22" s="16">
        <f>SUBTOTAL(3,$D$6:D21)</f>
        <v>16</v>
      </c>
      <c r="C22" s="17">
        <v>45331</v>
      </c>
      <c r="D22" s="18" t="s">
        <v>13</v>
      </c>
      <c r="E22" s="18" t="s">
        <v>825</v>
      </c>
      <c r="F22" s="18" t="s">
        <v>225</v>
      </c>
      <c r="G22" s="19">
        <v>20</v>
      </c>
      <c r="H22" s="18" t="s">
        <v>143</v>
      </c>
      <c r="I22" s="30" t="s">
        <v>826</v>
      </c>
      <c r="J22" s="31">
        <v>58000</v>
      </c>
      <c r="K22" s="32">
        <v>5001</v>
      </c>
      <c r="L22" s="33">
        <f t="shared" si="0"/>
        <v>11.597680463907219</v>
      </c>
    </row>
    <row r="23" spans="1:12" ht="15.75" customHeight="1">
      <c r="A23" s="10"/>
      <c r="B23" s="16">
        <f>SUBTOTAL(3,$D$6:D22)</f>
        <v>17</v>
      </c>
      <c r="C23" s="17">
        <v>45331</v>
      </c>
      <c r="D23" s="20" t="s">
        <v>775</v>
      </c>
      <c r="E23" s="18" t="s">
        <v>10</v>
      </c>
      <c r="F23" s="18" t="s">
        <v>245</v>
      </c>
      <c r="G23" s="19">
        <v>32</v>
      </c>
      <c r="H23" s="18" t="s">
        <v>224</v>
      </c>
      <c r="I23" s="30" t="s">
        <v>827</v>
      </c>
      <c r="J23" s="31">
        <v>185000</v>
      </c>
      <c r="K23" s="32">
        <v>10413</v>
      </c>
      <c r="L23" s="33">
        <f t="shared" si="0"/>
        <v>17.766253721309901</v>
      </c>
    </row>
    <row r="24" spans="1:12">
      <c r="A24" s="10"/>
      <c r="B24" s="16">
        <f>SUBTOTAL(3,$D$6:D23)</f>
        <v>18</v>
      </c>
      <c r="C24" s="17">
        <v>45331</v>
      </c>
      <c r="D24" s="18" t="s">
        <v>769</v>
      </c>
      <c r="E24" s="18" t="s">
        <v>87</v>
      </c>
      <c r="F24" s="18" t="s">
        <v>225</v>
      </c>
      <c r="G24" s="19">
        <v>20</v>
      </c>
      <c r="H24" s="18" t="s">
        <v>143</v>
      </c>
      <c r="I24" s="30" t="s">
        <v>637</v>
      </c>
      <c r="J24" s="31">
        <v>23000</v>
      </c>
      <c r="K24" s="32">
        <v>5348</v>
      </c>
      <c r="L24" s="33">
        <f t="shared" si="0"/>
        <v>4.300673148840688</v>
      </c>
    </row>
    <row r="25" spans="1:12" s="3" customFormat="1" ht="15" customHeight="1">
      <c r="A25" s="21"/>
      <c r="B25" s="16">
        <f>SUBTOTAL(3,$D$6:D24)</f>
        <v>19</v>
      </c>
      <c r="C25" s="17">
        <v>45332</v>
      </c>
      <c r="D25" s="18" t="s">
        <v>694</v>
      </c>
      <c r="E25" s="18" t="s">
        <v>828</v>
      </c>
      <c r="F25" s="18" t="s">
        <v>241</v>
      </c>
      <c r="G25" s="19">
        <v>32</v>
      </c>
      <c r="H25" s="18" t="s">
        <v>224</v>
      </c>
      <c r="I25" s="30" t="s">
        <v>244</v>
      </c>
      <c r="J25" s="34">
        <v>170000</v>
      </c>
      <c r="K25" s="35">
        <v>8236</v>
      </c>
      <c r="L25" s="33">
        <f t="shared" si="0"/>
        <v>20.641087906750851</v>
      </c>
    </row>
    <row r="26" spans="1:12">
      <c r="A26" s="10"/>
      <c r="B26" s="16">
        <f>SUBTOTAL(3,$D$6:D25)</f>
        <v>20</v>
      </c>
      <c r="C26" s="17">
        <v>45332</v>
      </c>
      <c r="D26" s="18" t="s">
        <v>13</v>
      </c>
      <c r="E26" s="18" t="s">
        <v>757</v>
      </c>
      <c r="F26" s="18" t="s">
        <v>225</v>
      </c>
      <c r="G26" s="19">
        <v>20</v>
      </c>
      <c r="H26" s="18" t="s">
        <v>143</v>
      </c>
      <c r="I26" s="36" t="s">
        <v>829</v>
      </c>
      <c r="J26" s="34">
        <v>19500</v>
      </c>
      <c r="K26" s="37">
        <v>6011</v>
      </c>
      <c r="L26" s="33">
        <f t="shared" si="0"/>
        <v>3.2440525702878058</v>
      </c>
    </row>
    <row r="27" spans="1:12">
      <c r="A27" s="10"/>
      <c r="B27" s="16">
        <f>SUBTOTAL(3,$D$6:D26)</f>
        <v>21</v>
      </c>
      <c r="C27" s="17">
        <v>45332</v>
      </c>
      <c r="D27" s="18" t="s">
        <v>13</v>
      </c>
      <c r="E27" s="18" t="s">
        <v>757</v>
      </c>
      <c r="F27" s="18" t="s">
        <v>225</v>
      </c>
      <c r="G27" s="19">
        <v>20</v>
      </c>
      <c r="H27" s="18" t="s">
        <v>143</v>
      </c>
      <c r="I27" s="30" t="s">
        <v>830</v>
      </c>
      <c r="J27" s="31">
        <v>19500</v>
      </c>
      <c r="K27" s="32">
        <v>8250</v>
      </c>
      <c r="L27" s="33">
        <f t="shared" si="0"/>
        <v>2.3636363636363638</v>
      </c>
    </row>
    <row r="28" spans="1:12">
      <c r="A28" s="10"/>
      <c r="B28" s="16">
        <f>SUBTOTAL(3,$D$6:D27)</f>
        <v>22</v>
      </c>
      <c r="C28" s="17">
        <v>45332</v>
      </c>
      <c r="D28" s="18" t="s">
        <v>13</v>
      </c>
      <c r="E28" s="18" t="s">
        <v>408</v>
      </c>
      <c r="F28" s="18" t="s">
        <v>225</v>
      </c>
      <c r="G28" s="19">
        <v>20</v>
      </c>
      <c r="H28" s="18" t="s">
        <v>143</v>
      </c>
      <c r="I28" s="30" t="s">
        <v>47</v>
      </c>
      <c r="J28" s="31">
        <v>30000</v>
      </c>
      <c r="K28" s="32">
        <v>4738</v>
      </c>
      <c r="L28" s="33">
        <f t="shared" si="0"/>
        <v>6.3317855635289151</v>
      </c>
    </row>
    <row r="29" spans="1:12">
      <c r="A29" s="10"/>
      <c r="B29" s="16">
        <f>SUBTOTAL(3,$D$6:D28)</f>
        <v>23</v>
      </c>
      <c r="C29" s="17">
        <v>45332</v>
      </c>
      <c r="D29" s="18" t="s">
        <v>13</v>
      </c>
      <c r="E29" s="18" t="s">
        <v>831</v>
      </c>
      <c r="F29" s="18" t="s">
        <v>225</v>
      </c>
      <c r="G29" s="19">
        <v>20</v>
      </c>
      <c r="H29" s="18" t="s">
        <v>143</v>
      </c>
      <c r="I29" s="30" t="s">
        <v>832</v>
      </c>
      <c r="J29" s="31">
        <v>45000</v>
      </c>
      <c r="K29" s="32">
        <v>5813</v>
      </c>
      <c r="L29" s="33">
        <f t="shared" si="0"/>
        <v>7.7412695682091863</v>
      </c>
    </row>
    <row r="30" spans="1:12">
      <c r="A30" s="10"/>
      <c r="B30" s="16">
        <f>SUBTOTAL(3,$D$6:D29)</f>
        <v>24</v>
      </c>
      <c r="C30" s="17">
        <v>45334</v>
      </c>
      <c r="D30" s="18" t="s">
        <v>769</v>
      </c>
      <c r="E30" s="18" t="s">
        <v>355</v>
      </c>
      <c r="F30" s="18" t="s">
        <v>772</v>
      </c>
      <c r="G30" s="19">
        <v>32</v>
      </c>
      <c r="H30" s="18" t="s">
        <v>224</v>
      </c>
      <c r="I30" s="30" t="s">
        <v>91</v>
      </c>
      <c r="J30" s="31">
        <v>175000</v>
      </c>
      <c r="K30" s="32">
        <v>10116</v>
      </c>
      <c r="L30" s="33">
        <f t="shared" si="0"/>
        <v>17.29932779754844</v>
      </c>
    </row>
    <row r="31" spans="1:12">
      <c r="A31" s="10"/>
      <c r="B31" s="16">
        <f>SUBTOTAL(3,$D$6:D30)</f>
        <v>25</v>
      </c>
      <c r="C31" s="17">
        <v>45334</v>
      </c>
      <c r="D31" s="18" t="s">
        <v>769</v>
      </c>
      <c r="E31" s="18" t="s">
        <v>833</v>
      </c>
      <c r="F31" s="18" t="s">
        <v>772</v>
      </c>
      <c r="G31" s="19">
        <v>32</v>
      </c>
      <c r="H31" s="18" t="s">
        <v>224</v>
      </c>
      <c r="I31" s="30" t="s">
        <v>777</v>
      </c>
      <c r="J31" s="31">
        <v>127000</v>
      </c>
      <c r="K31" s="32">
        <v>8001</v>
      </c>
      <c r="L31" s="33">
        <f t="shared" si="0"/>
        <v>15.873015873015873</v>
      </c>
    </row>
    <row r="32" spans="1:12">
      <c r="A32" s="10"/>
      <c r="B32" s="16">
        <f>SUBTOTAL(3,$D$6:D31)</f>
        <v>26</v>
      </c>
      <c r="C32" s="17">
        <v>45334</v>
      </c>
      <c r="D32" s="18" t="s">
        <v>769</v>
      </c>
      <c r="E32" s="18" t="s">
        <v>834</v>
      </c>
      <c r="F32" s="18" t="s">
        <v>772</v>
      </c>
      <c r="G32" s="19">
        <v>32</v>
      </c>
      <c r="H32" s="18" t="s">
        <v>224</v>
      </c>
      <c r="I32" s="30" t="s">
        <v>431</v>
      </c>
      <c r="J32" s="31">
        <v>180000</v>
      </c>
      <c r="K32" s="32">
        <v>10581</v>
      </c>
      <c r="L32" s="33">
        <f t="shared" si="0"/>
        <v>17.011624610150271</v>
      </c>
    </row>
    <row r="33" spans="1:12">
      <c r="A33" s="10"/>
      <c r="B33" s="16">
        <f>SUBTOTAL(3,$D$6:D32)</f>
        <v>27</v>
      </c>
      <c r="C33" s="17">
        <v>45334</v>
      </c>
      <c r="D33" s="18" t="s">
        <v>13</v>
      </c>
      <c r="E33" s="18" t="s">
        <v>739</v>
      </c>
      <c r="F33" s="18" t="s">
        <v>225</v>
      </c>
      <c r="G33" s="19">
        <v>20</v>
      </c>
      <c r="H33" s="18" t="s">
        <v>143</v>
      </c>
      <c r="I33" s="30" t="s">
        <v>835</v>
      </c>
      <c r="J33" s="31">
        <v>45000</v>
      </c>
      <c r="K33" s="32">
        <v>5592</v>
      </c>
      <c r="L33" s="33">
        <f t="shared" si="0"/>
        <v>8.0472103004291853</v>
      </c>
    </row>
    <row r="34" spans="1:12">
      <c r="A34" s="10"/>
      <c r="B34" s="16">
        <f>SUBTOTAL(3,$D$6:D33)</f>
        <v>28</v>
      </c>
      <c r="C34" s="17">
        <v>45334</v>
      </c>
      <c r="D34" s="18" t="s">
        <v>13</v>
      </c>
      <c r="E34" s="18" t="s">
        <v>836</v>
      </c>
      <c r="F34" s="18" t="s">
        <v>837</v>
      </c>
      <c r="G34" s="19">
        <v>20</v>
      </c>
      <c r="H34" s="18" t="s">
        <v>143</v>
      </c>
      <c r="I34" s="30" t="s">
        <v>838</v>
      </c>
      <c r="J34" s="31">
        <v>11000</v>
      </c>
      <c r="K34" s="32">
        <v>3780</v>
      </c>
      <c r="L34" s="33">
        <f t="shared" si="0"/>
        <v>2.9100529100529102</v>
      </c>
    </row>
    <row r="35" spans="1:12">
      <c r="A35" s="10"/>
      <c r="B35" s="16">
        <f>SUBTOTAL(3,$D$6:D34)</f>
        <v>29</v>
      </c>
      <c r="C35" s="17">
        <v>45334</v>
      </c>
      <c r="D35" s="18" t="s">
        <v>13</v>
      </c>
      <c r="E35" s="18" t="s">
        <v>356</v>
      </c>
      <c r="F35" s="18" t="s">
        <v>225</v>
      </c>
      <c r="G35" s="19">
        <v>20</v>
      </c>
      <c r="H35" s="18" t="s">
        <v>143</v>
      </c>
      <c r="I35" s="30" t="s">
        <v>470</v>
      </c>
      <c r="J35" s="31">
        <v>29000</v>
      </c>
      <c r="K35" s="32">
        <v>6045</v>
      </c>
      <c r="L35" s="33">
        <f t="shared" si="0"/>
        <v>4.7973531844499586</v>
      </c>
    </row>
    <row r="36" spans="1:12" s="3" customFormat="1">
      <c r="A36" s="21"/>
      <c r="B36" s="16">
        <f>SUBTOTAL(3,$D$6:D35)</f>
        <v>30</v>
      </c>
      <c r="C36" s="17">
        <v>45335</v>
      </c>
      <c r="D36" s="18" t="s">
        <v>775</v>
      </c>
      <c r="E36" s="18" t="s">
        <v>736</v>
      </c>
      <c r="F36" s="18" t="s">
        <v>772</v>
      </c>
      <c r="G36" s="19">
        <v>32</v>
      </c>
      <c r="H36" s="18" t="s">
        <v>224</v>
      </c>
      <c r="I36" s="30" t="s">
        <v>477</v>
      </c>
      <c r="J36" s="31">
        <v>183000</v>
      </c>
      <c r="K36" s="32">
        <v>9727</v>
      </c>
      <c r="L36" s="33">
        <f t="shared" si="0"/>
        <v>18.813611596586821</v>
      </c>
    </row>
    <row r="37" spans="1:12">
      <c r="A37" s="10"/>
      <c r="B37" s="16">
        <f>SUBTOTAL(3,$D$6:D36)</f>
        <v>31</v>
      </c>
      <c r="C37" s="17">
        <v>45335</v>
      </c>
      <c r="D37" s="22" t="s">
        <v>769</v>
      </c>
      <c r="E37" s="18" t="s">
        <v>839</v>
      </c>
      <c r="F37" s="18" t="s">
        <v>772</v>
      </c>
      <c r="G37" s="19">
        <v>32</v>
      </c>
      <c r="H37" s="18" t="s">
        <v>224</v>
      </c>
      <c r="I37" s="36" t="s">
        <v>595</v>
      </c>
      <c r="J37" s="38">
        <v>116000</v>
      </c>
      <c r="K37" s="37">
        <v>8295</v>
      </c>
      <c r="L37" s="33">
        <f t="shared" si="0"/>
        <v>13.984327908378541</v>
      </c>
    </row>
    <row r="38" spans="1:12" ht="15.75" customHeight="1">
      <c r="A38" s="10"/>
      <c r="B38" s="16">
        <f>SUBTOTAL(3,$D$6:D37)</f>
        <v>32</v>
      </c>
      <c r="C38" s="17">
        <v>45335</v>
      </c>
      <c r="D38" s="18" t="s">
        <v>13</v>
      </c>
      <c r="E38" s="18" t="s">
        <v>293</v>
      </c>
      <c r="F38" s="18" t="s">
        <v>225</v>
      </c>
      <c r="G38" s="19">
        <v>20</v>
      </c>
      <c r="H38" s="18" t="s">
        <v>143</v>
      </c>
      <c r="I38" s="30" t="s">
        <v>234</v>
      </c>
      <c r="J38" s="31">
        <v>24500</v>
      </c>
      <c r="K38" s="32">
        <v>5572</v>
      </c>
      <c r="L38" s="33">
        <f t="shared" si="0"/>
        <v>4.3969849246231156</v>
      </c>
    </row>
    <row r="39" spans="1:12" ht="15.75" customHeight="1">
      <c r="A39" s="10"/>
      <c r="B39" s="16">
        <f>SUBTOTAL(3,$D$6:D38)</f>
        <v>33</v>
      </c>
      <c r="C39" s="17">
        <v>45335</v>
      </c>
      <c r="D39" s="22" t="s">
        <v>769</v>
      </c>
      <c r="E39" s="18" t="s">
        <v>702</v>
      </c>
      <c r="F39" s="18" t="s">
        <v>225</v>
      </c>
      <c r="G39" s="19">
        <v>20</v>
      </c>
      <c r="H39" s="18" t="s">
        <v>143</v>
      </c>
      <c r="I39" s="30" t="s">
        <v>821</v>
      </c>
      <c r="J39" s="31">
        <v>60000</v>
      </c>
      <c r="K39" s="32">
        <v>5798</v>
      </c>
      <c r="L39" s="33">
        <f t="shared" si="0"/>
        <v>10.348395998620214</v>
      </c>
    </row>
    <row r="40" spans="1:12" ht="15.75" customHeight="1">
      <c r="A40" s="10"/>
      <c r="B40" s="16">
        <f>SUBTOTAL(3,$D$6:D39)</f>
        <v>34</v>
      </c>
      <c r="C40" s="17">
        <v>45336</v>
      </c>
      <c r="D40" s="22" t="s">
        <v>694</v>
      </c>
      <c r="E40" s="18" t="s">
        <v>526</v>
      </c>
      <c r="F40" s="18" t="s">
        <v>772</v>
      </c>
      <c r="G40" s="19">
        <v>32</v>
      </c>
      <c r="H40" s="18" t="s">
        <v>224</v>
      </c>
      <c r="I40" s="18" t="s">
        <v>147</v>
      </c>
      <c r="J40" s="31">
        <v>130000</v>
      </c>
      <c r="K40" s="32">
        <v>10561</v>
      </c>
      <c r="L40" s="33">
        <f t="shared" si="0"/>
        <v>12.309440393902092</v>
      </c>
    </row>
    <row r="41" spans="1:12" ht="15.75" customHeight="1">
      <c r="A41" s="10"/>
      <c r="B41" s="16">
        <f>SUBTOTAL(3,$D$6:D40)</f>
        <v>35</v>
      </c>
      <c r="C41" s="17">
        <v>45336</v>
      </c>
      <c r="D41" s="22" t="s">
        <v>769</v>
      </c>
      <c r="E41" s="18" t="s">
        <v>840</v>
      </c>
      <c r="F41" s="18" t="s">
        <v>225</v>
      </c>
      <c r="G41" s="19">
        <v>20</v>
      </c>
      <c r="H41" s="18" t="s">
        <v>143</v>
      </c>
      <c r="I41" s="30" t="s">
        <v>841</v>
      </c>
      <c r="J41" s="31">
        <v>66000</v>
      </c>
      <c r="K41" s="32">
        <v>5410</v>
      </c>
      <c r="L41" s="33">
        <f t="shared" si="0"/>
        <v>12.199630314232902</v>
      </c>
    </row>
    <row r="42" spans="1:12">
      <c r="A42" s="10"/>
      <c r="B42" s="16">
        <f>SUBTOTAL(3,$D$6:D41)</f>
        <v>36</v>
      </c>
      <c r="C42" s="17">
        <v>45336</v>
      </c>
      <c r="D42" s="22" t="s">
        <v>13</v>
      </c>
      <c r="E42" s="18" t="s">
        <v>37</v>
      </c>
      <c r="F42" s="18" t="s">
        <v>225</v>
      </c>
      <c r="G42" s="19">
        <v>20</v>
      </c>
      <c r="H42" s="18" t="s">
        <v>143</v>
      </c>
      <c r="I42" s="30" t="s">
        <v>47</v>
      </c>
      <c r="J42" s="31">
        <v>23000</v>
      </c>
      <c r="K42" s="32">
        <v>5808</v>
      </c>
      <c r="L42" s="33">
        <f t="shared" si="0"/>
        <v>3.9600550964187327</v>
      </c>
    </row>
    <row r="43" spans="1:12" s="3" customFormat="1">
      <c r="A43" s="21"/>
      <c r="B43" s="16">
        <f>SUBTOTAL(3,$D$6:D42)</f>
        <v>37</v>
      </c>
      <c r="C43" s="17">
        <v>45337</v>
      </c>
      <c r="D43" s="22" t="s">
        <v>769</v>
      </c>
      <c r="E43" s="18" t="s">
        <v>355</v>
      </c>
      <c r="F43" s="18" t="s">
        <v>772</v>
      </c>
      <c r="G43" s="19">
        <v>32</v>
      </c>
      <c r="H43" s="18" t="s">
        <v>224</v>
      </c>
      <c r="I43" s="30" t="s">
        <v>444</v>
      </c>
      <c r="J43" s="31">
        <v>175000</v>
      </c>
      <c r="K43" s="35">
        <v>8710</v>
      </c>
      <c r="L43" s="33">
        <f t="shared" si="0"/>
        <v>20.091848450057405</v>
      </c>
    </row>
    <row r="44" spans="1:12">
      <c r="A44" s="10"/>
      <c r="B44" s="16">
        <f>SUBTOTAL(3,$D$6:D43)</f>
        <v>38</v>
      </c>
      <c r="C44" s="17">
        <v>45337</v>
      </c>
      <c r="D44" s="22" t="s">
        <v>13</v>
      </c>
      <c r="E44" s="22" t="s">
        <v>118</v>
      </c>
      <c r="F44" s="18" t="s">
        <v>225</v>
      </c>
      <c r="G44" s="19">
        <v>20</v>
      </c>
      <c r="H44" s="18" t="s">
        <v>143</v>
      </c>
      <c r="I44" s="36" t="s">
        <v>212</v>
      </c>
      <c r="J44" s="38">
        <v>20500</v>
      </c>
      <c r="K44" s="37">
        <v>8250</v>
      </c>
      <c r="L44" s="33">
        <f t="shared" si="0"/>
        <v>2.4848484848484849</v>
      </c>
    </row>
    <row r="45" spans="1:12">
      <c r="A45" s="10"/>
      <c r="B45" s="16">
        <f>SUBTOTAL(3,$D$6:D44)</f>
        <v>39</v>
      </c>
      <c r="C45" s="17">
        <v>45337</v>
      </c>
      <c r="D45" s="22" t="s">
        <v>13</v>
      </c>
      <c r="E45" s="18" t="s">
        <v>87</v>
      </c>
      <c r="F45" s="18" t="s">
        <v>225</v>
      </c>
      <c r="G45" s="19">
        <v>20</v>
      </c>
      <c r="H45" s="18" t="s">
        <v>143</v>
      </c>
      <c r="I45" s="30" t="s">
        <v>228</v>
      </c>
      <c r="J45" s="31">
        <v>22000</v>
      </c>
      <c r="K45" s="32">
        <v>7657</v>
      </c>
      <c r="L45" s="33">
        <f t="shared" si="0"/>
        <v>2.8731879326106831</v>
      </c>
    </row>
    <row r="46" spans="1:12" ht="15.75" customHeight="1">
      <c r="A46" s="10"/>
      <c r="B46" s="16">
        <f>SUBTOTAL(3,$D$6:D45)</f>
        <v>40</v>
      </c>
      <c r="C46" s="17">
        <v>45337</v>
      </c>
      <c r="D46" s="22" t="s">
        <v>13</v>
      </c>
      <c r="E46" s="18" t="s">
        <v>468</v>
      </c>
      <c r="F46" s="18" t="s">
        <v>225</v>
      </c>
      <c r="G46" s="19">
        <v>20</v>
      </c>
      <c r="H46" s="18" t="s">
        <v>143</v>
      </c>
      <c r="I46" s="18" t="s">
        <v>718</v>
      </c>
      <c r="J46" s="31">
        <v>32000</v>
      </c>
      <c r="K46" s="32">
        <v>4429</v>
      </c>
      <c r="L46" s="33">
        <f t="shared" si="0"/>
        <v>7.2251072476857079</v>
      </c>
    </row>
    <row r="47" spans="1:12" ht="15.75" customHeight="1">
      <c r="A47" s="10"/>
      <c r="B47" s="16">
        <f>SUBTOTAL(3,$D$6:D46)</f>
        <v>41</v>
      </c>
      <c r="C47" s="17">
        <v>45337</v>
      </c>
      <c r="D47" s="22" t="s">
        <v>13</v>
      </c>
      <c r="E47" s="18" t="s">
        <v>842</v>
      </c>
      <c r="F47" s="18" t="s">
        <v>225</v>
      </c>
      <c r="G47" s="19">
        <v>20</v>
      </c>
      <c r="H47" s="18" t="s">
        <v>143</v>
      </c>
      <c r="I47" s="30" t="s">
        <v>843</v>
      </c>
      <c r="J47" s="31">
        <v>52000</v>
      </c>
      <c r="K47" s="32">
        <v>5928</v>
      </c>
      <c r="L47" s="33">
        <f t="shared" si="0"/>
        <v>8.7719298245614041</v>
      </c>
    </row>
    <row r="48" spans="1:12">
      <c r="A48" s="10"/>
      <c r="B48" s="16">
        <f>SUBTOTAL(3,$D$6:D47)</f>
        <v>42</v>
      </c>
      <c r="C48" s="17">
        <v>45338</v>
      </c>
      <c r="D48" s="22" t="s">
        <v>13</v>
      </c>
      <c r="E48" s="18" t="s">
        <v>120</v>
      </c>
      <c r="F48" s="18" t="s">
        <v>225</v>
      </c>
      <c r="G48" s="19">
        <v>20</v>
      </c>
      <c r="H48" s="18" t="s">
        <v>143</v>
      </c>
      <c r="I48" s="30" t="s">
        <v>428</v>
      </c>
      <c r="J48" s="31">
        <v>42000</v>
      </c>
      <c r="K48" s="32">
        <v>5194</v>
      </c>
      <c r="L48" s="33">
        <f t="shared" si="0"/>
        <v>8.0862533692722369</v>
      </c>
    </row>
    <row r="49" spans="1:12" s="3" customFormat="1">
      <c r="A49" s="21"/>
      <c r="B49" s="16">
        <f>SUBTOTAL(3,$D$6:D48)</f>
        <v>43</v>
      </c>
      <c r="C49" s="17">
        <v>45338</v>
      </c>
      <c r="D49" s="22" t="s">
        <v>13</v>
      </c>
      <c r="E49" s="18" t="s">
        <v>202</v>
      </c>
      <c r="F49" s="18" t="s">
        <v>225</v>
      </c>
      <c r="G49" s="19">
        <v>20</v>
      </c>
      <c r="H49" s="18" t="s">
        <v>143</v>
      </c>
      <c r="I49" s="30" t="s">
        <v>751</v>
      </c>
      <c r="J49" s="34">
        <v>32000</v>
      </c>
      <c r="K49" s="35">
        <v>5393</v>
      </c>
      <c r="L49" s="33">
        <f t="shared" si="0"/>
        <v>5.9336176525125159</v>
      </c>
    </row>
    <row r="50" spans="1:12">
      <c r="A50" s="10"/>
      <c r="B50" s="16">
        <f>SUBTOTAL(3,$D$6:D49)</f>
        <v>44</v>
      </c>
      <c r="C50" s="17">
        <v>45338</v>
      </c>
      <c r="D50" s="22" t="s">
        <v>13</v>
      </c>
      <c r="E50" s="18" t="s">
        <v>68</v>
      </c>
      <c r="F50" s="18" t="s">
        <v>225</v>
      </c>
      <c r="G50" s="19">
        <v>20</v>
      </c>
      <c r="H50" s="18" t="s">
        <v>143</v>
      </c>
      <c r="I50" s="36" t="s">
        <v>844</v>
      </c>
      <c r="J50" s="38">
        <v>34000</v>
      </c>
      <c r="K50" s="37">
        <v>4998</v>
      </c>
      <c r="L50" s="33">
        <f t="shared" si="0"/>
        <v>6.8027210884353737</v>
      </c>
    </row>
    <row r="51" spans="1:12">
      <c r="A51" s="10"/>
      <c r="B51" s="16">
        <f>SUBTOTAL(3,$D$6:D50)</f>
        <v>45</v>
      </c>
      <c r="C51" s="17">
        <v>45339</v>
      </c>
      <c r="D51" s="22" t="s">
        <v>13</v>
      </c>
      <c r="E51" s="18" t="s">
        <v>108</v>
      </c>
      <c r="F51" s="18" t="s">
        <v>225</v>
      </c>
      <c r="G51" s="19">
        <v>20</v>
      </c>
      <c r="H51" s="18" t="s">
        <v>143</v>
      </c>
      <c r="I51" s="30" t="s">
        <v>109</v>
      </c>
      <c r="J51" s="31">
        <v>35000</v>
      </c>
      <c r="K51" s="32">
        <v>5013</v>
      </c>
      <c r="L51" s="33">
        <f t="shared" si="0"/>
        <v>6.9818471972870535</v>
      </c>
    </row>
    <row r="52" spans="1:12" ht="15.75" customHeight="1">
      <c r="A52" s="10"/>
      <c r="B52" s="16">
        <f>SUBTOTAL(3,$D$6:D51)</f>
        <v>46</v>
      </c>
      <c r="C52" s="17">
        <v>45339</v>
      </c>
      <c r="D52" s="22" t="s">
        <v>13</v>
      </c>
      <c r="E52" s="18" t="s">
        <v>266</v>
      </c>
      <c r="F52" s="18" t="s">
        <v>225</v>
      </c>
      <c r="G52" s="19">
        <v>20</v>
      </c>
      <c r="H52" s="18" t="s">
        <v>143</v>
      </c>
      <c r="I52" s="18" t="s">
        <v>192</v>
      </c>
      <c r="J52" s="31">
        <v>32000</v>
      </c>
      <c r="K52" s="32">
        <v>5978</v>
      </c>
      <c r="L52" s="33">
        <f t="shared" si="0"/>
        <v>5.3529608564737368</v>
      </c>
    </row>
    <row r="53" spans="1:12" ht="15.75" customHeight="1">
      <c r="A53" s="10"/>
      <c r="B53" s="16">
        <f>SUBTOTAL(3,$D$6:D52)</f>
        <v>47</v>
      </c>
      <c r="C53" s="17">
        <v>45339</v>
      </c>
      <c r="D53" s="22" t="s">
        <v>13</v>
      </c>
      <c r="E53" s="18" t="s">
        <v>845</v>
      </c>
      <c r="F53" s="18" t="s">
        <v>225</v>
      </c>
      <c r="G53" s="19">
        <v>20</v>
      </c>
      <c r="H53" s="18" t="s">
        <v>143</v>
      </c>
      <c r="I53" s="30" t="s">
        <v>846</v>
      </c>
      <c r="J53" s="31">
        <v>52000</v>
      </c>
      <c r="K53" s="32">
        <v>5998</v>
      </c>
      <c r="L53" s="33">
        <f t="shared" si="0"/>
        <v>8.6695565188396131</v>
      </c>
    </row>
    <row r="54" spans="1:12">
      <c r="A54" s="10"/>
      <c r="B54" s="16">
        <f>SUBTOTAL(3,$D$6:D53)</f>
        <v>48</v>
      </c>
      <c r="C54" s="17">
        <v>45341</v>
      </c>
      <c r="D54" s="22" t="s">
        <v>13</v>
      </c>
      <c r="E54" s="18" t="s">
        <v>798</v>
      </c>
      <c r="F54" s="18" t="s">
        <v>225</v>
      </c>
      <c r="G54" s="19">
        <v>20</v>
      </c>
      <c r="H54" s="18" t="s">
        <v>143</v>
      </c>
      <c r="I54" s="30" t="s">
        <v>228</v>
      </c>
      <c r="J54" s="31">
        <v>29000</v>
      </c>
      <c r="K54" s="35">
        <v>5362</v>
      </c>
      <c r="L54" s="33">
        <f t="shared" si="0"/>
        <v>5.4084296904140245</v>
      </c>
    </row>
    <row r="55" spans="1:12" s="3" customFormat="1">
      <c r="A55" s="21"/>
      <c r="B55" s="16">
        <f>SUBTOTAL(3,$D$6:D54)</f>
        <v>49</v>
      </c>
      <c r="C55" s="17">
        <v>45341</v>
      </c>
      <c r="D55" s="22" t="s">
        <v>13</v>
      </c>
      <c r="E55" s="18" t="s">
        <v>693</v>
      </c>
      <c r="F55" s="18" t="s">
        <v>225</v>
      </c>
      <c r="G55" s="19">
        <v>20</v>
      </c>
      <c r="H55" s="18" t="s">
        <v>143</v>
      </c>
      <c r="I55" s="39" t="s">
        <v>234</v>
      </c>
      <c r="J55" s="34">
        <v>27000</v>
      </c>
      <c r="K55" s="35">
        <v>5258</v>
      </c>
      <c r="L55" s="33">
        <f t="shared" si="0"/>
        <v>5.1350323316850517</v>
      </c>
    </row>
    <row r="56" spans="1:12">
      <c r="A56" s="10"/>
      <c r="B56" s="16">
        <f>SUBTOTAL(3,$D$6:D55)</f>
        <v>50</v>
      </c>
      <c r="C56" s="17">
        <v>45341</v>
      </c>
      <c r="D56" s="22" t="s">
        <v>13</v>
      </c>
      <c r="E56" s="18" t="s">
        <v>118</v>
      </c>
      <c r="F56" s="18" t="s">
        <v>225</v>
      </c>
      <c r="G56" s="19">
        <v>20</v>
      </c>
      <c r="H56" s="18" t="s">
        <v>143</v>
      </c>
      <c r="I56" s="30" t="s">
        <v>76</v>
      </c>
      <c r="J56" s="31">
        <v>20000</v>
      </c>
      <c r="K56" s="32">
        <v>7750</v>
      </c>
      <c r="L56" s="33">
        <f t="shared" si="0"/>
        <v>2.5806451612903225</v>
      </c>
    </row>
    <row r="57" spans="1:12" ht="15.75" customHeight="1">
      <c r="A57" s="10"/>
      <c r="B57" s="16">
        <f>SUBTOTAL(3,$D$6:D56)</f>
        <v>51</v>
      </c>
      <c r="C57" s="17">
        <v>45341</v>
      </c>
      <c r="D57" s="22" t="s">
        <v>13</v>
      </c>
      <c r="E57" s="18" t="s">
        <v>847</v>
      </c>
      <c r="F57" s="18" t="s">
        <v>225</v>
      </c>
      <c r="G57" s="19">
        <v>20</v>
      </c>
      <c r="H57" s="18" t="s">
        <v>143</v>
      </c>
      <c r="I57" s="18" t="s">
        <v>824</v>
      </c>
      <c r="J57" s="31">
        <v>36500</v>
      </c>
      <c r="K57" s="32">
        <v>5124</v>
      </c>
      <c r="L57" s="33">
        <f t="shared" si="0"/>
        <v>7.1233411397345821</v>
      </c>
    </row>
    <row r="58" spans="1:12" ht="15.75" customHeight="1">
      <c r="A58" s="10"/>
      <c r="B58" s="16">
        <f>SUBTOTAL(3,$D$6:D57)</f>
        <v>52</v>
      </c>
      <c r="C58" s="17">
        <v>45341</v>
      </c>
      <c r="D58" s="18" t="s">
        <v>775</v>
      </c>
      <c r="E58" s="18" t="s">
        <v>848</v>
      </c>
      <c r="F58" s="18" t="s">
        <v>772</v>
      </c>
      <c r="G58" s="19">
        <v>32</v>
      </c>
      <c r="H58" s="18" t="s">
        <v>224</v>
      </c>
      <c r="I58" s="30" t="s">
        <v>849</v>
      </c>
      <c r="J58" s="31">
        <v>175000</v>
      </c>
      <c r="K58" s="32">
        <v>7380</v>
      </c>
      <c r="L58" s="33">
        <f t="shared" si="0"/>
        <v>23.712737127371273</v>
      </c>
    </row>
    <row r="59" spans="1:12">
      <c r="A59" s="10"/>
      <c r="B59" s="16">
        <f>SUBTOTAL(3,$D$6:D58)</f>
        <v>53</v>
      </c>
      <c r="C59" s="17">
        <v>45341</v>
      </c>
      <c r="D59" s="18" t="s">
        <v>775</v>
      </c>
      <c r="E59" s="18" t="s">
        <v>850</v>
      </c>
      <c r="F59" s="18" t="s">
        <v>245</v>
      </c>
      <c r="G59" s="19">
        <v>32</v>
      </c>
      <c r="H59" s="18" t="s">
        <v>224</v>
      </c>
      <c r="I59" s="30" t="s">
        <v>84</v>
      </c>
      <c r="J59" s="31">
        <v>185000</v>
      </c>
      <c r="K59" s="32">
        <v>10253</v>
      </c>
      <c r="L59" s="33">
        <f t="shared" si="0"/>
        <v>18.043499463571639</v>
      </c>
    </row>
    <row r="60" spans="1:12">
      <c r="A60" s="10"/>
      <c r="B60" s="16">
        <f>SUBTOTAL(3,$D$6:D59)</f>
        <v>54</v>
      </c>
      <c r="C60" s="17">
        <v>45342</v>
      </c>
      <c r="D60" s="22" t="s">
        <v>13</v>
      </c>
      <c r="E60" s="18" t="s">
        <v>14</v>
      </c>
      <c r="F60" s="18" t="s">
        <v>225</v>
      </c>
      <c r="G60" s="19">
        <v>20</v>
      </c>
      <c r="H60" s="18" t="s">
        <v>143</v>
      </c>
      <c r="I60" s="30" t="s">
        <v>851</v>
      </c>
      <c r="J60" s="31">
        <v>70000</v>
      </c>
      <c r="K60" s="32">
        <v>5009</v>
      </c>
      <c r="L60" s="33">
        <f t="shared" si="0"/>
        <v>13.974845278498702</v>
      </c>
    </row>
    <row r="61" spans="1:12" s="3" customFormat="1">
      <c r="A61" s="21"/>
      <c r="B61" s="16">
        <f>SUBTOTAL(3,$D$6:D60)</f>
        <v>55</v>
      </c>
      <c r="C61" s="17">
        <v>45342</v>
      </c>
      <c r="D61" s="22" t="s">
        <v>13</v>
      </c>
      <c r="E61" s="18" t="s">
        <v>65</v>
      </c>
      <c r="F61" s="18" t="s">
        <v>225</v>
      </c>
      <c r="G61" s="19">
        <v>20</v>
      </c>
      <c r="H61" s="18" t="s">
        <v>143</v>
      </c>
      <c r="I61" s="39" t="s">
        <v>852</v>
      </c>
      <c r="J61" s="34">
        <v>68000</v>
      </c>
      <c r="K61" s="35">
        <v>5858</v>
      </c>
      <c r="L61" s="33">
        <f t="shared" si="0"/>
        <v>11.608057357459884</v>
      </c>
    </row>
    <row r="62" spans="1:12">
      <c r="A62" s="10"/>
      <c r="B62" s="16">
        <f>SUBTOTAL(3,$D$6:D61)</f>
        <v>56</v>
      </c>
      <c r="C62" s="17">
        <v>45342</v>
      </c>
      <c r="D62" s="22" t="s">
        <v>13</v>
      </c>
      <c r="E62" s="18" t="s">
        <v>853</v>
      </c>
      <c r="F62" s="18" t="s">
        <v>225</v>
      </c>
      <c r="G62" s="19">
        <v>20</v>
      </c>
      <c r="H62" s="18" t="s">
        <v>143</v>
      </c>
      <c r="I62" s="30" t="s">
        <v>854</v>
      </c>
      <c r="J62" s="31">
        <v>28000</v>
      </c>
      <c r="K62" s="32">
        <v>5122</v>
      </c>
      <c r="L62" s="33">
        <f t="shared" si="0"/>
        <v>5.4666146036704415</v>
      </c>
    </row>
    <row r="63" spans="1:12" ht="15.75" customHeight="1">
      <c r="A63" s="10"/>
      <c r="B63" s="16">
        <f>SUBTOTAL(3,$D$6:D62)</f>
        <v>57</v>
      </c>
      <c r="C63" s="17">
        <v>45342</v>
      </c>
      <c r="D63" s="22" t="s">
        <v>13</v>
      </c>
      <c r="E63" s="18" t="s">
        <v>118</v>
      </c>
      <c r="F63" s="18" t="s">
        <v>225</v>
      </c>
      <c r="G63" s="19">
        <v>20</v>
      </c>
      <c r="H63" s="18" t="s">
        <v>143</v>
      </c>
      <c r="I63" s="18" t="s">
        <v>855</v>
      </c>
      <c r="J63" s="31">
        <v>20000</v>
      </c>
      <c r="K63" s="32">
        <v>8250</v>
      </c>
      <c r="L63" s="33">
        <f t="shared" si="0"/>
        <v>2.4242424242424243</v>
      </c>
    </row>
    <row r="64" spans="1:12" ht="15.75" customHeight="1">
      <c r="A64" s="10"/>
      <c r="B64" s="16">
        <f>SUBTOTAL(3,$D$6:D63)</f>
        <v>58</v>
      </c>
      <c r="C64" s="17">
        <v>45342</v>
      </c>
      <c r="D64" s="18" t="s">
        <v>775</v>
      </c>
      <c r="E64" s="18" t="s">
        <v>856</v>
      </c>
      <c r="F64" s="18" t="s">
        <v>772</v>
      </c>
      <c r="G64" s="19">
        <v>32</v>
      </c>
      <c r="H64" s="18" t="s">
        <v>224</v>
      </c>
      <c r="I64" s="30" t="s">
        <v>857</v>
      </c>
      <c r="J64" s="31">
        <v>178000</v>
      </c>
      <c r="K64" s="32">
        <v>10007</v>
      </c>
      <c r="L64" s="33">
        <f t="shared" si="0"/>
        <v>17.787548715898872</v>
      </c>
    </row>
    <row r="65" spans="1:12">
      <c r="A65" s="10"/>
      <c r="B65" s="16">
        <f>SUBTOTAL(3,$D$6:D64)</f>
        <v>59</v>
      </c>
      <c r="C65" s="17">
        <v>45342</v>
      </c>
      <c r="D65" s="18" t="s">
        <v>775</v>
      </c>
      <c r="E65" s="40" t="s">
        <v>858</v>
      </c>
      <c r="F65" s="18" t="s">
        <v>772</v>
      </c>
      <c r="G65" s="19">
        <v>32</v>
      </c>
      <c r="H65" s="18" t="s">
        <v>224</v>
      </c>
      <c r="I65" s="30" t="s">
        <v>759</v>
      </c>
      <c r="J65" s="31">
        <v>160000</v>
      </c>
      <c r="K65" s="32">
        <v>6516</v>
      </c>
      <c r="L65" s="33">
        <f t="shared" si="0"/>
        <v>24.554941682013506</v>
      </c>
    </row>
    <row r="66" spans="1:12" s="3" customFormat="1">
      <c r="A66" s="21"/>
      <c r="B66" s="16">
        <f>SUBTOTAL(3,$D$6:D65)</f>
        <v>60</v>
      </c>
      <c r="C66" s="17">
        <v>45343</v>
      </c>
      <c r="D66" s="22" t="s">
        <v>13</v>
      </c>
      <c r="E66" s="18" t="s">
        <v>859</v>
      </c>
      <c r="F66" s="18" t="s">
        <v>241</v>
      </c>
      <c r="G66" s="19">
        <v>20</v>
      </c>
      <c r="H66" s="18" t="s">
        <v>143</v>
      </c>
      <c r="I66" s="39" t="s">
        <v>860</v>
      </c>
      <c r="J66" s="34">
        <v>95000</v>
      </c>
      <c r="K66" s="35">
        <v>5136</v>
      </c>
      <c r="L66" s="33">
        <f t="shared" si="0"/>
        <v>18.496884735202492</v>
      </c>
    </row>
    <row r="67" spans="1:12" ht="15.75" customHeight="1">
      <c r="A67" s="10"/>
      <c r="B67" s="16">
        <f>SUBTOTAL(3,$D$6:D66)</f>
        <v>61</v>
      </c>
      <c r="C67" s="17">
        <v>45343</v>
      </c>
      <c r="D67" s="22" t="s">
        <v>13</v>
      </c>
      <c r="E67" s="18" t="s">
        <v>861</v>
      </c>
      <c r="F67" s="18" t="s">
        <v>225</v>
      </c>
      <c r="G67" s="19">
        <v>20</v>
      </c>
      <c r="H67" s="18" t="s">
        <v>143</v>
      </c>
      <c r="I67" s="30" t="s">
        <v>671</v>
      </c>
      <c r="J67" s="31">
        <v>24000</v>
      </c>
      <c r="K67" s="32">
        <v>5892</v>
      </c>
      <c r="L67" s="33">
        <f t="shared" si="0"/>
        <v>4.0733197556008145</v>
      </c>
    </row>
    <row r="68" spans="1:12">
      <c r="A68" s="10"/>
      <c r="B68" s="16">
        <f>SUBTOTAL(3,$D$6:D67)</f>
        <v>62</v>
      </c>
      <c r="C68" s="17">
        <v>45343</v>
      </c>
      <c r="D68" s="22" t="s">
        <v>13</v>
      </c>
      <c r="E68" s="18" t="s">
        <v>297</v>
      </c>
      <c r="F68" s="18" t="s">
        <v>225</v>
      </c>
      <c r="G68" s="19">
        <v>20</v>
      </c>
      <c r="H68" s="18" t="s">
        <v>143</v>
      </c>
      <c r="I68" s="30" t="s">
        <v>862</v>
      </c>
      <c r="J68" s="31">
        <v>31000</v>
      </c>
      <c r="K68" s="32">
        <v>5196</v>
      </c>
      <c r="L68" s="33">
        <f t="shared" si="0"/>
        <v>5.9661277906081605</v>
      </c>
    </row>
    <row r="69" spans="1:12" ht="15.75" customHeight="1">
      <c r="A69" s="10"/>
      <c r="B69" s="16">
        <f>SUBTOTAL(3,$D$6:D68)</f>
        <v>63</v>
      </c>
      <c r="C69" s="17">
        <v>45343</v>
      </c>
      <c r="D69" s="22" t="s">
        <v>13</v>
      </c>
      <c r="E69" s="18" t="s">
        <v>863</v>
      </c>
      <c r="F69" s="18" t="s">
        <v>837</v>
      </c>
      <c r="G69" s="19">
        <v>20</v>
      </c>
      <c r="H69" s="18" t="s">
        <v>143</v>
      </c>
      <c r="I69" s="30" t="s">
        <v>864</v>
      </c>
      <c r="J69" s="31">
        <v>14500</v>
      </c>
      <c r="K69" s="32">
        <v>2160</v>
      </c>
      <c r="L69" s="33">
        <f t="shared" ref="L69:L99" si="1">J69/K69</f>
        <v>6.7129629629629628</v>
      </c>
    </row>
    <row r="70" spans="1:12">
      <c r="A70" s="10"/>
      <c r="B70" s="16">
        <f>SUBTOTAL(3,$D$6:D69)</f>
        <v>64</v>
      </c>
      <c r="C70" s="17">
        <v>45343</v>
      </c>
      <c r="D70" s="18" t="s">
        <v>775</v>
      </c>
      <c r="E70" s="18" t="s">
        <v>865</v>
      </c>
      <c r="F70" s="18" t="s">
        <v>241</v>
      </c>
      <c r="G70" s="19">
        <v>32</v>
      </c>
      <c r="H70" s="18" t="s">
        <v>224</v>
      </c>
      <c r="I70" s="30" t="s">
        <v>866</v>
      </c>
      <c r="J70" s="31">
        <v>130000</v>
      </c>
      <c r="K70" s="32">
        <v>8724</v>
      </c>
      <c r="L70" s="33">
        <f t="shared" si="1"/>
        <v>14.901421366345714</v>
      </c>
    </row>
    <row r="71" spans="1:12" s="3" customFormat="1">
      <c r="A71" s="21"/>
      <c r="B71" s="16">
        <f>SUBTOTAL(3,$D$6:D70)</f>
        <v>65</v>
      </c>
      <c r="C71" s="17">
        <v>45344</v>
      </c>
      <c r="D71" s="22" t="s">
        <v>13</v>
      </c>
      <c r="E71" s="18" t="s">
        <v>68</v>
      </c>
      <c r="F71" s="18" t="s">
        <v>225</v>
      </c>
      <c r="G71" s="19">
        <v>20</v>
      </c>
      <c r="H71" s="18" t="s">
        <v>143</v>
      </c>
      <c r="I71" s="39" t="s">
        <v>867</v>
      </c>
      <c r="J71" s="34">
        <v>34000</v>
      </c>
      <c r="K71" s="35">
        <v>5016</v>
      </c>
      <c r="L71" s="33">
        <f t="shared" si="1"/>
        <v>6.7783094098883572</v>
      </c>
    </row>
    <row r="72" spans="1:12">
      <c r="A72" s="10"/>
      <c r="B72" s="16">
        <f>SUBTOTAL(3,$D$6:D71)</f>
        <v>66</v>
      </c>
      <c r="C72" s="17">
        <v>45344</v>
      </c>
      <c r="D72" s="22" t="s">
        <v>13</v>
      </c>
      <c r="E72" s="18" t="s">
        <v>266</v>
      </c>
      <c r="F72" s="18" t="s">
        <v>225</v>
      </c>
      <c r="G72" s="19">
        <v>20</v>
      </c>
      <c r="H72" s="18" t="s">
        <v>143</v>
      </c>
      <c r="I72" s="30" t="s">
        <v>868</v>
      </c>
      <c r="J72" s="31">
        <v>32000</v>
      </c>
      <c r="K72" s="32">
        <v>5846</v>
      </c>
      <c r="L72" s="33">
        <f t="shared" si="1"/>
        <v>5.4738282586383855</v>
      </c>
    </row>
    <row r="73" spans="1:12" ht="15.75" customHeight="1">
      <c r="A73" s="10"/>
      <c r="B73" s="16">
        <f>SUBTOTAL(3,$D$6:D72)</f>
        <v>67</v>
      </c>
      <c r="C73" s="17">
        <v>45344</v>
      </c>
      <c r="D73" s="22" t="s">
        <v>13</v>
      </c>
      <c r="E73" s="18" t="s">
        <v>869</v>
      </c>
      <c r="F73" s="18" t="s">
        <v>225</v>
      </c>
      <c r="G73" s="19">
        <v>20</v>
      </c>
      <c r="H73" s="18" t="s">
        <v>143</v>
      </c>
      <c r="I73" s="18" t="s">
        <v>870</v>
      </c>
      <c r="J73" s="31">
        <v>60000</v>
      </c>
      <c r="K73" s="32">
        <v>5656</v>
      </c>
      <c r="L73" s="33">
        <f t="shared" si="1"/>
        <v>10.608203677510609</v>
      </c>
    </row>
    <row r="74" spans="1:12" ht="15.75" customHeight="1">
      <c r="A74" s="10"/>
      <c r="B74" s="16">
        <f>SUBTOTAL(3,$D$6:D73)</f>
        <v>68</v>
      </c>
      <c r="C74" s="17">
        <v>45344</v>
      </c>
      <c r="D74" s="18" t="s">
        <v>775</v>
      </c>
      <c r="E74" s="18" t="s">
        <v>856</v>
      </c>
      <c r="F74" s="18" t="s">
        <v>772</v>
      </c>
      <c r="G74" s="19">
        <v>32</v>
      </c>
      <c r="H74" s="18" t="s">
        <v>224</v>
      </c>
      <c r="I74" s="30" t="s">
        <v>871</v>
      </c>
      <c r="J74" s="31">
        <v>175000</v>
      </c>
      <c r="K74" s="32">
        <v>8680</v>
      </c>
      <c r="L74" s="33">
        <f t="shared" si="1"/>
        <v>20.161290322580644</v>
      </c>
    </row>
    <row r="75" spans="1:12">
      <c r="A75" s="10"/>
      <c r="B75" s="16">
        <f>SUBTOTAL(3,$D$6:D74)</f>
        <v>69</v>
      </c>
      <c r="C75" s="17">
        <v>45345</v>
      </c>
      <c r="D75" s="22" t="s">
        <v>13</v>
      </c>
      <c r="E75" s="18" t="s">
        <v>872</v>
      </c>
      <c r="F75" s="18" t="s">
        <v>225</v>
      </c>
      <c r="G75" s="19">
        <v>20</v>
      </c>
      <c r="H75" s="18" t="s">
        <v>143</v>
      </c>
      <c r="I75" s="30" t="s">
        <v>706</v>
      </c>
      <c r="J75" s="31">
        <v>64000</v>
      </c>
      <c r="K75" s="32">
        <v>4998</v>
      </c>
      <c r="L75" s="33">
        <f t="shared" si="1"/>
        <v>12.805122048819527</v>
      </c>
    </row>
    <row r="76" spans="1:12" s="3" customFormat="1">
      <c r="A76" s="21"/>
      <c r="B76" s="16">
        <f>SUBTOTAL(3,$D$6:D75)</f>
        <v>70</v>
      </c>
      <c r="C76" s="17">
        <v>45345</v>
      </c>
      <c r="D76" s="22" t="s">
        <v>13</v>
      </c>
      <c r="E76" s="18" t="s">
        <v>873</v>
      </c>
      <c r="F76" s="18" t="s">
        <v>225</v>
      </c>
      <c r="G76" s="19">
        <v>20</v>
      </c>
      <c r="H76" s="18" t="s">
        <v>143</v>
      </c>
      <c r="I76" s="39" t="s">
        <v>281</v>
      </c>
      <c r="J76" s="34">
        <v>50000</v>
      </c>
      <c r="K76" s="35">
        <v>5664</v>
      </c>
      <c r="L76" s="33">
        <f t="shared" si="1"/>
        <v>8.8276836158192094</v>
      </c>
    </row>
    <row r="77" spans="1:12" ht="15.75" customHeight="1">
      <c r="A77" s="10"/>
      <c r="B77" s="16">
        <f>SUBTOTAL(3,$D$6:D76)</f>
        <v>71</v>
      </c>
      <c r="C77" s="17">
        <v>45345</v>
      </c>
      <c r="D77" s="22" t="s">
        <v>13</v>
      </c>
      <c r="E77" s="18" t="s">
        <v>874</v>
      </c>
      <c r="F77" s="18" t="s">
        <v>225</v>
      </c>
      <c r="G77" s="19">
        <v>20</v>
      </c>
      <c r="H77" s="18" t="s">
        <v>143</v>
      </c>
      <c r="I77" s="30" t="s">
        <v>875</v>
      </c>
      <c r="J77" s="31">
        <v>65000</v>
      </c>
      <c r="K77" s="32">
        <v>5052</v>
      </c>
      <c r="L77" s="33">
        <f t="shared" si="1"/>
        <v>12.866191607284243</v>
      </c>
    </row>
    <row r="78" spans="1:12">
      <c r="A78" s="10"/>
      <c r="B78" s="16">
        <f>SUBTOTAL(3,$D$6:D77)</f>
        <v>72</v>
      </c>
      <c r="C78" s="17">
        <v>45345</v>
      </c>
      <c r="D78" s="22" t="s">
        <v>769</v>
      </c>
      <c r="E78" s="18" t="s">
        <v>20</v>
      </c>
      <c r="F78" s="18" t="s">
        <v>225</v>
      </c>
      <c r="G78" s="19">
        <v>20</v>
      </c>
      <c r="H78" s="18" t="s">
        <v>143</v>
      </c>
      <c r="I78" s="30" t="s">
        <v>78</v>
      </c>
      <c r="J78" s="31">
        <v>32000</v>
      </c>
      <c r="K78" s="32">
        <v>5306</v>
      </c>
      <c r="L78" s="33">
        <f t="shared" si="1"/>
        <v>6.0309084055785904</v>
      </c>
    </row>
    <row r="79" spans="1:12" ht="15.75" customHeight="1">
      <c r="A79" s="10"/>
      <c r="B79" s="16">
        <f>SUBTOTAL(3,$D$6:D59)</f>
        <v>54</v>
      </c>
      <c r="C79" s="17">
        <v>45346</v>
      </c>
      <c r="D79" s="22" t="s">
        <v>13</v>
      </c>
      <c r="E79" s="18" t="s">
        <v>120</v>
      </c>
      <c r="F79" s="18" t="s">
        <v>225</v>
      </c>
      <c r="G79" s="19">
        <v>20</v>
      </c>
      <c r="H79" s="18" t="s">
        <v>143</v>
      </c>
      <c r="I79" s="30" t="s">
        <v>876</v>
      </c>
      <c r="J79" s="31">
        <v>44000</v>
      </c>
      <c r="K79" s="32">
        <v>5001</v>
      </c>
      <c r="L79" s="33">
        <f t="shared" si="1"/>
        <v>8.7982403519296142</v>
      </c>
    </row>
    <row r="80" spans="1:12">
      <c r="A80" s="10"/>
      <c r="B80" s="16">
        <f>SUBTOTAL(3,$D$6:D79)</f>
        <v>74</v>
      </c>
      <c r="C80" s="17">
        <v>45346</v>
      </c>
      <c r="D80" s="22" t="s">
        <v>769</v>
      </c>
      <c r="E80" s="18" t="s">
        <v>359</v>
      </c>
      <c r="F80" s="18" t="s">
        <v>225</v>
      </c>
      <c r="G80" s="19">
        <v>20</v>
      </c>
      <c r="H80" s="18" t="s">
        <v>143</v>
      </c>
      <c r="I80" s="30" t="s">
        <v>470</v>
      </c>
      <c r="J80" s="31">
        <v>29000</v>
      </c>
      <c r="K80" s="32">
        <v>5208</v>
      </c>
      <c r="L80" s="33">
        <f t="shared" si="1"/>
        <v>5.5683563748079878</v>
      </c>
    </row>
    <row r="81" spans="1:12" s="3" customFormat="1">
      <c r="A81" s="21"/>
      <c r="B81" s="16">
        <f>SUBTOTAL(3,$D$6:D80)</f>
        <v>75</v>
      </c>
      <c r="C81" s="17">
        <v>45346</v>
      </c>
      <c r="D81" s="18" t="s">
        <v>775</v>
      </c>
      <c r="E81" s="18" t="s">
        <v>877</v>
      </c>
      <c r="F81" s="18" t="s">
        <v>772</v>
      </c>
      <c r="G81" s="19">
        <v>32</v>
      </c>
      <c r="H81" s="18" t="s">
        <v>224</v>
      </c>
      <c r="I81" s="39" t="s">
        <v>60</v>
      </c>
      <c r="J81" s="34">
        <v>185000</v>
      </c>
      <c r="K81" s="35">
        <v>10750</v>
      </c>
      <c r="L81" s="33">
        <f t="shared" si="1"/>
        <v>17.209302325581394</v>
      </c>
    </row>
    <row r="82" spans="1:12">
      <c r="A82" s="10"/>
      <c r="B82" s="16">
        <f>SUBTOTAL(3,$D$6:D81)</f>
        <v>76</v>
      </c>
      <c r="C82" s="17">
        <v>45348</v>
      </c>
      <c r="D82" s="18" t="s">
        <v>13</v>
      </c>
      <c r="E82" s="18" t="s">
        <v>75</v>
      </c>
      <c r="F82" s="18" t="s">
        <v>225</v>
      </c>
      <c r="G82" s="19">
        <v>20</v>
      </c>
      <c r="H82" s="18" t="s">
        <v>143</v>
      </c>
      <c r="I82" s="30" t="s">
        <v>150</v>
      </c>
      <c r="J82" s="31">
        <v>48000</v>
      </c>
      <c r="K82" s="32">
        <v>5515</v>
      </c>
      <c r="L82" s="33">
        <f t="shared" si="1"/>
        <v>8.7035358114233912</v>
      </c>
    </row>
    <row r="83" spans="1:12" ht="15.75" customHeight="1">
      <c r="A83" s="10"/>
      <c r="B83" s="16">
        <f>SUBTOTAL(3,$D$6:D82)</f>
        <v>77</v>
      </c>
      <c r="C83" s="17">
        <v>45348</v>
      </c>
      <c r="D83" s="20" t="s">
        <v>769</v>
      </c>
      <c r="E83" s="18" t="s">
        <v>901</v>
      </c>
      <c r="F83" s="18" t="s">
        <v>225</v>
      </c>
      <c r="G83" s="19">
        <v>20</v>
      </c>
      <c r="H83" s="18" t="s">
        <v>143</v>
      </c>
      <c r="I83" s="18" t="s">
        <v>267</v>
      </c>
      <c r="J83" s="31">
        <v>29000</v>
      </c>
      <c r="K83" s="32">
        <v>5525</v>
      </c>
      <c r="L83" s="33">
        <f t="shared" si="1"/>
        <v>5.248868778280543</v>
      </c>
    </row>
    <row r="84" spans="1:12" ht="15.75" customHeight="1">
      <c r="A84" s="10"/>
      <c r="B84" s="16">
        <f>SUBTOTAL(3,$D$6:D83)</f>
        <v>78</v>
      </c>
      <c r="C84" s="17">
        <v>45348</v>
      </c>
      <c r="D84" s="20" t="s">
        <v>769</v>
      </c>
      <c r="E84" s="18" t="s">
        <v>783</v>
      </c>
      <c r="F84" s="18" t="s">
        <v>225</v>
      </c>
      <c r="G84" s="19">
        <v>20</v>
      </c>
      <c r="H84" s="18" t="s">
        <v>143</v>
      </c>
      <c r="I84" s="30" t="s">
        <v>273</v>
      </c>
      <c r="J84" s="31">
        <v>29000</v>
      </c>
      <c r="K84" s="32">
        <v>5663</v>
      </c>
      <c r="L84" s="33">
        <f t="shared" si="1"/>
        <v>5.1209606215786687</v>
      </c>
    </row>
    <row r="85" spans="1:12">
      <c r="A85" s="10"/>
      <c r="B85" s="16">
        <f>SUBTOTAL(3,$D$6:D84)</f>
        <v>79</v>
      </c>
      <c r="C85" s="17">
        <v>45349</v>
      </c>
      <c r="D85" s="22" t="s">
        <v>13</v>
      </c>
      <c r="E85" s="18" t="s">
        <v>438</v>
      </c>
      <c r="F85" s="18" t="s">
        <v>225</v>
      </c>
      <c r="G85" s="19">
        <v>20</v>
      </c>
      <c r="H85" s="18" t="s">
        <v>143</v>
      </c>
      <c r="I85" s="30" t="s">
        <v>281</v>
      </c>
      <c r="J85" s="31">
        <v>24000</v>
      </c>
      <c r="K85" s="32">
        <v>5705</v>
      </c>
      <c r="L85" s="33">
        <f t="shared" si="1"/>
        <v>4.2068361086765993</v>
      </c>
    </row>
    <row r="86" spans="1:12" s="3" customFormat="1">
      <c r="A86" s="21"/>
      <c r="B86" s="16">
        <f>SUBTOTAL(3,$D$6:D85)</f>
        <v>80</v>
      </c>
      <c r="C86" s="17">
        <v>45349</v>
      </c>
      <c r="D86" s="22" t="s">
        <v>13</v>
      </c>
      <c r="E86" s="18" t="s">
        <v>70</v>
      </c>
      <c r="F86" s="18" t="s">
        <v>225</v>
      </c>
      <c r="G86" s="19">
        <v>20</v>
      </c>
      <c r="H86" s="18" t="s">
        <v>143</v>
      </c>
      <c r="I86" s="39" t="s">
        <v>902</v>
      </c>
      <c r="J86" s="31">
        <v>24000</v>
      </c>
      <c r="K86" s="35">
        <v>5353</v>
      </c>
      <c r="L86" s="33">
        <f t="shared" si="1"/>
        <v>4.4834672146459926</v>
      </c>
    </row>
    <row r="87" spans="1:12" ht="15.75" customHeight="1">
      <c r="A87" s="10"/>
      <c r="B87" s="16">
        <f>SUBTOTAL(3,$D$6:D86)</f>
        <v>81</v>
      </c>
      <c r="C87" s="17">
        <v>45349</v>
      </c>
      <c r="D87" s="22" t="s">
        <v>13</v>
      </c>
      <c r="E87" s="18" t="s">
        <v>610</v>
      </c>
      <c r="F87" s="18" t="s">
        <v>225</v>
      </c>
      <c r="G87" s="19">
        <v>20</v>
      </c>
      <c r="H87" s="18" t="s">
        <v>143</v>
      </c>
      <c r="I87" s="30" t="s">
        <v>228</v>
      </c>
      <c r="J87" s="31">
        <v>25500</v>
      </c>
      <c r="K87" s="32">
        <v>4788</v>
      </c>
      <c r="L87" s="33">
        <f t="shared" si="1"/>
        <v>5.325814536340852</v>
      </c>
    </row>
    <row r="88" spans="1:12">
      <c r="A88" s="10"/>
      <c r="B88" s="16">
        <f>SUBTOTAL(3,$D$6:D87)</f>
        <v>82</v>
      </c>
      <c r="C88" s="17">
        <v>45349</v>
      </c>
      <c r="D88" s="22" t="s">
        <v>13</v>
      </c>
      <c r="E88" s="18" t="s">
        <v>118</v>
      </c>
      <c r="F88" s="18" t="s">
        <v>225</v>
      </c>
      <c r="G88" s="19">
        <v>20</v>
      </c>
      <c r="H88" s="18" t="s">
        <v>143</v>
      </c>
      <c r="I88" s="30" t="s">
        <v>71</v>
      </c>
      <c r="J88" s="31">
        <v>19800</v>
      </c>
      <c r="K88" s="32">
        <v>8250</v>
      </c>
      <c r="L88" s="33">
        <f t="shared" si="1"/>
        <v>2.4</v>
      </c>
    </row>
    <row r="89" spans="1:12" ht="15.75" customHeight="1">
      <c r="A89" s="10"/>
      <c r="B89" s="16">
        <f>SUBTOTAL(3,$D$6:D59)</f>
        <v>54</v>
      </c>
      <c r="C89" s="17">
        <v>45349</v>
      </c>
      <c r="D89" s="22" t="s">
        <v>13</v>
      </c>
      <c r="E89" s="18" t="s">
        <v>798</v>
      </c>
      <c r="F89" s="18" t="s">
        <v>225</v>
      </c>
      <c r="G89" s="19">
        <v>20</v>
      </c>
      <c r="H89" s="18" t="s">
        <v>143</v>
      </c>
      <c r="I89" s="18" t="s">
        <v>903</v>
      </c>
      <c r="J89" s="31">
        <v>26900</v>
      </c>
      <c r="K89" s="32">
        <v>5532</v>
      </c>
      <c r="L89" s="33">
        <f t="shared" si="1"/>
        <v>4.8626174981923356</v>
      </c>
    </row>
    <row r="90" spans="1:12">
      <c r="A90" s="10"/>
      <c r="B90" s="16">
        <f>SUBTOTAL(3,$D$6:D89)</f>
        <v>84</v>
      </c>
      <c r="C90" s="17">
        <v>45350</v>
      </c>
      <c r="D90" s="22" t="s">
        <v>13</v>
      </c>
      <c r="E90" s="18" t="s">
        <v>118</v>
      </c>
      <c r="F90" s="18" t="s">
        <v>225</v>
      </c>
      <c r="G90" s="19">
        <v>20</v>
      </c>
      <c r="H90" s="18" t="s">
        <v>143</v>
      </c>
      <c r="I90" s="30" t="s">
        <v>653</v>
      </c>
      <c r="J90" s="31">
        <v>19800</v>
      </c>
      <c r="K90" s="32">
        <v>6278</v>
      </c>
      <c r="L90" s="33">
        <f t="shared" si="1"/>
        <v>3.1538706594456833</v>
      </c>
    </row>
    <row r="91" spans="1:12" s="3" customFormat="1">
      <c r="A91" s="21"/>
      <c r="B91" s="16">
        <f>SUBTOTAL(3,$D$6:D90)</f>
        <v>85</v>
      </c>
      <c r="C91" s="17">
        <v>45350</v>
      </c>
      <c r="D91" s="22" t="s">
        <v>13</v>
      </c>
      <c r="E91" s="18" t="s">
        <v>853</v>
      </c>
      <c r="F91" s="18" t="s">
        <v>225</v>
      </c>
      <c r="G91" s="19">
        <v>20</v>
      </c>
      <c r="H91" s="18" t="s">
        <v>143</v>
      </c>
      <c r="I91" s="39" t="s">
        <v>481</v>
      </c>
      <c r="J91" s="34">
        <v>26700</v>
      </c>
      <c r="K91" s="35">
        <v>5124</v>
      </c>
      <c r="L91" s="33">
        <f t="shared" si="1"/>
        <v>5.2107728337236532</v>
      </c>
    </row>
    <row r="92" spans="1:12">
      <c r="A92" s="10"/>
      <c r="B92" s="16">
        <f>SUBTOTAL(3,$D$6:D91)</f>
        <v>86</v>
      </c>
      <c r="C92" s="17">
        <v>45350</v>
      </c>
      <c r="D92" s="22" t="s">
        <v>13</v>
      </c>
      <c r="E92" s="18" t="s">
        <v>687</v>
      </c>
      <c r="F92" s="18" t="s">
        <v>225</v>
      </c>
      <c r="G92" s="19">
        <v>20</v>
      </c>
      <c r="H92" s="18" t="s">
        <v>143</v>
      </c>
      <c r="I92" s="30" t="s">
        <v>38</v>
      </c>
      <c r="J92" s="31">
        <v>32000</v>
      </c>
      <c r="K92" s="32">
        <v>4469</v>
      </c>
      <c r="L92" s="33">
        <f t="shared" si="1"/>
        <v>7.1604385768628331</v>
      </c>
    </row>
    <row r="93" spans="1:12" ht="15.75" customHeight="1">
      <c r="A93" s="10"/>
      <c r="B93" s="16">
        <f>SUBTOTAL(3,$D$6:D92)</f>
        <v>87</v>
      </c>
      <c r="C93" s="17">
        <v>45350</v>
      </c>
      <c r="D93" s="22" t="s">
        <v>13</v>
      </c>
      <c r="E93" s="18" t="s">
        <v>710</v>
      </c>
      <c r="F93" s="18" t="s">
        <v>225</v>
      </c>
      <c r="G93" s="19">
        <v>20</v>
      </c>
      <c r="H93" s="18" t="s">
        <v>143</v>
      </c>
      <c r="I93" s="18" t="s">
        <v>756</v>
      </c>
      <c r="J93" s="31">
        <v>57000</v>
      </c>
      <c r="K93" s="32">
        <v>4620</v>
      </c>
      <c r="L93" s="33">
        <f t="shared" si="1"/>
        <v>12.337662337662337</v>
      </c>
    </row>
    <row r="94" spans="1:12" ht="15.75" customHeight="1">
      <c r="A94" s="10"/>
      <c r="B94" s="16">
        <f>SUBTOTAL(3,$D$6:D93)</f>
        <v>88</v>
      </c>
      <c r="C94" s="17">
        <v>45350</v>
      </c>
      <c r="D94" s="22" t="s">
        <v>13</v>
      </c>
      <c r="E94" s="18" t="s">
        <v>108</v>
      </c>
      <c r="F94" s="18" t="s">
        <v>225</v>
      </c>
      <c r="G94" s="19">
        <v>20</v>
      </c>
      <c r="H94" s="18" t="s">
        <v>143</v>
      </c>
      <c r="I94" s="30" t="s">
        <v>234</v>
      </c>
      <c r="J94" s="31">
        <v>33500</v>
      </c>
      <c r="K94" s="32">
        <v>5418</v>
      </c>
      <c r="L94" s="33">
        <f t="shared" si="1"/>
        <v>6.1830933923957181</v>
      </c>
    </row>
    <row r="95" spans="1:12">
      <c r="A95" s="10"/>
      <c r="B95" s="16">
        <f>SUBTOTAL(3,$D$6:D94)</f>
        <v>89</v>
      </c>
      <c r="C95" s="17">
        <v>45351</v>
      </c>
      <c r="D95" s="22" t="s">
        <v>13</v>
      </c>
      <c r="E95" s="18" t="s">
        <v>118</v>
      </c>
      <c r="F95" s="18" t="s">
        <v>225</v>
      </c>
      <c r="G95" s="19">
        <v>20</v>
      </c>
      <c r="H95" s="18" t="s">
        <v>143</v>
      </c>
      <c r="I95" s="30" t="s">
        <v>904</v>
      </c>
      <c r="J95" s="31">
        <v>20000</v>
      </c>
      <c r="K95" s="32">
        <v>8250</v>
      </c>
      <c r="L95" s="33">
        <f t="shared" ref="L95:L97" si="2">J95/K95</f>
        <v>2.4242424242424243</v>
      </c>
    </row>
    <row r="96" spans="1:12" s="3" customFormat="1">
      <c r="A96" s="21"/>
      <c r="B96" s="16">
        <f>SUBTOTAL(3,$D$6:D95)</f>
        <v>90</v>
      </c>
      <c r="C96" s="17">
        <v>45351</v>
      </c>
      <c r="D96" s="22" t="s">
        <v>13</v>
      </c>
      <c r="E96" s="18" t="s">
        <v>905</v>
      </c>
      <c r="F96" s="18" t="s">
        <v>225</v>
      </c>
      <c r="G96" s="19">
        <v>20</v>
      </c>
      <c r="H96" s="18" t="s">
        <v>143</v>
      </c>
      <c r="I96" s="39" t="s">
        <v>835</v>
      </c>
      <c r="J96" s="34">
        <v>70000</v>
      </c>
      <c r="K96" s="35">
        <v>5101</v>
      </c>
      <c r="L96" s="33">
        <f t="shared" si="2"/>
        <v>13.722799451088022</v>
      </c>
    </row>
    <row r="97" spans="1:12" ht="15.75" customHeight="1">
      <c r="A97" s="10"/>
      <c r="B97" s="16">
        <f>SUBTOTAL(3,$D$6:D96)</f>
        <v>91</v>
      </c>
      <c r="C97" s="17">
        <v>45351</v>
      </c>
      <c r="D97" s="22" t="s">
        <v>769</v>
      </c>
      <c r="E97" s="18" t="s">
        <v>70</v>
      </c>
      <c r="F97" s="18" t="s">
        <v>225</v>
      </c>
      <c r="G97" s="19">
        <v>20</v>
      </c>
      <c r="H97" s="18" t="s">
        <v>143</v>
      </c>
      <c r="I97" s="30" t="s">
        <v>491</v>
      </c>
      <c r="J97" s="31">
        <v>26000</v>
      </c>
      <c r="K97" s="32">
        <v>5834</v>
      </c>
      <c r="L97" s="33">
        <f t="shared" si="2"/>
        <v>4.4566335275968463</v>
      </c>
    </row>
    <row r="98" spans="1:12">
      <c r="A98" s="10"/>
      <c r="B98" s="16">
        <f>SUBTOTAL(3,$D$6:D97)</f>
        <v>92</v>
      </c>
      <c r="C98" s="17">
        <v>45351</v>
      </c>
      <c r="D98" s="22" t="s">
        <v>769</v>
      </c>
      <c r="E98" s="18" t="s">
        <v>408</v>
      </c>
      <c r="F98" s="18" t="s">
        <v>225</v>
      </c>
      <c r="G98" s="19">
        <v>20</v>
      </c>
      <c r="H98" s="18" t="s">
        <v>143</v>
      </c>
      <c r="I98" s="30" t="s">
        <v>22</v>
      </c>
      <c r="J98" s="31">
        <v>32000</v>
      </c>
      <c r="K98" s="32">
        <v>4800</v>
      </c>
      <c r="L98" s="33">
        <f t="shared" si="1"/>
        <v>6.666666666666667</v>
      </c>
    </row>
    <row r="99" spans="1:12" ht="18" thickBot="1">
      <c r="A99" s="42"/>
      <c r="B99" s="43"/>
      <c r="C99" s="44"/>
      <c r="D99" s="45"/>
      <c r="E99" s="45"/>
      <c r="F99" s="45"/>
      <c r="G99" s="46"/>
      <c r="H99" s="393" t="s">
        <v>140</v>
      </c>
      <c r="I99" s="399"/>
      <c r="J99" s="47">
        <f>SUBTOTAL(109,J7:J98)</f>
        <v>5718200</v>
      </c>
      <c r="K99" s="48">
        <f>SUBTOTAL(109,K7:K98)</f>
        <v>582682</v>
      </c>
      <c r="L99" s="33">
        <f t="shared" si="1"/>
        <v>9.8135861413257999</v>
      </c>
    </row>
    <row r="101" spans="1:12" ht="15.75" thickBot="1"/>
    <row r="102" spans="1:12" ht="15.75">
      <c r="C102" s="164"/>
      <c r="D102" s="140"/>
      <c r="E102" s="165" t="s">
        <v>890</v>
      </c>
      <c r="F102" s="468"/>
      <c r="G102" s="468"/>
      <c r="H102" s="468"/>
      <c r="I102" s="469"/>
    </row>
    <row r="103" spans="1:12">
      <c r="C103" s="475">
        <v>44943</v>
      </c>
      <c r="D103" s="476" t="s">
        <v>775</v>
      </c>
      <c r="E103" s="477" t="s">
        <v>912</v>
      </c>
      <c r="F103" s="465" t="s">
        <v>888</v>
      </c>
      <c r="G103" s="467"/>
      <c r="H103" s="465" t="s">
        <v>889</v>
      </c>
      <c r="I103" s="466"/>
    </row>
    <row r="104" spans="1:12">
      <c r="C104" s="475"/>
      <c r="D104" s="476"/>
      <c r="E104" s="477"/>
      <c r="F104" s="467"/>
      <c r="G104" s="467"/>
      <c r="H104" s="467"/>
      <c r="I104" s="466"/>
    </row>
    <row r="105" spans="1:12" ht="15.75">
      <c r="C105" s="197"/>
      <c r="D105" s="478" t="s">
        <v>913</v>
      </c>
      <c r="E105" s="479"/>
      <c r="F105" s="489" t="s">
        <v>916</v>
      </c>
      <c r="G105" s="490"/>
      <c r="H105" s="470" t="s">
        <v>915</v>
      </c>
      <c r="I105" s="471"/>
    </row>
    <row r="106" spans="1:12" ht="15.75">
      <c r="C106" s="197"/>
      <c r="D106" s="478" t="s">
        <v>914</v>
      </c>
      <c r="E106" s="479"/>
      <c r="F106" s="480"/>
      <c r="G106" s="481"/>
      <c r="H106" s="472"/>
      <c r="I106" s="473"/>
    </row>
    <row r="107" spans="1:12">
      <c r="C107" s="166"/>
      <c r="D107" s="18"/>
      <c r="E107" s="163"/>
      <c r="F107" s="480"/>
      <c r="G107" s="481"/>
      <c r="H107" s="163"/>
      <c r="I107" s="167"/>
    </row>
    <row r="108" spans="1:12">
      <c r="C108" s="166"/>
      <c r="D108" s="18"/>
      <c r="E108" s="18"/>
      <c r="F108" s="483"/>
      <c r="G108" s="483"/>
      <c r="H108" s="18"/>
      <c r="I108" s="168"/>
    </row>
    <row r="109" spans="1:12" ht="17.25">
      <c r="C109" s="166"/>
      <c r="D109" s="18"/>
      <c r="E109" s="486" t="s">
        <v>917</v>
      </c>
      <c r="F109" s="487"/>
      <c r="G109" s="487"/>
      <c r="H109" s="487"/>
      <c r="I109" s="488"/>
    </row>
    <row r="110" spans="1:12" ht="17.25">
      <c r="C110" s="166"/>
      <c r="D110" s="18"/>
      <c r="E110" s="486" t="s">
        <v>918</v>
      </c>
      <c r="F110" s="487"/>
      <c r="G110" s="487"/>
      <c r="H110" s="487"/>
      <c r="I110" s="488"/>
    </row>
    <row r="111" spans="1:12">
      <c r="F111" s="192"/>
    </row>
    <row r="112" spans="1:12">
      <c r="F112" s="192"/>
    </row>
    <row r="113" spans="3:9" ht="15.75">
      <c r="C113" s="208">
        <v>45299</v>
      </c>
      <c r="D113" s="152" t="s">
        <v>355</v>
      </c>
      <c r="E113" s="485" t="s">
        <v>894</v>
      </c>
      <c r="F113" s="485"/>
      <c r="G113" s="485"/>
      <c r="H113" s="209"/>
      <c r="I113" s="209"/>
    </row>
    <row r="114" spans="3:9" ht="15.75">
      <c r="C114" s="208">
        <v>45308</v>
      </c>
      <c r="D114" s="152" t="s">
        <v>896</v>
      </c>
      <c r="E114" s="485" t="s">
        <v>895</v>
      </c>
      <c r="F114" s="485"/>
      <c r="G114" s="485"/>
      <c r="H114" s="209"/>
      <c r="I114" s="209"/>
    </row>
    <row r="115" spans="3:9" ht="15.75">
      <c r="C115" s="152"/>
      <c r="D115" s="152"/>
      <c r="E115" s="152"/>
      <c r="F115" s="152"/>
      <c r="G115" s="212"/>
      <c r="H115" s="209"/>
      <c r="I115" s="209"/>
    </row>
    <row r="116" spans="3:9" ht="15.75">
      <c r="C116" s="152"/>
      <c r="D116" s="485" t="s">
        <v>919</v>
      </c>
      <c r="E116" s="485"/>
      <c r="F116" s="485"/>
      <c r="G116" s="485"/>
      <c r="H116" s="485"/>
      <c r="I116" s="209"/>
    </row>
    <row r="117" spans="3:9" ht="15.75">
      <c r="C117" s="213"/>
      <c r="D117" s="485" t="s">
        <v>920</v>
      </c>
      <c r="E117" s="485"/>
      <c r="F117" s="485"/>
      <c r="G117" s="485"/>
      <c r="H117" s="209"/>
      <c r="I117" s="209"/>
    </row>
  </sheetData>
  <autoFilter ref="B6:J98" xr:uid="{00000000-0009-0000-0000-00000D000000}"/>
  <mergeCells count="24">
    <mergeCell ref="B2:I2"/>
    <mergeCell ref="B3:E3"/>
    <mergeCell ref="B4:E4"/>
    <mergeCell ref="H99:I99"/>
    <mergeCell ref="F102:G102"/>
    <mergeCell ref="H102:I102"/>
    <mergeCell ref="C103:C104"/>
    <mergeCell ref="D103:D104"/>
    <mergeCell ref="E103:E104"/>
    <mergeCell ref="F103:G104"/>
    <mergeCell ref="H103:I104"/>
    <mergeCell ref="F107:G107"/>
    <mergeCell ref="D105:E105"/>
    <mergeCell ref="F105:G105"/>
    <mergeCell ref="H105:I106"/>
    <mergeCell ref="D106:E106"/>
    <mergeCell ref="F106:G106"/>
    <mergeCell ref="E113:G113"/>
    <mergeCell ref="E114:G114"/>
    <mergeCell ref="D117:G117"/>
    <mergeCell ref="D116:H116"/>
    <mergeCell ref="F108:G108"/>
    <mergeCell ref="E109:I109"/>
    <mergeCell ref="E110:I110"/>
  </mergeCells>
  <hyperlinks>
    <hyperlink ref="F105" r:id="rId1" xr:uid="{CEB63F3C-3A71-4956-952E-22CF0FF9BEC5}"/>
    <hyperlink ref="H105" r:id="rId2" display="V21B=2@1855 =3710" xr:uid="{200FAC1F-CDC4-485F-932A-B2F34DEF4DFC}"/>
  </hyperlinks>
  <printOptions horizontalCentered="1" verticalCentered="1"/>
  <pageMargins left="0.22" right="0.12" top="0.27" bottom="0.26" header="0.3" footer="0.3"/>
  <pageSetup scale="38" orientation="landscape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B74B-67A0-43C4-B5FE-48AABFD8741B}">
  <sheetPr>
    <pageSetUpPr fitToPage="1"/>
  </sheetPr>
  <dimension ref="A1:L135"/>
  <sheetViews>
    <sheetView topLeftCell="B1" zoomScale="120" zoomScaleNormal="120" workbookViewId="0">
      <pane ySplit="6" topLeftCell="A88" activePane="bottomLeft" state="frozen"/>
      <selection pane="bottomLeft" activeCell="E97" sqref="E97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7" style="4" bestFit="1" customWidth="1"/>
    <col min="6" max="6" width="15.5703125" style="4" customWidth="1"/>
    <col min="7" max="7" width="8.85546875" style="5" customWidth="1"/>
    <col min="8" max="9" width="10.5703125" style="4" customWidth="1"/>
    <col min="10" max="10" width="13.42578125" style="4" bestFit="1" customWidth="1"/>
    <col min="11" max="11" width="9.5703125" style="5" bestFit="1" customWidth="1"/>
    <col min="12" max="12" width="10.5703125" style="5" customWidth="1"/>
    <col min="13" max="13" width="82.28515625" style="4" customWidth="1"/>
    <col min="14" max="16384" width="9.140625" style="4"/>
  </cols>
  <sheetData>
    <row r="1" spans="1:12" ht="15.75" thickBot="1"/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45352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683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45353</v>
      </c>
      <c r="D7" s="18" t="s">
        <v>13</v>
      </c>
      <c r="E7" s="20" t="s">
        <v>118</v>
      </c>
      <c r="F7" s="18" t="s">
        <v>225</v>
      </c>
      <c r="G7" s="19">
        <v>20</v>
      </c>
      <c r="H7" s="18" t="s">
        <v>143</v>
      </c>
      <c r="I7" s="30" t="s">
        <v>907</v>
      </c>
      <c r="J7" s="31">
        <v>20000</v>
      </c>
      <c r="K7" s="32">
        <v>8250</v>
      </c>
      <c r="L7" s="33">
        <f t="shared" ref="L7:L70" si="0">J7/K7</f>
        <v>2.4242424242424243</v>
      </c>
    </row>
    <row r="8" spans="1:12">
      <c r="A8" s="10"/>
      <c r="B8" s="16">
        <f>SUBTOTAL(3,$D$6:D7)</f>
        <v>2</v>
      </c>
      <c r="C8" s="17">
        <v>45353</v>
      </c>
      <c r="D8" s="18" t="s">
        <v>13</v>
      </c>
      <c r="E8" s="20" t="s">
        <v>37</v>
      </c>
      <c r="F8" s="18" t="s">
        <v>225</v>
      </c>
      <c r="G8" s="19">
        <v>20</v>
      </c>
      <c r="H8" s="18" t="s">
        <v>143</v>
      </c>
      <c r="I8" s="18" t="s">
        <v>908</v>
      </c>
      <c r="J8" s="31">
        <v>25000</v>
      </c>
      <c r="K8" s="32">
        <v>5794</v>
      </c>
      <c r="L8" s="33">
        <f t="shared" si="0"/>
        <v>4.314808422506041</v>
      </c>
    </row>
    <row r="9" spans="1:12">
      <c r="A9" s="10"/>
      <c r="B9" s="16">
        <f>SUBTOTAL(3,$D$6:D8)</f>
        <v>3</v>
      </c>
      <c r="C9" s="17">
        <v>45353</v>
      </c>
      <c r="D9" s="18" t="s">
        <v>13</v>
      </c>
      <c r="E9" s="20" t="s">
        <v>909</v>
      </c>
      <c r="F9" s="18" t="s">
        <v>225</v>
      </c>
      <c r="G9" s="19">
        <v>20</v>
      </c>
      <c r="H9" s="18" t="s">
        <v>143</v>
      </c>
      <c r="I9" s="18" t="s">
        <v>228</v>
      </c>
      <c r="J9" s="31">
        <v>38000</v>
      </c>
      <c r="K9" s="32">
        <v>5001</v>
      </c>
      <c r="L9" s="33">
        <f t="shared" si="0"/>
        <v>7.5984803039392119</v>
      </c>
    </row>
    <row r="10" spans="1:12">
      <c r="A10" s="10"/>
      <c r="B10" s="16">
        <f>SUBTOTAL(3,$D$6:D9)</f>
        <v>4</v>
      </c>
      <c r="C10" s="17">
        <v>45353</v>
      </c>
      <c r="D10" s="18" t="s">
        <v>13</v>
      </c>
      <c r="E10" s="20" t="s">
        <v>911</v>
      </c>
      <c r="F10" s="18" t="s">
        <v>241</v>
      </c>
      <c r="G10" s="19">
        <v>20</v>
      </c>
      <c r="H10" s="18" t="s">
        <v>143</v>
      </c>
      <c r="I10" s="30" t="s">
        <v>661</v>
      </c>
      <c r="J10" s="31">
        <v>74000</v>
      </c>
      <c r="K10" s="32">
        <v>5652</v>
      </c>
      <c r="L10" s="33">
        <f t="shared" si="0"/>
        <v>13.092710544939845</v>
      </c>
    </row>
    <row r="11" spans="1:12">
      <c r="A11" s="10"/>
      <c r="B11" s="16">
        <f>SUBTOTAL(3,$D$6:D10)</f>
        <v>5</v>
      </c>
      <c r="C11" s="17">
        <v>45353</v>
      </c>
      <c r="D11" s="18" t="s">
        <v>13</v>
      </c>
      <c r="E11" s="20" t="s">
        <v>14</v>
      </c>
      <c r="F11" s="18" t="s">
        <v>241</v>
      </c>
      <c r="G11" s="19">
        <v>20</v>
      </c>
      <c r="H11" s="18" t="s">
        <v>143</v>
      </c>
      <c r="I11" s="30" t="s">
        <v>854</v>
      </c>
      <c r="J11" s="31">
        <v>72000</v>
      </c>
      <c r="K11" s="32">
        <v>5001</v>
      </c>
      <c r="L11" s="33">
        <f t="shared" si="0"/>
        <v>14.397120575884824</v>
      </c>
    </row>
    <row r="12" spans="1:12">
      <c r="A12" s="10"/>
      <c r="B12" s="16">
        <f>SUBTOTAL(3,$D$6:D11)</f>
        <v>6</v>
      </c>
      <c r="C12" s="17">
        <v>45353</v>
      </c>
      <c r="D12" s="18" t="s">
        <v>775</v>
      </c>
      <c r="E12" s="20" t="s">
        <v>906</v>
      </c>
      <c r="F12" s="18" t="s">
        <v>772</v>
      </c>
      <c r="G12" s="19">
        <v>32</v>
      </c>
      <c r="H12" s="18" t="s">
        <v>224</v>
      </c>
      <c r="I12" s="18" t="s">
        <v>54</v>
      </c>
      <c r="J12" s="31">
        <v>175000</v>
      </c>
      <c r="K12" s="32">
        <v>8189</v>
      </c>
      <c r="L12" s="33">
        <f t="shared" si="0"/>
        <v>21.370130663084627</v>
      </c>
    </row>
    <row r="13" spans="1:12">
      <c r="A13" s="10"/>
      <c r="B13" s="16">
        <f>SUBTOTAL(3,$D$6:D12)</f>
        <v>7</v>
      </c>
      <c r="C13" s="17">
        <v>45353</v>
      </c>
      <c r="D13" s="18" t="s">
        <v>694</v>
      </c>
      <c r="E13" s="20" t="s">
        <v>910</v>
      </c>
      <c r="F13" s="18" t="s">
        <v>241</v>
      </c>
      <c r="G13" s="19">
        <v>32</v>
      </c>
      <c r="H13" s="18" t="s">
        <v>224</v>
      </c>
      <c r="I13" s="30" t="s">
        <v>147</v>
      </c>
      <c r="J13" s="31">
        <v>140000</v>
      </c>
      <c r="K13" s="32">
        <v>7392</v>
      </c>
      <c r="L13" s="33">
        <f t="shared" si="0"/>
        <v>18.939393939393938</v>
      </c>
    </row>
    <row r="14" spans="1:12">
      <c r="A14" s="10"/>
      <c r="B14" s="16">
        <f>SUBTOTAL(3,$D$6:D13)</f>
        <v>8</v>
      </c>
      <c r="C14" s="17">
        <v>45355</v>
      </c>
      <c r="D14" s="20" t="s">
        <v>694</v>
      </c>
      <c r="E14" s="18" t="s">
        <v>921</v>
      </c>
      <c r="F14" s="18" t="s">
        <v>241</v>
      </c>
      <c r="G14" s="19">
        <v>32</v>
      </c>
      <c r="H14" s="18" t="s">
        <v>224</v>
      </c>
      <c r="I14" s="30" t="s">
        <v>244</v>
      </c>
      <c r="J14" s="31">
        <v>175000</v>
      </c>
      <c r="K14" s="32">
        <v>6445</v>
      </c>
      <c r="L14" s="33">
        <f t="shared" si="0"/>
        <v>27.152831652443755</v>
      </c>
    </row>
    <row r="15" spans="1:12">
      <c r="A15" s="10"/>
      <c r="B15" s="16">
        <f>SUBTOTAL(3,$D$6:D14)</f>
        <v>9</v>
      </c>
      <c r="C15" s="17">
        <v>45355</v>
      </c>
      <c r="D15" s="20" t="s">
        <v>13</v>
      </c>
      <c r="E15" s="18" t="s">
        <v>798</v>
      </c>
      <c r="F15" s="18" t="s">
        <v>225</v>
      </c>
      <c r="G15" s="19">
        <v>20</v>
      </c>
      <c r="H15" s="18" t="s">
        <v>143</v>
      </c>
      <c r="I15" s="30" t="s">
        <v>38</v>
      </c>
      <c r="J15" s="31">
        <v>29000</v>
      </c>
      <c r="K15" s="32">
        <v>5316</v>
      </c>
      <c r="L15" s="33">
        <f t="shared" si="0"/>
        <v>5.4552294958615501</v>
      </c>
    </row>
    <row r="16" spans="1:12">
      <c r="A16" s="10"/>
      <c r="B16" s="16">
        <f>SUBTOTAL(3,$D$6:D15)</f>
        <v>10</v>
      </c>
      <c r="C16" s="17">
        <v>45355</v>
      </c>
      <c r="D16" s="18" t="s">
        <v>769</v>
      </c>
      <c r="E16" s="18" t="s">
        <v>73</v>
      </c>
      <c r="F16" s="18" t="s">
        <v>225</v>
      </c>
      <c r="G16" s="19">
        <v>20</v>
      </c>
      <c r="H16" s="18" t="s">
        <v>143</v>
      </c>
      <c r="I16" s="18" t="s">
        <v>267</v>
      </c>
      <c r="J16" s="31">
        <v>22500</v>
      </c>
      <c r="K16" s="32">
        <v>5530</v>
      </c>
      <c r="L16" s="33">
        <f t="shared" si="0"/>
        <v>4.06871609403255</v>
      </c>
    </row>
    <row r="17" spans="1:12">
      <c r="A17" s="10"/>
      <c r="B17" s="16">
        <f>SUBTOTAL(3,$D$6:D16)</f>
        <v>11</v>
      </c>
      <c r="C17" s="17">
        <v>45355</v>
      </c>
      <c r="D17" s="18" t="s">
        <v>13</v>
      </c>
      <c r="E17" s="18" t="s">
        <v>14</v>
      </c>
      <c r="F17" s="18" t="s">
        <v>225</v>
      </c>
      <c r="G17" s="19">
        <v>20</v>
      </c>
      <c r="H17" s="18" t="s">
        <v>143</v>
      </c>
      <c r="I17" s="30" t="s">
        <v>922</v>
      </c>
      <c r="J17" s="31">
        <v>72000</v>
      </c>
      <c r="K17" s="32">
        <v>4644</v>
      </c>
      <c r="L17" s="33">
        <f t="shared" si="0"/>
        <v>15.503875968992247</v>
      </c>
    </row>
    <row r="18" spans="1:12">
      <c r="A18" s="10"/>
      <c r="B18" s="16">
        <f>SUBTOTAL(3,$D$6:D17)</f>
        <v>12</v>
      </c>
      <c r="C18" s="17">
        <v>45355</v>
      </c>
      <c r="D18" s="18" t="s">
        <v>13</v>
      </c>
      <c r="E18" s="18" t="s">
        <v>68</v>
      </c>
      <c r="F18" s="18" t="s">
        <v>225</v>
      </c>
      <c r="G18" s="19">
        <v>20</v>
      </c>
      <c r="H18" s="18" t="s">
        <v>143</v>
      </c>
      <c r="I18" s="30" t="s">
        <v>923</v>
      </c>
      <c r="J18" s="31">
        <v>34000</v>
      </c>
      <c r="K18" s="32">
        <v>5001</v>
      </c>
      <c r="L18" s="33">
        <f t="shared" si="0"/>
        <v>6.7986402719456107</v>
      </c>
    </row>
    <row r="19" spans="1:12">
      <c r="A19" s="10"/>
      <c r="B19" s="16">
        <f>SUBTOTAL(3,$D$6:D18)</f>
        <v>13</v>
      </c>
      <c r="C19" s="17">
        <v>45355</v>
      </c>
      <c r="D19" s="18" t="s">
        <v>13</v>
      </c>
      <c r="E19" s="18" t="s">
        <v>167</v>
      </c>
      <c r="F19" s="18" t="s">
        <v>225</v>
      </c>
      <c r="G19" s="19">
        <v>20</v>
      </c>
      <c r="H19" s="18" t="s">
        <v>143</v>
      </c>
      <c r="I19" s="30" t="s">
        <v>489</v>
      </c>
      <c r="J19" s="31">
        <v>67000</v>
      </c>
      <c r="K19" s="32">
        <v>5127</v>
      </c>
      <c r="L19" s="33">
        <f t="shared" si="0"/>
        <v>13.06807099668422</v>
      </c>
    </row>
    <row r="20" spans="1:12" ht="15.75" customHeight="1">
      <c r="A20" s="10"/>
      <c r="B20" s="16">
        <f>SUBTOTAL(3,$D$6:D19)</f>
        <v>14</v>
      </c>
      <c r="C20" s="17">
        <v>45356</v>
      </c>
      <c r="D20" s="18" t="s">
        <v>769</v>
      </c>
      <c r="E20" s="18" t="s">
        <v>61</v>
      </c>
      <c r="F20" s="18" t="s">
        <v>772</v>
      </c>
      <c r="G20" s="19">
        <v>32</v>
      </c>
      <c r="H20" s="18" t="s">
        <v>224</v>
      </c>
      <c r="I20" s="18" t="s">
        <v>444</v>
      </c>
      <c r="J20" s="31">
        <v>195000</v>
      </c>
      <c r="K20" s="32">
        <v>9711</v>
      </c>
      <c r="L20" s="33">
        <f t="shared" si="0"/>
        <v>20.080321285140563</v>
      </c>
    </row>
    <row r="21" spans="1:12" ht="15.75" customHeight="1">
      <c r="A21" s="10"/>
      <c r="B21" s="16">
        <f>SUBTOTAL(3,$D$6:D20)</f>
        <v>15</v>
      </c>
      <c r="C21" s="17">
        <v>45356</v>
      </c>
      <c r="D21" s="18" t="s">
        <v>775</v>
      </c>
      <c r="E21" s="18" t="s">
        <v>924</v>
      </c>
      <c r="F21" s="18" t="s">
        <v>772</v>
      </c>
      <c r="G21" s="19">
        <v>32</v>
      </c>
      <c r="H21" s="18" t="s">
        <v>224</v>
      </c>
      <c r="I21" s="30" t="s">
        <v>51</v>
      </c>
      <c r="J21" s="31">
        <v>190000</v>
      </c>
      <c r="K21" s="32">
        <v>11023</v>
      </c>
      <c r="L21" s="33">
        <f t="shared" si="0"/>
        <v>17.236686927333757</v>
      </c>
    </row>
    <row r="22" spans="1:12" ht="15.75" customHeight="1">
      <c r="A22" s="10"/>
      <c r="B22" s="16">
        <f>SUBTOTAL(3,$D$6:D21)</f>
        <v>16</v>
      </c>
      <c r="C22" s="17">
        <v>45356</v>
      </c>
      <c r="D22" s="18" t="s">
        <v>775</v>
      </c>
      <c r="E22" s="18" t="s">
        <v>61</v>
      </c>
      <c r="F22" s="18" t="s">
        <v>772</v>
      </c>
      <c r="G22" s="19">
        <v>32</v>
      </c>
      <c r="H22" s="18" t="s">
        <v>224</v>
      </c>
      <c r="I22" s="30" t="s">
        <v>60</v>
      </c>
      <c r="J22" s="31">
        <v>190000</v>
      </c>
      <c r="K22" s="32">
        <v>9143</v>
      </c>
      <c r="L22" s="33">
        <f t="shared" si="0"/>
        <v>20.780925298042217</v>
      </c>
    </row>
    <row r="23" spans="1:12" ht="15.75" customHeight="1">
      <c r="A23" s="10"/>
      <c r="B23" s="16">
        <f>SUBTOTAL(3,$D$6:D22)</f>
        <v>17</v>
      </c>
      <c r="C23" s="17">
        <v>45356</v>
      </c>
      <c r="D23" s="20" t="s">
        <v>13</v>
      </c>
      <c r="E23" s="18" t="s">
        <v>905</v>
      </c>
      <c r="F23" s="18" t="s">
        <v>225</v>
      </c>
      <c r="G23" s="19">
        <v>20</v>
      </c>
      <c r="H23" s="18" t="s">
        <v>143</v>
      </c>
      <c r="I23" s="30" t="s">
        <v>925</v>
      </c>
      <c r="J23" s="31">
        <v>72000</v>
      </c>
      <c r="K23" s="32">
        <v>5599</v>
      </c>
      <c r="L23" s="33">
        <f t="shared" si="0"/>
        <v>12.859439185568851</v>
      </c>
    </row>
    <row r="24" spans="1:12">
      <c r="A24" s="10"/>
      <c r="B24" s="16">
        <f>SUBTOTAL(3,$D$6:D23)</f>
        <v>18</v>
      </c>
      <c r="C24" s="17">
        <v>45357</v>
      </c>
      <c r="D24" s="18" t="s">
        <v>769</v>
      </c>
      <c r="E24" s="18" t="s">
        <v>926</v>
      </c>
      <c r="F24" s="18" t="s">
        <v>225</v>
      </c>
      <c r="G24" s="19">
        <v>20</v>
      </c>
      <c r="H24" s="18" t="s">
        <v>143</v>
      </c>
      <c r="I24" s="30" t="s">
        <v>612</v>
      </c>
      <c r="J24" s="31">
        <v>75000</v>
      </c>
      <c r="K24" s="32">
        <v>5454</v>
      </c>
      <c r="L24" s="33">
        <f t="shared" si="0"/>
        <v>13.751375137513751</v>
      </c>
    </row>
    <row r="25" spans="1:12" s="3" customFormat="1" ht="15" customHeight="1">
      <c r="A25" s="21"/>
      <c r="B25" s="16">
        <f>SUBTOTAL(3,$D$6:D24)</f>
        <v>19</v>
      </c>
      <c r="C25" s="17">
        <v>45357</v>
      </c>
      <c r="D25" s="18" t="s">
        <v>13</v>
      </c>
      <c r="E25" s="18" t="s">
        <v>438</v>
      </c>
      <c r="F25" s="18" t="s">
        <v>225</v>
      </c>
      <c r="G25" s="19">
        <v>20</v>
      </c>
      <c r="H25" s="18" t="s">
        <v>143</v>
      </c>
      <c r="I25" s="30" t="s">
        <v>481</v>
      </c>
      <c r="J25" s="34">
        <v>25000</v>
      </c>
      <c r="K25" s="35">
        <v>5458</v>
      </c>
      <c r="L25" s="33">
        <f t="shared" si="0"/>
        <v>4.5804323928178823</v>
      </c>
    </row>
    <row r="26" spans="1:12">
      <c r="A26" s="10"/>
      <c r="B26" s="16">
        <f>SUBTOTAL(3,$D$6:D25)</f>
        <v>20</v>
      </c>
      <c r="C26" s="17">
        <v>45357</v>
      </c>
      <c r="D26" s="18" t="s">
        <v>13</v>
      </c>
      <c r="E26" s="18" t="s">
        <v>179</v>
      </c>
      <c r="F26" s="18" t="s">
        <v>225</v>
      </c>
      <c r="G26" s="19">
        <v>20</v>
      </c>
      <c r="H26" s="18" t="s">
        <v>143</v>
      </c>
      <c r="I26" s="36" t="s">
        <v>927</v>
      </c>
      <c r="J26" s="34">
        <v>70000</v>
      </c>
      <c r="K26" s="37">
        <v>5599</v>
      </c>
      <c r="L26" s="33">
        <f t="shared" si="0"/>
        <v>12.502232541525272</v>
      </c>
    </row>
    <row r="27" spans="1:12">
      <c r="A27" s="10"/>
      <c r="B27" s="16">
        <f>SUBTOTAL(3,$D$6:D26)</f>
        <v>21</v>
      </c>
      <c r="C27" s="17">
        <v>45357</v>
      </c>
      <c r="D27" s="18" t="s">
        <v>775</v>
      </c>
      <c r="E27" s="18" t="s">
        <v>583</v>
      </c>
      <c r="F27" s="18" t="s">
        <v>245</v>
      </c>
      <c r="G27" s="19">
        <v>32</v>
      </c>
      <c r="H27" s="18" t="s">
        <v>224</v>
      </c>
      <c r="I27" s="30" t="s">
        <v>25</v>
      </c>
      <c r="J27" s="31">
        <v>210000</v>
      </c>
      <c r="K27" s="32">
        <v>10342</v>
      </c>
      <c r="L27" s="33">
        <f t="shared" si="0"/>
        <v>20.305550183716882</v>
      </c>
    </row>
    <row r="28" spans="1:12">
      <c r="A28" s="10"/>
      <c r="B28" s="16">
        <f>SUBTOTAL(3,$D$6:D27)</f>
        <v>22</v>
      </c>
      <c r="C28" s="17">
        <v>45357</v>
      </c>
      <c r="D28" s="18" t="s">
        <v>13</v>
      </c>
      <c r="E28" s="18" t="s">
        <v>928</v>
      </c>
      <c r="F28" s="18" t="s">
        <v>241</v>
      </c>
      <c r="G28" s="19">
        <v>32</v>
      </c>
      <c r="H28" s="18" t="s">
        <v>224</v>
      </c>
      <c r="I28" s="30" t="s">
        <v>929</v>
      </c>
      <c r="J28" s="31">
        <v>100000</v>
      </c>
      <c r="K28" s="32">
        <v>5489</v>
      </c>
      <c r="L28" s="33">
        <f t="shared" si="0"/>
        <v>18.218254691200585</v>
      </c>
    </row>
    <row r="29" spans="1:12">
      <c r="A29" s="10"/>
      <c r="B29" s="16">
        <f>SUBTOTAL(3,$D$6:D28)</f>
        <v>23</v>
      </c>
      <c r="C29" s="17">
        <v>45358</v>
      </c>
      <c r="D29" s="18" t="s">
        <v>775</v>
      </c>
      <c r="E29" s="18" t="s">
        <v>930</v>
      </c>
      <c r="F29" s="18" t="s">
        <v>772</v>
      </c>
      <c r="G29" s="19">
        <v>32</v>
      </c>
      <c r="H29" s="18" t="s">
        <v>224</v>
      </c>
      <c r="I29" s="30" t="s">
        <v>849</v>
      </c>
      <c r="J29" s="31">
        <v>140000</v>
      </c>
      <c r="K29" s="32">
        <v>8644</v>
      </c>
      <c r="L29" s="33">
        <f t="shared" si="0"/>
        <v>16.196205460434985</v>
      </c>
    </row>
    <row r="30" spans="1:12">
      <c r="A30" s="10"/>
      <c r="B30" s="16">
        <f>SUBTOTAL(3,$D$6:D29)</f>
        <v>24</v>
      </c>
      <c r="C30" s="17">
        <v>45358</v>
      </c>
      <c r="D30" s="18" t="s">
        <v>775</v>
      </c>
      <c r="E30" s="18" t="s">
        <v>423</v>
      </c>
      <c r="F30" s="18" t="s">
        <v>772</v>
      </c>
      <c r="G30" s="19">
        <v>32</v>
      </c>
      <c r="H30" s="18" t="s">
        <v>224</v>
      </c>
      <c r="I30" s="30" t="s">
        <v>154</v>
      </c>
      <c r="J30" s="31">
        <v>150000</v>
      </c>
      <c r="K30" s="32">
        <v>8379</v>
      </c>
      <c r="L30" s="33">
        <f t="shared" si="0"/>
        <v>17.90189760114572</v>
      </c>
    </row>
    <row r="31" spans="1:12">
      <c r="A31" s="10"/>
      <c r="B31" s="16">
        <f>SUBTOTAL(3,$D$6:D30)</f>
        <v>25</v>
      </c>
      <c r="C31" s="17">
        <v>45358</v>
      </c>
      <c r="D31" s="18" t="s">
        <v>769</v>
      </c>
      <c r="E31" s="18" t="s">
        <v>20</v>
      </c>
      <c r="F31" s="18" t="s">
        <v>225</v>
      </c>
      <c r="G31" s="19">
        <v>20</v>
      </c>
      <c r="H31" s="18" t="s">
        <v>143</v>
      </c>
      <c r="I31" s="30" t="s">
        <v>374</v>
      </c>
      <c r="J31" s="31">
        <v>32000</v>
      </c>
      <c r="K31" s="32">
        <v>5001</v>
      </c>
      <c r="L31" s="33">
        <f t="shared" si="0"/>
        <v>6.3987202559488106</v>
      </c>
    </row>
    <row r="32" spans="1:12">
      <c r="A32" s="10"/>
      <c r="B32" s="16">
        <f>SUBTOTAL(3,$D$6:D31)</f>
        <v>26</v>
      </c>
      <c r="C32" s="17">
        <v>45359</v>
      </c>
      <c r="D32" s="18" t="s">
        <v>13</v>
      </c>
      <c r="E32" s="18" t="s">
        <v>757</v>
      </c>
      <c r="F32" s="18" t="s">
        <v>225</v>
      </c>
      <c r="G32" s="19">
        <v>20</v>
      </c>
      <c r="H32" s="18" t="s">
        <v>143</v>
      </c>
      <c r="I32" s="30" t="s">
        <v>427</v>
      </c>
      <c r="J32" s="31">
        <v>23000</v>
      </c>
      <c r="K32" s="32">
        <v>5362</v>
      </c>
      <c r="L32" s="33">
        <f t="shared" si="0"/>
        <v>4.2894442372249157</v>
      </c>
    </row>
    <row r="33" spans="1:12">
      <c r="A33" s="10"/>
      <c r="B33" s="16">
        <f>SUBTOTAL(3,$D$6:D32)</f>
        <v>27</v>
      </c>
      <c r="C33" s="17">
        <v>45359</v>
      </c>
      <c r="D33" s="18" t="s">
        <v>769</v>
      </c>
      <c r="E33" s="18" t="s">
        <v>931</v>
      </c>
      <c r="F33" s="18" t="s">
        <v>241</v>
      </c>
      <c r="G33" s="19">
        <v>20</v>
      </c>
      <c r="H33" s="18" t="s">
        <v>143</v>
      </c>
      <c r="I33" s="30" t="s">
        <v>567</v>
      </c>
      <c r="J33" s="31">
        <v>74500</v>
      </c>
      <c r="K33" s="32">
        <v>5868</v>
      </c>
      <c r="L33" s="33">
        <f t="shared" si="0"/>
        <v>12.695978186775733</v>
      </c>
    </row>
    <row r="34" spans="1:12">
      <c r="A34" s="10"/>
      <c r="B34" s="16">
        <f>SUBTOTAL(3,$D$6:D33)</f>
        <v>28</v>
      </c>
      <c r="C34" s="17">
        <v>45359</v>
      </c>
      <c r="D34" s="18" t="s">
        <v>13</v>
      </c>
      <c r="E34" s="18" t="s">
        <v>693</v>
      </c>
      <c r="F34" s="18" t="s">
        <v>225</v>
      </c>
      <c r="G34" s="19">
        <v>20</v>
      </c>
      <c r="H34" s="18" t="s">
        <v>143</v>
      </c>
      <c r="I34" s="30" t="s">
        <v>38</v>
      </c>
      <c r="J34" s="31">
        <v>27000</v>
      </c>
      <c r="K34" s="32">
        <v>5004</v>
      </c>
      <c r="L34" s="33">
        <f t="shared" si="0"/>
        <v>5.3956834532374103</v>
      </c>
    </row>
    <row r="35" spans="1:12">
      <c r="A35" s="10"/>
      <c r="B35" s="16">
        <f>SUBTOTAL(3,$D$6:D34)</f>
        <v>29</v>
      </c>
      <c r="C35" s="17">
        <v>45359</v>
      </c>
      <c r="D35" s="18" t="s">
        <v>769</v>
      </c>
      <c r="E35" s="18" t="s">
        <v>196</v>
      </c>
      <c r="F35" s="18" t="s">
        <v>225</v>
      </c>
      <c r="G35" s="19">
        <v>20</v>
      </c>
      <c r="H35" s="18" t="s">
        <v>143</v>
      </c>
      <c r="I35" s="30" t="s">
        <v>105</v>
      </c>
      <c r="J35" s="31">
        <v>54000</v>
      </c>
      <c r="K35" s="32">
        <v>5832</v>
      </c>
      <c r="L35" s="33">
        <f t="shared" si="0"/>
        <v>9.2592592592592595</v>
      </c>
    </row>
    <row r="36" spans="1:12" s="3" customFormat="1">
      <c r="A36" s="21"/>
      <c r="B36" s="16">
        <f>SUBTOTAL(3,$D$6:D35)</f>
        <v>30</v>
      </c>
      <c r="C36" s="17">
        <v>45359</v>
      </c>
      <c r="D36" s="18" t="s">
        <v>13</v>
      </c>
      <c r="E36" s="18" t="s">
        <v>932</v>
      </c>
      <c r="F36" s="18" t="s">
        <v>241</v>
      </c>
      <c r="G36" s="19">
        <v>20</v>
      </c>
      <c r="H36" s="18" t="s">
        <v>143</v>
      </c>
      <c r="I36" s="30" t="s">
        <v>933</v>
      </c>
      <c r="J36" s="31">
        <v>104000</v>
      </c>
      <c r="K36" s="32">
        <v>6001</v>
      </c>
      <c r="L36" s="33">
        <f t="shared" si="0"/>
        <v>17.330444925845693</v>
      </c>
    </row>
    <row r="37" spans="1:12">
      <c r="A37" s="10"/>
      <c r="B37" s="16">
        <f>SUBTOTAL(3,$D$6:D36)</f>
        <v>31</v>
      </c>
      <c r="C37" s="17">
        <v>45360</v>
      </c>
      <c r="D37" s="22" t="s">
        <v>13</v>
      </c>
      <c r="E37" s="18" t="s">
        <v>359</v>
      </c>
      <c r="F37" s="18" t="s">
        <v>225</v>
      </c>
      <c r="G37" s="19">
        <v>20</v>
      </c>
      <c r="H37" s="18" t="s">
        <v>143</v>
      </c>
      <c r="I37" s="36" t="s">
        <v>47</v>
      </c>
      <c r="J37" s="38">
        <v>30000</v>
      </c>
      <c r="K37" s="37">
        <v>5340</v>
      </c>
      <c r="L37" s="33">
        <f t="shared" si="0"/>
        <v>5.617977528089888</v>
      </c>
    </row>
    <row r="38" spans="1:12" ht="15.75" customHeight="1">
      <c r="A38" s="10"/>
      <c r="B38" s="16">
        <f>SUBTOTAL(3,$D$6:D37)</f>
        <v>32</v>
      </c>
      <c r="C38" s="17">
        <v>45360</v>
      </c>
      <c r="D38" s="18" t="s">
        <v>769</v>
      </c>
      <c r="E38" s="18" t="s">
        <v>934</v>
      </c>
      <c r="F38" s="18" t="s">
        <v>772</v>
      </c>
      <c r="G38" s="19">
        <v>32</v>
      </c>
      <c r="H38" s="18" t="s">
        <v>224</v>
      </c>
      <c r="I38" s="30" t="s">
        <v>128</v>
      </c>
      <c r="J38" s="31">
        <v>195000</v>
      </c>
      <c r="K38" s="32">
        <v>9528</v>
      </c>
      <c r="L38" s="33">
        <f t="shared" si="0"/>
        <v>20.465994962216623</v>
      </c>
    </row>
    <row r="39" spans="1:12" ht="15.75" customHeight="1">
      <c r="A39" s="10"/>
      <c r="B39" s="16">
        <f>SUBTOTAL(3,$D$6:D38)</f>
        <v>33</v>
      </c>
      <c r="C39" s="17">
        <v>45360</v>
      </c>
      <c r="D39" s="22" t="s">
        <v>775</v>
      </c>
      <c r="E39" s="18" t="s">
        <v>526</v>
      </c>
      <c r="F39" s="18" t="s">
        <v>772</v>
      </c>
      <c r="G39" s="19">
        <v>32</v>
      </c>
      <c r="H39" s="18" t="s">
        <v>224</v>
      </c>
      <c r="I39" s="30" t="s">
        <v>679</v>
      </c>
      <c r="J39" s="31">
        <v>150000</v>
      </c>
      <c r="K39" s="32">
        <v>10323</v>
      </c>
      <c r="L39" s="33">
        <f t="shared" si="0"/>
        <v>14.530659691950014</v>
      </c>
    </row>
    <row r="40" spans="1:12" ht="15.75" customHeight="1">
      <c r="A40" s="10"/>
      <c r="B40" s="16">
        <f>SUBTOTAL(3,$D$6:D39)</f>
        <v>34</v>
      </c>
      <c r="C40" s="17">
        <v>45362</v>
      </c>
      <c r="D40" s="22" t="s">
        <v>769</v>
      </c>
      <c r="E40" s="18" t="s">
        <v>189</v>
      </c>
      <c r="F40" s="18" t="s">
        <v>225</v>
      </c>
      <c r="G40" s="19">
        <v>20</v>
      </c>
      <c r="H40" s="18" t="s">
        <v>143</v>
      </c>
      <c r="I40" s="18" t="s">
        <v>267</v>
      </c>
      <c r="J40" s="31">
        <v>32500</v>
      </c>
      <c r="K40" s="32">
        <v>5400</v>
      </c>
      <c r="L40" s="33">
        <f t="shared" si="0"/>
        <v>6.0185185185185182</v>
      </c>
    </row>
    <row r="41" spans="1:12" ht="15.75" customHeight="1">
      <c r="A41" s="10"/>
      <c r="B41" s="16">
        <f>SUBTOTAL(3,$D$6:D40)</f>
        <v>35</v>
      </c>
      <c r="C41" s="17">
        <v>45362</v>
      </c>
      <c r="D41" s="22" t="s">
        <v>13</v>
      </c>
      <c r="E41" s="18" t="s">
        <v>77</v>
      </c>
      <c r="F41" s="18" t="s">
        <v>225</v>
      </c>
      <c r="G41" s="19">
        <v>20</v>
      </c>
      <c r="H41" s="18" t="s">
        <v>143</v>
      </c>
      <c r="I41" s="30" t="s">
        <v>935</v>
      </c>
      <c r="J41" s="31">
        <v>47000</v>
      </c>
      <c r="K41" s="32">
        <v>5755</v>
      </c>
      <c r="L41" s="33">
        <f t="shared" si="0"/>
        <v>8.1668114682884454</v>
      </c>
    </row>
    <row r="42" spans="1:12">
      <c r="A42" s="10"/>
      <c r="B42" s="16">
        <f>SUBTOTAL(3,$D$6:D41)</f>
        <v>36</v>
      </c>
      <c r="C42" s="17">
        <v>45362</v>
      </c>
      <c r="D42" s="22" t="s">
        <v>13</v>
      </c>
      <c r="E42" s="18" t="s">
        <v>202</v>
      </c>
      <c r="F42" s="18" t="s">
        <v>225</v>
      </c>
      <c r="G42" s="19">
        <v>20</v>
      </c>
      <c r="H42" s="18" t="s">
        <v>143</v>
      </c>
      <c r="I42" s="30" t="s">
        <v>397</v>
      </c>
      <c r="J42" s="31">
        <v>32000</v>
      </c>
      <c r="K42" s="32">
        <v>5510</v>
      </c>
      <c r="L42" s="33">
        <f t="shared" si="0"/>
        <v>5.8076225045372052</v>
      </c>
    </row>
    <row r="43" spans="1:12" s="3" customFormat="1">
      <c r="A43" s="21"/>
      <c r="B43" s="16">
        <f>SUBTOTAL(3,$D$6:D42)</f>
        <v>37</v>
      </c>
      <c r="C43" s="17">
        <v>45363</v>
      </c>
      <c r="D43" s="22" t="s">
        <v>13</v>
      </c>
      <c r="E43" s="18" t="s">
        <v>757</v>
      </c>
      <c r="F43" s="18" t="s">
        <v>225</v>
      </c>
      <c r="G43" s="19">
        <v>20</v>
      </c>
      <c r="H43" s="18" t="s">
        <v>143</v>
      </c>
      <c r="I43" s="30" t="s">
        <v>936</v>
      </c>
      <c r="J43" s="31">
        <v>23000</v>
      </c>
      <c r="K43" s="35">
        <v>8250</v>
      </c>
      <c r="L43" s="33">
        <f t="shared" si="0"/>
        <v>2.7878787878787881</v>
      </c>
    </row>
    <row r="44" spans="1:12" s="67" customFormat="1">
      <c r="A44" s="10"/>
      <c r="B44" s="231">
        <f>SUBTOTAL(3,$D$6:D43)</f>
        <v>38</v>
      </c>
      <c r="C44" s="69">
        <v>45363</v>
      </c>
      <c r="D44" s="232" t="s">
        <v>769</v>
      </c>
      <c r="E44" s="232" t="s">
        <v>610</v>
      </c>
      <c r="F44" s="70" t="s">
        <v>225</v>
      </c>
      <c r="G44" s="71">
        <v>20</v>
      </c>
      <c r="H44" s="70" t="s">
        <v>143</v>
      </c>
      <c r="I44" s="233" t="s">
        <v>937</v>
      </c>
      <c r="J44" s="234">
        <v>27000</v>
      </c>
      <c r="K44" s="235">
        <v>5001</v>
      </c>
      <c r="L44" s="76">
        <f t="shared" si="0"/>
        <v>5.3989202159568084</v>
      </c>
    </row>
    <row r="45" spans="1:12">
      <c r="A45" s="10"/>
      <c r="B45" s="16">
        <f>SUBTOTAL(3,$D$6:D44)</f>
        <v>39</v>
      </c>
      <c r="C45" s="17">
        <v>45363</v>
      </c>
      <c r="D45" s="22" t="s">
        <v>769</v>
      </c>
      <c r="E45" s="18" t="s">
        <v>233</v>
      </c>
      <c r="F45" s="18" t="s">
        <v>225</v>
      </c>
      <c r="G45" s="19">
        <v>20</v>
      </c>
      <c r="H45" s="18" t="s">
        <v>143</v>
      </c>
      <c r="I45" s="30" t="s">
        <v>264</v>
      </c>
      <c r="J45" s="38">
        <v>27000</v>
      </c>
      <c r="K45" s="32">
        <v>5601</v>
      </c>
      <c r="L45" s="33">
        <f t="shared" si="0"/>
        <v>4.8205677557579003</v>
      </c>
    </row>
    <row r="46" spans="1:12" ht="15.75" customHeight="1">
      <c r="A46" s="10"/>
      <c r="B46" s="16">
        <f>SUBTOTAL(3,$D$6:D45)</f>
        <v>40</v>
      </c>
      <c r="C46" s="17">
        <v>45364</v>
      </c>
      <c r="D46" s="22" t="s">
        <v>13</v>
      </c>
      <c r="E46" s="18" t="s">
        <v>302</v>
      </c>
      <c r="F46" s="18" t="s">
        <v>225</v>
      </c>
      <c r="G46" s="19">
        <v>20</v>
      </c>
      <c r="H46" s="18" t="s">
        <v>143</v>
      </c>
      <c r="I46" s="18" t="s">
        <v>228</v>
      </c>
      <c r="J46" s="31">
        <v>42500</v>
      </c>
      <c r="K46" s="32">
        <v>4320</v>
      </c>
      <c r="L46" s="33">
        <f t="shared" si="0"/>
        <v>9.8379629629629637</v>
      </c>
    </row>
    <row r="47" spans="1:12" ht="15.75" customHeight="1">
      <c r="A47" s="10"/>
      <c r="B47" s="16">
        <f>SUBTOTAL(3,$D$6:D46)</f>
        <v>41</v>
      </c>
      <c r="C47" s="17">
        <v>45364</v>
      </c>
      <c r="D47" s="22" t="s">
        <v>13</v>
      </c>
      <c r="E47" s="18" t="s">
        <v>138</v>
      </c>
      <c r="F47" s="18" t="s">
        <v>225</v>
      </c>
      <c r="G47" s="19">
        <v>20</v>
      </c>
      <c r="H47" s="18" t="s">
        <v>143</v>
      </c>
      <c r="I47" s="30" t="s">
        <v>923</v>
      </c>
      <c r="J47" s="31">
        <v>27000</v>
      </c>
      <c r="K47" s="32">
        <v>5338</v>
      </c>
      <c r="L47" s="33">
        <f t="shared" si="0"/>
        <v>5.0580741850880475</v>
      </c>
    </row>
    <row r="48" spans="1:12">
      <c r="A48" s="10"/>
      <c r="B48" s="16">
        <f>SUBTOTAL(3,$D$6:D47)</f>
        <v>42</v>
      </c>
      <c r="C48" s="17">
        <v>45364</v>
      </c>
      <c r="D48" s="22" t="s">
        <v>775</v>
      </c>
      <c r="E48" s="18" t="s">
        <v>355</v>
      </c>
      <c r="F48" s="18" t="s">
        <v>772</v>
      </c>
      <c r="G48" s="19">
        <v>32</v>
      </c>
      <c r="H48" s="18" t="s">
        <v>224</v>
      </c>
      <c r="I48" s="30" t="s">
        <v>84</v>
      </c>
      <c r="J48" s="31">
        <v>200000</v>
      </c>
      <c r="K48" s="32">
        <v>10176</v>
      </c>
      <c r="L48" s="33">
        <f t="shared" si="0"/>
        <v>19.654088050314467</v>
      </c>
    </row>
    <row r="49" spans="1:12" s="3" customFormat="1">
      <c r="A49" s="21"/>
      <c r="B49" s="16">
        <f>SUBTOTAL(3,$D$6:D48)</f>
        <v>43</v>
      </c>
      <c r="C49" s="17">
        <v>45364</v>
      </c>
      <c r="D49" s="22" t="s">
        <v>694</v>
      </c>
      <c r="E49" s="18" t="s">
        <v>938</v>
      </c>
      <c r="F49" s="18" t="s">
        <v>241</v>
      </c>
      <c r="G49" s="19">
        <v>32</v>
      </c>
      <c r="H49" s="18" t="s">
        <v>224</v>
      </c>
      <c r="I49" s="30" t="s">
        <v>147</v>
      </c>
      <c r="J49" s="34">
        <v>149000</v>
      </c>
      <c r="K49" s="35">
        <v>8886</v>
      </c>
      <c r="L49" s="33">
        <f t="shared" si="0"/>
        <v>16.767949583614676</v>
      </c>
    </row>
    <row r="50" spans="1:12">
      <c r="A50" s="10"/>
      <c r="B50" s="16">
        <f>SUBTOTAL(3,$D$6:D49)</f>
        <v>44</v>
      </c>
      <c r="C50" s="17">
        <v>45365</v>
      </c>
      <c r="D50" s="22" t="s">
        <v>769</v>
      </c>
      <c r="E50" s="18" t="s">
        <v>939</v>
      </c>
      <c r="F50" s="18" t="s">
        <v>225</v>
      </c>
      <c r="G50" s="19">
        <v>20</v>
      </c>
      <c r="H50" s="18" t="s">
        <v>143</v>
      </c>
      <c r="I50" s="36" t="s">
        <v>941</v>
      </c>
      <c r="J50" s="38">
        <v>47000</v>
      </c>
      <c r="K50" s="37">
        <v>4788</v>
      </c>
      <c r="L50" s="33">
        <f t="shared" si="0"/>
        <v>9.8162071846282366</v>
      </c>
    </row>
    <row r="51" spans="1:12">
      <c r="A51" s="10"/>
      <c r="B51" s="16">
        <f>SUBTOTAL(3,$D$6:D50)</f>
        <v>45</v>
      </c>
      <c r="C51" s="17">
        <v>45365</v>
      </c>
      <c r="D51" s="22" t="s">
        <v>13</v>
      </c>
      <c r="E51" s="18" t="s">
        <v>757</v>
      </c>
      <c r="F51" s="18" t="s">
        <v>225</v>
      </c>
      <c r="G51" s="19">
        <v>20</v>
      </c>
      <c r="H51" s="18" t="s">
        <v>143</v>
      </c>
      <c r="I51" s="30" t="s">
        <v>876</v>
      </c>
      <c r="J51" s="31">
        <v>23000</v>
      </c>
      <c r="K51" s="32">
        <v>5746</v>
      </c>
      <c r="L51" s="33">
        <f t="shared" si="0"/>
        <v>4.0027845457709708</v>
      </c>
    </row>
    <row r="52" spans="1:12" ht="15.75" customHeight="1">
      <c r="A52" s="10"/>
      <c r="B52" s="16">
        <f>SUBTOTAL(3,$D$6:D51)</f>
        <v>46</v>
      </c>
      <c r="C52" s="17">
        <v>45365</v>
      </c>
      <c r="D52" s="22" t="s">
        <v>13</v>
      </c>
      <c r="E52" s="18" t="s">
        <v>701</v>
      </c>
      <c r="F52" s="18" t="s">
        <v>225</v>
      </c>
      <c r="G52" s="19">
        <v>20</v>
      </c>
      <c r="H52" s="18" t="s">
        <v>143</v>
      </c>
      <c r="I52" s="18" t="s">
        <v>940</v>
      </c>
      <c r="J52" s="31">
        <v>62000</v>
      </c>
      <c r="K52" s="32">
        <v>5001</v>
      </c>
      <c r="L52" s="33">
        <f t="shared" si="0"/>
        <v>12.397520495900819</v>
      </c>
    </row>
    <row r="53" spans="1:12" ht="15.75" customHeight="1">
      <c r="A53" s="10"/>
      <c r="B53" s="16">
        <f>SUBTOTAL(3,$D$6:D52)</f>
        <v>47</v>
      </c>
      <c r="C53" s="17">
        <v>45366</v>
      </c>
      <c r="D53" s="22" t="s">
        <v>775</v>
      </c>
      <c r="E53" s="18" t="s">
        <v>614</v>
      </c>
      <c r="F53" s="18" t="s">
        <v>772</v>
      </c>
      <c r="G53" s="19">
        <v>32</v>
      </c>
      <c r="H53" s="18" t="s">
        <v>224</v>
      </c>
      <c r="I53" s="30" t="s">
        <v>942</v>
      </c>
      <c r="J53" s="31">
        <v>170000</v>
      </c>
      <c r="K53" s="32">
        <v>8694</v>
      </c>
      <c r="L53" s="33">
        <f t="shared" si="0"/>
        <v>19.553715205889119</v>
      </c>
    </row>
    <row r="54" spans="1:12">
      <c r="A54" s="10"/>
      <c r="B54" s="16">
        <f>SUBTOTAL(3,$D$6:D53)</f>
        <v>48</v>
      </c>
      <c r="C54" s="17">
        <v>45366</v>
      </c>
      <c r="D54" s="22" t="s">
        <v>769</v>
      </c>
      <c r="E54" s="18" t="s">
        <v>454</v>
      </c>
      <c r="F54" s="18" t="s">
        <v>225</v>
      </c>
      <c r="G54" s="19">
        <v>20</v>
      </c>
      <c r="H54" s="18" t="s">
        <v>143</v>
      </c>
      <c r="I54" s="30" t="s">
        <v>943</v>
      </c>
      <c r="J54" s="31">
        <v>73000</v>
      </c>
      <c r="K54" s="35">
        <v>5896</v>
      </c>
      <c r="L54" s="33">
        <f t="shared" si="0"/>
        <v>12.381275440976934</v>
      </c>
    </row>
    <row r="55" spans="1:12" s="3" customFormat="1">
      <c r="A55" s="21"/>
      <c r="B55" s="16">
        <f>SUBTOTAL(3,$D$6:D54)</f>
        <v>49</v>
      </c>
      <c r="C55" s="17">
        <v>45366</v>
      </c>
      <c r="D55" s="22" t="s">
        <v>13</v>
      </c>
      <c r="E55" s="18" t="s">
        <v>118</v>
      </c>
      <c r="F55" s="18" t="s">
        <v>225</v>
      </c>
      <c r="G55" s="19">
        <v>20</v>
      </c>
      <c r="H55" s="18" t="s">
        <v>143</v>
      </c>
      <c r="I55" s="39" t="s">
        <v>944</v>
      </c>
      <c r="J55" s="34">
        <v>23000</v>
      </c>
      <c r="K55" s="35">
        <v>8250</v>
      </c>
      <c r="L55" s="33">
        <f t="shared" si="0"/>
        <v>2.7878787878787881</v>
      </c>
    </row>
    <row r="56" spans="1:12">
      <c r="A56" s="10"/>
      <c r="B56" s="16">
        <f>SUBTOTAL(3,$D$6:D55)</f>
        <v>50</v>
      </c>
      <c r="C56" s="17">
        <v>45366</v>
      </c>
      <c r="D56" s="22" t="s">
        <v>13</v>
      </c>
      <c r="E56" s="18" t="s">
        <v>798</v>
      </c>
      <c r="F56" s="18" t="s">
        <v>225</v>
      </c>
      <c r="G56" s="19">
        <v>20</v>
      </c>
      <c r="H56" s="18" t="s">
        <v>143</v>
      </c>
      <c r="I56" s="30" t="s">
        <v>945</v>
      </c>
      <c r="J56" s="31">
        <v>29000</v>
      </c>
      <c r="K56" s="32">
        <v>5628</v>
      </c>
      <c r="L56" s="33">
        <f t="shared" si="0"/>
        <v>5.1528073916133614</v>
      </c>
    </row>
    <row r="57" spans="1:12" ht="15.75" customHeight="1">
      <c r="A57" s="10"/>
      <c r="B57" s="16">
        <f>SUBTOTAL(3,$D$6:D56)</f>
        <v>51</v>
      </c>
      <c r="C57" s="17">
        <v>45366</v>
      </c>
      <c r="D57" s="22" t="s">
        <v>13</v>
      </c>
      <c r="E57" s="18" t="s">
        <v>403</v>
      </c>
      <c r="F57" s="18" t="s">
        <v>225</v>
      </c>
      <c r="G57" s="19">
        <v>20</v>
      </c>
      <c r="H57" s="18" t="s">
        <v>143</v>
      </c>
      <c r="I57" s="18" t="s">
        <v>946</v>
      </c>
      <c r="J57" s="31">
        <v>24000</v>
      </c>
      <c r="K57" s="32">
        <v>5544</v>
      </c>
      <c r="L57" s="33">
        <f t="shared" si="0"/>
        <v>4.329004329004329</v>
      </c>
    </row>
    <row r="58" spans="1:12" ht="15.75" customHeight="1">
      <c r="A58" s="10"/>
      <c r="B58" s="16">
        <f>SUBTOTAL(3,$D$6:D57)</f>
        <v>52</v>
      </c>
      <c r="C58" s="17">
        <v>45367</v>
      </c>
      <c r="D58" s="18" t="s">
        <v>769</v>
      </c>
      <c r="E58" s="18" t="s">
        <v>687</v>
      </c>
      <c r="F58" s="18" t="s">
        <v>225</v>
      </c>
      <c r="G58" s="19">
        <v>20</v>
      </c>
      <c r="H58" s="18" t="s">
        <v>143</v>
      </c>
      <c r="I58" s="30" t="s">
        <v>637</v>
      </c>
      <c r="J58" s="31">
        <v>31000</v>
      </c>
      <c r="K58" s="32">
        <v>4579</v>
      </c>
      <c r="L58" s="33">
        <f t="shared" si="0"/>
        <v>6.7700371260100463</v>
      </c>
    </row>
    <row r="59" spans="1:12">
      <c r="A59" s="10"/>
      <c r="B59" s="16">
        <f>SUBTOTAL(3,$D$6:D58)</f>
        <v>53</v>
      </c>
      <c r="C59" s="17">
        <v>45367</v>
      </c>
      <c r="D59" s="18" t="s">
        <v>769</v>
      </c>
      <c r="E59" s="18" t="s">
        <v>20</v>
      </c>
      <c r="F59" s="18" t="s">
        <v>225</v>
      </c>
      <c r="G59" s="19">
        <v>20</v>
      </c>
      <c r="H59" s="18" t="s">
        <v>143</v>
      </c>
      <c r="I59" s="30" t="s">
        <v>947</v>
      </c>
      <c r="J59" s="31">
        <v>31000</v>
      </c>
      <c r="K59" s="32">
        <v>5573</v>
      </c>
      <c r="L59" s="33">
        <f t="shared" si="0"/>
        <v>5.5625336443567202</v>
      </c>
    </row>
    <row r="60" spans="1:12">
      <c r="A60" s="10"/>
      <c r="B60" s="16">
        <f>SUBTOTAL(3,$D$6:D59)</f>
        <v>54</v>
      </c>
      <c r="C60" s="17">
        <v>45367</v>
      </c>
      <c r="D60" s="22" t="s">
        <v>775</v>
      </c>
      <c r="E60" s="18" t="s">
        <v>948</v>
      </c>
      <c r="F60" s="18" t="s">
        <v>772</v>
      </c>
      <c r="G60" s="19">
        <v>32</v>
      </c>
      <c r="H60" s="18" t="s">
        <v>224</v>
      </c>
      <c r="I60" s="30" t="s">
        <v>949</v>
      </c>
      <c r="J60" s="31">
        <v>178000</v>
      </c>
      <c r="K60" s="32">
        <v>8532</v>
      </c>
      <c r="L60" s="33">
        <f t="shared" si="0"/>
        <v>20.862634786685419</v>
      </c>
    </row>
    <row r="61" spans="1:12" s="3" customFormat="1">
      <c r="A61" s="21"/>
      <c r="B61" s="16">
        <f>SUBTOTAL(3,$D$6:D60)</f>
        <v>55</v>
      </c>
      <c r="C61" s="17">
        <v>45367</v>
      </c>
      <c r="D61" s="22" t="s">
        <v>775</v>
      </c>
      <c r="E61" s="18" t="s">
        <v>133</v>
      </c>
      <c r="F61" s="18" t="s">
        <v>772</v>
      </c>
      <c r="G61" s="19">
        <v>32</v>
      </c>
      <c r="H61" s="18" t="s">
        <v>224</v>
      </c>
      <c r="I61" s="30" t="s">
        <v>950</v>
      </c>
      <c r="J61" s="31">
        <v>175000</v>
      </c>
      <c r="K61" s="35">
        <v>8928</v>
      </c>
      <c r="L61" s="33">
        <f t="shared" si="0"/>
        <v>19.601254480286737</v>
      </c>
    </row>
    <row r="62" spans="1:12">
      <c r="A62" s="10"/>
      <c r="B62" s="16">
        <f>SUBTOTAL(3,$D$6:D61)</f>
        <v>56</v>
      </c>
      <c r="C62" s="17">
        <v>45367</v>
      </c>
      <c r="D62" s="22" t="s">
        <v>769</v>
      </c>
      <c r="E62" s="18" t="s">
        <v>10</v>
      </c>
      <c r="F62" s="18" t="s">
        <v>245</v>
      </c>
      <c r="G62" s="19">
        <v>32</v>
      </c>
      <c r="H62" s="18" t="s">
        <v>224</v>
      </c>
      <c r="I62" s="30" t="s">
        <v>444</v>
      </c>
      <c r="J62" s="31">
        <v>225000</v>
      </c>
      <c r="K62" s="32">
        <v>10875</v>
      </c>
      <c r="L62" s="33">
        <f t="shared" si="0"/>
        <v>20.689655172413794</v>
      </c>
    </row>
    <row r="63" spans="1:12" ht="15.75" customHeight="1">
      <c r="A63" s="10"/>
      <c r="B63" s="16">
        <f>SUBTOTAL(3,$D$6:D62)</f>
        <v>57</v>
      </c>
      <c r="C63" s="17">
        <v>45369</v>
      </c>
      <c r="D63" s="22" t="s">
        <v>775</v>
      </c>
      <c r="E63" s="18" t="s">
        <v>951</v>
      </c>
      <c r="F63" s="18" t="s">
        <v>245</v>
      </c>
      <c r="G63" s="19">
        <v>32</v>
      </c>
      <c r="H63" s="18" t="s">
        <v>224</v>
      </c>
      <c r="I63" s="18" t="s">
        <v>25</v>
      </c>
      <c r="J63" s="31">
        <v>230000</v>
      </c>
      <c r="K63" s="32">
        <v>9069</v>
      </c>
      <c r="L63" s="33">
        <f t="shared" si="0"/>
        <v>25.361120299922813</v>
      </c>
    </row>
    <row r="64" spans="1:12" ht="15.75" customHeight="1">
      <c r="A64" s="10"/>
      <c r="B64" s="16">
        <f>SUBTOTAL(3,$D$6:D63)</f>
        <v>58</v>
      </c>
      <c r="C64" s="17">
        <v>45369</v>
      </c>
      <c r="D64" s="18" t="s">
        <v>13</v>
      </c>
      <c r="E64" s="18" t="s">
        <v>757</v>
      </c>
      <c r="F64" s="18" t="s">
        <v>225</v>
      </c>
      <c r="G64" s="19">
        <v>20</v>
      </c>
      <c r="H64" s="18" t="s">
        <v>143</v>
      </c>
      <c r="I64" s="30" t="s">
        <v>952</v>
      </c>
      <c r="J64" s="31">
        <v>23000</v>
      </c>
      <c r="K64" s="32">
        <v>8250</v>
      </c>
      <c r="L64" s="33">
        <f t="shared" si="0"/>
        <v>2.7878787878787881</v>
      </c>
    </row>
    <row r="65" spans="1:12">
      <c r="A65" s="10"/>
      <c r="B65" s="16">
        <f>SUBTOTAL(3,$D$6:D64)</f>
        <v>59</v>
      </c>
      <c r="C65" s="17">
        <v>45369</v>
      </c>
      <c r="D65" s="18" t="s">
        <v>769</v>
      </c>
      <c r="E65" s="40" t="s">
        <v>73</v>
      </c>
      <c r="F65" s="18" t="s">
        <v>225</v>
      </c>
      <c r="G65" s="19">
        <v>20</v>
      </c>
      <c r="H65" s="18" t="s">
        <v>143</v>
      </c>
      <c r="I65" s="30" t="s">
        <v>100</v>
      </c>
      <c r="J65" s="31">
        <v>21500</v>
      </c>
      <c r="K65" s="32">
        <v>5448</v>
      </c>
      <c r="L65" s="33">
        <f t="shared" si="0"/>
        <v>3.9464023494860498</v>
      </c>
    </row>
    <row r="66" spans="1:12" s="3" customFormat="1">
      <c r="A66" s="21"/>
      <c r="B66" s="16">
        <f>SUBTOTAL(3,$D$6:D65)</f>
        <v>60</v>
      </c>
      <c r="C66" s="17">
        <v>45370</v>
      </c>
      <c r="D66" s="22" t="s">
        <v>775</v>
      </c>
      <c r="E66" s="18" t="s">
        <v>953</v>
      </c>
      <c r="F66" s="18" t="s">
        <v>772</v>
      </c>
      <c r="G66" s="19">
        <v>32</v>
      </c>
      <c r="H66" s="18" t="s">
        <v>224</v>
      </c>
      <c r="I66" s="39" t="s">
        <v>759</v>
      </c>
      <c r="J66" s="34">
        <v>200000</v>
      </c>
      <c r="K66" s="35">
        <v>9306</v>
      </c>
      <c r="L66" s="33">
        <f t="shared" si="0"/>
        <v>21.491510853212979</v>
      </c>
    </row>
    <row r="67" spans="1:12" ht="15.75" customHeight="1">
      <c r="A67" s="10"/>
      <c r="B67" s="16">
        <f>SUBTOTAL(3,$D$6:D66)</f>
        <v>61</v>
      </c>
      <c r="C67" s="17">
        <v>45370</v>
      </c>
      <c r="D67" s="22" t="s">
        <v>775</v>
      </c>
      <c r="E67" s="18" t="s">
        <v>954</v>
      </c>
      <c r="F67" s="18" t="s">
        <v>772</v>
      </c>
      <c r="G67" s="19">
        <v>32</v>
      </c>
      <c r="H67" s="18" t="s">
        <v>224</v>
      </c>
      <c r="I67" s="30" t="s">
        <v>134</v>
      </c>
      <c r="J67" s="31">
        <v>205000</v>
      </c>
      <c r="K67" s="32">
        <v>8024</v>
      </c>
      <c r="L67" s="33">
        <f t="shared" si="0"/>
        <v>25.548354935194418</v>
      </c>
    </row>
    <row r="68" spans="1:12">
      <c r="A68" s="10"/>
      <c r="B68" s="16">
        <f>SUBTOTAL(3,$D$6:D67)</f>
        <v>62</v>
      </c>
      <c r="C68" s="17">
        <v>45370</v>
      </c>
      <c r="D68" s="22" t="s">
        <v>769</v>
      </c>
      <c r="E68" s="18" t="s">
        <v>934</v>
      </c>
      <c r="F68" s="18" t="s">
        <v>772</v>
      </c>
      <c r="G68" s="19">
        <v>32</v>
      </c>
      <c r="H68" s="18" t="s">
        <v>224</v>
      </c>
      <c r="I68" s="30" t="s">
        <v>955</v>
      </c>
      <c r="J68" s="31">
        <v>210000</v>
      </c>
      <c r="K68" s="32">
        <v>10009</v>
      </c>
      <c r="L68" s="33">
        <f t="shared" si="0"/>
        <v>20.981116994704767</v>
      </c>
    </row>
    <row r="69" spans="1:12" ht="15.75" customHeight="1">
      <c r="A69" s="10"/>
      <c r="B69" s="16">
        <f>SUBTOTAL(3,$D$6:D68)</f>
        <v>63</v>
      </c>
      <c r="C69" s="17">
        <v>45370</v>
      </c>
      <c r="D69" s="22" t="s">
        <v>13</v>
      </c>
      <c r="E69" s="18" t="s">
        <v>14</v>
      </c>
      <c r="F69" s="18" t="s">
        <v>225</v>
      </c>
      <c r="G69" s="19">
        <v>20</v>
      </c>
      <c r="H69" s="18" t="s">
        <v>143</v>
      </c>
      <c r="I69" s="30" t="s">
        <v>956</v>
      </c>
      <c r="J69" s="31">
        <v>98000</v>
      </c>
      <c r="K69" s="32">
        <v>5351</v>
      </c>
      <c r="L69" s="33">
        <f t="shared" si="0"/>
        <v>18.314333769388899</v>
      </c>
    </row>
    <row r="70" spans="1:12">
      <c r="A70" s="10"/>
      <c r="B70" s="16">
        <f>SUBTOTAL(3,$D$6:D69)</f>
        <v>64</v>
      </c>
      <c r="C70" s="17">
        <v>45370</v>
      </c>
      <c r="D70" s="22" t="s">
        <v>13</v>
      </c>
      <c r="E70" s="18" t="s">
        <v>108</v>
      </c>
      <c r="F70" s="18" t="s">
        <v>225</v>
      </c>
      <c r="G70" s="19">
        <v>20</v>
      </c>
      <c r="H70" s="18" t="s">
        <v>143</v>
      </c>
      <c r="I70" s="30" t="s">
        <v>47</v>
      </c>
      <c r="J70" s="31">
        <v>30000</v>
      </c>
      <c r="K70" s="32">
        <v>5103</v>
      </c>
      <c r="L70" s="33">
        <f t="shared" si="0"/>
        <v>5.8788947677836569</v>
      </c>
    </row>
    <row r="71" spans="1:12" s="3" customFormat="1">
      <c r="A71" s="21"/>
      <c r="B71" s="16">
        <f>SUBTOTAL(3,$D$6:D70)</f>
        <v>65</v>
      </c>
      <c r="C71" s="17">
        <v>45370</v>
      </c>
      <c r="D71" s="22" t="s">
        <v>13</v>
      </c>
      <c r="E71" s="18" t="s">
        <v>266</v>
      </c>
      <c r="F71" s="18" t="s">
        <v>225</v>
      </c>
      <c r="G71" s="19">
        <v>20</v>
      </c>
      <c r="H71" s="18" t="s">
        <v>143</v>
      </c>
      <c r="I71" s="39" t="s">
        <v>957</v>
      </c>
      <c r="J71" s="34">
        <v>30000</v>
      </c>
      <c r="K71" s="35">
        <v>6380</v>
      </c>
      <c r="L71" s="33">
        <f t="shared" ref="L71:L118" si="1">J71/K71</f>
        <v>4.7021943573667713</v>
      </c>
    </row>
    <row r="72" spans="1:12">
      <c r="A72" s="10"/>
      <c r="B72" s="16">
        <f>SUBTOTAL(3,$D$6:D71)</f>
        <v>66</v>
      </c>
      <c r="C72" s="17">
        <v>45370</v>
      </c>
      <c r="D72" s="22" t="s">
        <v>13</v>
      </c>
      <c r="E72" s="18" t="s">
        <v>118</v>
      </c>
      <c r="F72" s="18" t="s">
        <v>225</v>
      </c>
      <c r="G72" s="19">
        <v>20</v>
      </c>
      <c r="H72" s="18" t="s">
        <v>143</v>
      </c>
      <c r="I72" s="30" t="s">
        <v>190</v>
      </c>
      <c r="J72" s="31">
        <v>23000</v>
      </c>
      <c r="K72" s="32">
        <v>8250</v>
      </c>
      <c r="L72" s="33">
        <f t="shared" si="1"/>
        <v>2.7878787878787881</v>
      </c>
    </row>
    <row r="73" spans="1:12" ht="15.75" customHeight="1">
      <c r="A73" s="10"/>
      <c r="B73" s="16">
        <f>SUBTOTAL(3,$D$6:D72)</f>
        <v>67</v>
      </c>
      <c r="C73" s="17">
        <v>45370</v>
      </c>
      <c r="D73" s="22" t="s">
        <v>13</v>
      </c>
      <c r="E73" s="18" t="s">
        <v>202</v>
      </c>
      <c r="F73" s="18" t="s">
        <v>225</v>
      </c>
      <c r="G73" s="19">
        <v>20</v>
      </c>
      <c r="H73" s="18" t="s">
        <v>143</v>
      </c>
      <c r="I73" s="18" t="s">
        <v>945</v>
      </c>
      <c r="J73" s="31">
        <v>31000</v>
      </c>
      <c r="K73" s="32">
        <v>7256</v>
      </c>
      <c r="L73" s="33">
        <f t="shared" si="1"/>
        <v>4.2723263506063951</v>
      </c>
    </row>
    <row r="74" spans="1:12" ht="15.75" customHeight="1">
      <c r="A74" s="10"/>
      <c r="B74" s="16">
        <f>SUBTOTAL(3,$D$6:D73)</f>
        <v>68</v>
      </c>
      <c r="C74" s="17">
        <v>45371</v>
      </c>
      <c r="D74" s="22" t="s">
        <v>13</v>
      </c>
      <c r="E74" s="18" t="s">
        <v>958</v>
      </c>
      <c r="F74" s="18" t="s">
        <v>225</v>
      </c>
      <c r="G74" s="19">
        <v>20</v>
      </c>
      <c r="H74" s="18" t="s">
        <v>143</v>
      </c>
      <c r="I74" s="30" t="s">
        <v>481</v>
      </c>
      <c r="J74" s="31">
        <v>63000</v>
      </c>
      <c r="K74" s="32">
        <v>5592</v>
      </c>
      <c r="L74" s="33">
        <f t="shared" si="1"/>
        <v>11.266094420600858</v>
      </c>
    </row>
    <row r="75" spans="1:12">
      <c r="A75" s="10"/>
      <c r="B75" s="16">
        <f>SUBTOTAL(3,$D$6:D74)</f>
        <v>69</v>
      </c>
      <c r="C75" s="17">
        <v>45371</v>
      </c>
      <c r="D75" s="22" t="s">
        <v>13</v>
      </c>
      <c r="E75" s="18" t="s">
        <v>179</v>
      </c>
      <c r="F75" s="18" t="s">
        <v>225</v>
      </c>
      <c r="G75" s="19">
        <v>20</v>
      </c>
      <c r="H75" s="18" t="s">
        <v>143</v>
      </c>
      <c r="I75" s="30" t="s">
        <v>959</v>
      </c>
      <c r="J75" s="31">
        <v>84000</v>
      </c>
      <c r="K75" s="32">
        <v>5784</v>
      </c>
      <c r="L75" s="33">
        <f t="shared" si="1"/>
        <v>14.522821576763485</v>
      </c>
    </row>
    <row r="76" spans="1:12" s="3" customFormat="1">
      <c r="A76" s="21"/>
      <c r="B76" s="16">
        <f>SUBTOTAL(3,$D$6:D75)</f>
        <v>70</v>
      </c>
      <c r="C76" s="17">
        <v>45371</v>
      </c>
      <c r="D76" s="22" t="s">
        <v>769</v>
      </c>
      <c r="E76" s="18" t="s">
        <v>68</v>
      </c>
      <c r="F76" s="18" t="s">
        <v>225</v>
      </c>
      <c r="G76" s="19">
        <v>20</v>
      </c>
      <c r="H76" s="18" t="s">
        <v>143</v>
      </c>
      <c r="I76" s="39" t="s">
        <v>960</v>
      </c>
      <c r="J76" s="34">
        <v>35000</v>
      </c>
      <c r="K76" s="35">
        <v>5539</v>
      </c>
      <c r="L76" s="33">
        <f t="shared" si="1"/>
        <v>6.318830113738942</v>
      </c>
    </row>
    <row r="77" spans="1:12" ht="15.75" customHeight="1">
      <c r="A77" s="10"/>
      <c r="B77" s="16">
        <f>SUBTOTAL(3,$D$6:D76)</f>
        <v>71</v>
      </c>
      <c r="C77" s="17">
        <v>45371</v>
      </c>
      <c r="D77" s="22" t="s">
        <v>769</v>
      </c>
      <c r="E77" s="18" t="s">
        <v>934</v>
      </c>
      <c r="F77" s="18" t="s">
        <v>772</v>
      </c>
      <c r="G77" s="19">
        <v>32</v>
      </c>
      <c r="H77" s="18" t="s">
        <v>224</v>
      </c>
      <c r="I77" s="30" t="s">
        <v>961</v>
      </c>
      <c r="J77" s="31">
        <v>205000</v>
      </c>
      <c r="K77" s="32">
        <v>9700</v>
      </c>
      <c r="L77" s="33">
        <f t="shared" si="1"/>
        <v>21.134020618556701</v>
      </c>
    </row>
    <row r="78" spans="1:12">
      <c r="A78" s="10"/>
      <c r="B78" s="16">
        <f>SUBTOTAL(3,$D$6:D77)</f>
        <v>72</v>
      </c>
      <c r="C78" s="17">
        <v>45371</v>
      </c>
      <c r="D78" s="22" t="s">
        <v>775</v>
      </c>
      <c r="E78" s="18" t="s">
        <v>962</v>
      </c>
      <c r="F78" s="18" t="s">
        <v>772</v>
      </c>
      <c r="G78" s="19">
        <v>32</v>
      </c>
      <c r="H78" s="18" t="s">
        <v>224</v>
      </c>
      <c r="I78" s="30" t="s">
        <v>963</v>
      </c>
      <c r="J78" s="31">
        <v>155000</v>
      </c>
      <c r="K78" s="32">
        <v>7879</v>
      </c>
      <c r="L78" s="33">
        <f t="shared" si="1"/>
        <v>19.672547277573297</v>
      </c>
    </row>
    <row r="79" spans="1:12" ht="15.75" customHeight="1">
      <c r="A79" s="10"/>
      <c r="B79" s="16">
        <f>SUBTOTAL(3,$D$6:D59)</f>
        <v>54</v>
      </c>
      <c r="C79" s="17">
        <v>45371</v>
      </c>
      <c r="D79" s="22" t="s">
        <v>13</v>
      </c>
      <c r="E79" s="18" t="s">
        <v>911</v>
      </c>
      <c r="F79" s="18" t="s">
        <v>225</v>
      </c>
      <c r="G79" s="19">
        <v>20</v>
      </c>
      <c r="H79" s="18" t="s">
        <v>143</v>
      </c>
      <c r="I79" s="30" t="s">
        <v>964</v>
      </c>
      <c r="J79" s="31">
        <v>83500</v>
      </c>
      <c r="K79" s="32">
        <v>5722</v>
      </c>
      <c r="L79" s="33">
        <f t="shared" si="1"/>
        <v>14.59279972037749</v>
      </c>
    </row>
    <row r="80" spans="1:12">
      <c r="A80" s="10"/>
      <c r="B80" s="16">
        <f>SUBTOTAL(3,$D$6:D79)</f>
        <v>74</v>
      </c>
      <c r="C80" s="17">
        <v>45372</v>
      </c>
      <c r="D80" s="22" t="s">
        <v>13</v>
      </c>
      <c r="E80" s="18" t="s">
        <v>737</v>
      </c>
      <c r="F80" s="18" t="s">
        <v>225</v>
      </c>
      <c r="G80" s="19">
        <v>20</v>
      </c>
      <c r="H80" s="18" t="s">
        <v>143</v>
      </c>
      <c r="I80" s="30" t="s">
        <v>47</v>
      </c>
      <c r="J80" s="31">
        <v>26000</v>
      </c>
      <c r="K80" s="32">
        <v>5114</v>
      </c>
      <c r="L80" s="33">
        <f t="shared" si="1"/>
        <v>5.0840829096597577</v>
      </c>
    </row>
    <row r="81" spans="1:12" s="3" customFormat="1">
      <c r="A81" s="21"/>
      <c r="B81" s="16">
        <f>SUBTOTAL(3,$D$6:D80)</f>
        <v>75</v>
      </c>
      <c r="C81" s="17">
        <v>45372</v>
      </c>
      <c r="D81" s="22" t="s">
        <v>13</v>
      </c>
      <c r="E81" s="18" t="s">
        <v>297</v>
      </c>
      <c r="F81" s="18" t="s">
        <v>225</v>
      </c>
      <c r="G81" s="19">
        <v>20</v>
      </c>
      <c r="H81" s="18" t="s">
        <v>143</v>
      </c>
      <c r="I81" s="39" t="s">
        <v>228</v>
      </c>
      <c r="J81" s="34">
        <v>32000</v>
      </c>
      <c r="K81" s="35">
        <v>5234</v>
      </c>
      <c r="L81" s="33">
        <f t="shared" si="1"/>
        <v>6.1138708444784102</v>
      </c>
    </row>
    <row r="82" spans="1:12">
      <c r="A82" s="10"/>
      <c r="B82" s="16">
        <f>SUBTOTAL(3,$D$6:D81)</f>
        <v>76</v>
      </c>
      <c r="C82" s="17">
        <v>45372</v>
      </c>
      <c r="D82" s="22" t="s">
        <v>13</v>
      </c>
      <c r="E82" s="18" t="s">
        <v>196</v>
      </c>
      <c r="F82" s="18" t="s">
        <v>225</v>
      </c>
      <c r="G82" s="19">
        <v>20</v>
      </c>
      <c r="H82" s="18" t="s">
        <v>143</v>
      </c>
      <c r="I82" s="30" t="s">
        <v>965</v>
      </c>
      <c r="J82" s="31">
        <v>67000</v>
      </c>
      <c r="K82" s="32">
        <v>6632</v>
      </c>
      <c r="L82" s="33">
        <f t="shared" si="1"/>
        <v>10.102533172496985</v>
      </c>
    </row>
    <row r="83" spans="1:12" ht="15.75" customHeight="1">
      <c r="A83" s="10"/>
      <c r="B83" s="16">
        <f>SUBTOTAL(3,$D$6:D82)</f>
        <v>77</v>
      </c>
      <c r="C83" s="17">
        <v>45372</v>
      </c>
      <c r="D83" s="22" t="s">
        <v>13</v>
      </c>
      <c r="E83" s="18" t="s">
        <v>905</v>
      </c>
      <c r="F83" s="18" t="s">
        <v>225</v>
      </c>
      <c r="G83" s="19">
        <v>20</v>
      </c>
      <c r="H83" s="18" t="s">
        <v>143</v>
      </c>
      <c r="I83" s="18" t="s">
        <v>966</v>
      </c>
      <c r="J83" s="31">
        <v>88000</v>
      </c>
      <c r="K83" s="32">
        <v>5304</v>
      </c>
      <c r="L83" s="33">
        <f t="shared" si="1"/>
        <v>16.591251885369534</v>
      </c>
    </row>
    <row r="84" spans="1:12" ht="15.75" customHeight="1">
      <c r="A84" s="10"/>
      <c r="B84" s="16">
        <f>SUBTOTAL(3,$D$6:D83)</f>
        <v>78</v>
      </c>
      <c r="C84" s="17">
        <v>45373</v>
      </c>
      <c r="D84" s="22" t="s">
        <v>13</v>
      </c>
      <c r="E84" s="18" t="s">
        <v>967</v>
      </c>
      <c r="F84" s="18" t="s">
        <v>225</v>
      </c>
      <c r="G84" s="19">
        <v>20</v>
      </c>
      <c r="H84" s="18" t="s">
        <v>143</v>
      </c>
      <c r="I84" s="30" t="s">
        <v>923</v>
      </c>
      <c r="J84" s="31">
        <v>26000</v>
      </c>
      <c r="K84" s="32">
        <v>5554</v>
      </c>
      <c r="L84" s="33">
        <f t="shared" si="1"/>
        <v>4.6813107670147645</v>
      </c>
    </row>
    <row r="85" spans="1:12">
      <c r="A85" s="10"/>
      <c r="B85" s="16">
        <f>SUBTOTAL(3,$D$6:D84)</f>
        <v>79</v>
      </c>
      <c r="C85" s="17">
        <v>45373</v>
      </c>
      <c r="D85" s="22" t="s">
        <v>13</v>
      </c>
      <c r="E85" s="18" t="s">
        <v>968</v>
      </c>
      <c r="F85" s="18" t="s">
        <v>225</v>
      </c>
      <c r="G85" s="19">
        <v>20</v>
      </c>
      <c r="H85" s="18" t="s">
        <v>143</v>
      </c>
      <c r="I85" s="30" t="s">
        <v>567</v>
      </c>
      <c r="J85" s="31">
        <v>82000</v>
      </c>
      <c r="K85" s="32">
        <v>5304</v>
      </c>
      <c r="L85" s="33">
        <f t="shared" si="1"/>
        <v>15.460030165912519</v>
      </c>
    </row>
    <row r="86" spans="1:12" s="3" customFormat="1">
      <c r="A86" s="21"/>
      <c r="B86" s="16">
        <f>SUBTOTAL(3,$D$6:D85)</f>
        <v>80</v>
      </c>
      <c r="C86" s="17">
        <v>45373</v>
      </c>
      <c r="D86" s="22" t="s">
        <v>775</v>
      </c>
      <c r="E86" s="18" t="s">
        <v>969</v>
      </c>
      <c r="F86" s="18" t="s">
        <v>772</v>
      </c>
      <c r="G86" s="19">
        <v>32</v>
      </c>
      <c r="H86" s="18" t="s">
        <v>224</v>
      </c>
      <c r="I86" s="39" t="s">
        <v>950</v>
      </c>
      <c r="J86" s="31">
        <v>155000</v>
      </c>
      <c r="K86" s="35">
        <v>7248</v>
      </c>
      <c r="L86" s="33">
        <f t="shared" si="1"/>
        <v>21.385209713024281</v>
      </c>
    </row>
    <row r="87" spans="1:12" ht="15.75" customHeight="1">
      <c r="A87" s="10"/>
      <c r="B87" s="16">
        <f>SUBTOTAL(3,$D$6:D86)</f>
        <v>81</v>
      </c>
      <c r="C87" s="17">
        <v>45373</v>
      </c>
      <c r="D87" s="22" t="s">
        <v>775</v>
      </c>
      <c r="E87" s="18" t="s">
        <v>970</v>
      </c>
      <c r="F87" s="18" t="s">
        <v>772</v>
      </c>
      <c r="G87" s="19">
        <v>32</v>
      </c>
      <c r="H87" s="18" t="s">
        <v>224</v>
      </c>
      <c r="I87" s="30" t="s">
        <v>352</v>
      </c>
      <c r="J87" s="31">
        <v>215000</v>
      </c>
      <c r="K87" s="32">
        <v>8740</v>
      </c>
      <c r="L87" s="33">
        <f t="shared" si="1"/>
        <v>24.59954233409611</v>
      </c>
    </row>
    <row r="88" spans="1:12">
      <c r="A88" s="10"/>
      <c r="B88" s="16">
        <f>SUBTOTAL(3,$D$6:D87)</f>
        <v>82</v>
      </c>
      <c r="C88" s="17">
        <v>45376</v>
      </c>
      <c r="D88" s="22" t="s">
        <v>775</v>
      </c>
      <c r="E88" s="18" t="s">
        <v>526</v>
      </c>
      <c r="F88" s="18" t="s">
        <v>772</v>
      </c>
      <c r="G88" s="19">
        <v>32</v>
      </c>
      <c r="H88" s="18" t="s">
        <v>224</v>
      </c>
      <c r="I88" s="214" t="s">
        <v>971</v>
      </c>
      <c r="J88" s="31">
        <v>150000</v>
      </c>
      <c r="K88" s="32">
        <v>10834</v>
      </c>
      <c r="L88" s="33">
        <f t="shared" si="1"/>
        <v>13.845301827579842</v>
      </c>
    </row>
    <row r="89" spans="1:12" ht="15.75" customHeight="1">
      <c r="A89" s="10"/>
      <c r="B89" s="16">
        <f>SUBTOTAL(3,$D$6:D88)</f>
        <v>83</v>
      </c>
      <c r="C89" s="17">
        <v>45376</v>
      </c>
      <c r="D89" s="22" t="s">
        <v>13</v>
      </c>
      <c r="E89" s="18" t="s">
        <v>1021</v>
      </c>
      <c r="F89" s="18" t="s">
        <v>225</v>
      </c>
      <c r="G89" s="19">
        <v>20</v>
      </c>
      <c r="H89" s="18" t="s">
        <v>143</v>
      </c>
      <c r="I89" s="18" t="s">
        <v>285</v>
      </c>
      <c r="J89" s="31">
        <v>33000</v>
      </c>
      <c r="K89" s="32">
        <v>5206</v>
      </c>
      <c r="L89" s="33">
        <f t="shared" si="1"/>
        <v>6.3388398002305033</v>
      </c>
    </row>
    <row r="90" spans="1:12">
      <c r="A90" s="10"/>
      <c r="B90" s="16">
        <f>SUBTOTAL(3,$D$6:D89)</f>
        <v>84</v>
      </c>
      <c r="C90" s="17">
        <v>45376</v>
      </c>
      <c r="D90" s="22" t="s">
        <v>13</v>
      </c>
      <c r="E90" s="18" t="s">
        <v>972</v>
      </c>
      <c r="F90" s="18" t="s">
        <v>225</v>
      </c>
      <c r="G90" s="19">
        <v>20</v>
      </c>
      <c r="H90" s="18" t="s">
        <v>143</v>
      </c>
      <c r="I90" s="30" t="s">
        <v>228</v>
      </c>
      <c r="J90" s="31">
        <v>33000</v>
      </c>
      <c r="K90" s="32">
        <v>4805</v>
      </c>
      <c r="L90" s="33">
        <f t="shared" si="1"/>
        <v>6.8678459937565037</v>
      </c>
    </row>
    <row r="91" spans="1:12" s="3" customFormat="1">
      <c r="A91" s="21"/>
      <c r="B91" s="16">
        <f>SUBTOTAL(3,$D$6:D90)</f>
        <v>85</v>
      </c>
      <c r="C91" s="17">
        <v>45376</v>
      </c>
      <c r="D91" s="22" t="s">
        <v>13</v>
      </c>
      <c r="E91" s="18" t="s">
        <v>438</v>
      </c>
      <c r="F91" s="18" t="s">
        <v>225</v>
      </c>
      <c r="G91" s="19">
        <v>20</v>
      </c>
      <c r="H91" s="18" t="s">
        <v>143</v>
      </c>
      <c r="I91" s="39" t="s">
        <v>47</v>
      </c>
      <c r="J91" s="34">
        <v>23000</v>
      </c>
      <c r="K91" s="35">
        <v>5722</v>
      </c>
      <c r="L91" s="33">
        <f t="shared" si="1"/>
        <v>4.0195735756728412</v>
      </c>
    </row>
    <row r="92" spans="1:12">
      <c r="A92" s="10"/>
      <c r="B92" s="16">
        <f>SUBTOTAL(3,$D$6:D91)</f>
        <v>86</v>
      </c>
      <c r="C92" s="17">
        <v>45376</v>
      </c>
      <c r="D92" s="22" t="s">
        <v>13</v>
      </c>
      <c r="E92" s="18" t="s">
        <v>118</v>
      </c>
      <c r="F92" s="18" t="s">
        <v>225</v>
      </c>
      <c r="G92" s="19">
        <v>20</v>
      </c>
      <c r="H92" s="18" t="s">
        <v>143</v>
      </c>
      <c r="I92" s="30" t="s">
        <v>940</v>
      </c>
      <c r="J92" s="34">
        <v>23000</v>
      </c>
      <c r="K92" s="32">
        <v>7250</v>
      </c>
      <c r="L92" s="33">
        <f t="shared" si="1"/>
        <v>3.1724137931034484</v>
      </c>
    </row>
    <row r="93" spans="1:12" ht="15.75" customHeight="1">
      <c r="A93" s="10"/>
      <c r="B93" s="16">
        <f>SUBTOTAL(3,$D$6:D92)</f>
        <v>87</v>
      </c>
      <c r="C93" s="17">
        <v>45376</v>
      </c>
      <c r="D93" s="22" t="s">
        <v>775</v>
      </c>
      <c r="E93" s="18" t="s">
        <v>133</v>
      </c>
      <c r="F93" s="18" t="s">
        <v>772</v>
      </c>
      <c r="G93" s="19">
        <v>32</v>
      </c>
      <c r="H93" s="18" t="s">
        <v>224</v>
      </c>
      <c r="I93" s="18" t="s">
        <v>376</v>
      </c>
      <c r="J93" s="31">
        <v>160000</v>
      </c>
      <c r="K93" s="32">
        <v>9445</v>
      </c>
      <c r="L93" s="33">
        <f t="shared" si="1"/>
        <v>16.940179989412389</v>
      </c>
    </row>
    <row r="94" spans="1:12" ht="15.75" customHeight="1">
      <c r="A94" s="10"/>
      <c r="B94" s="16">
        <f>SUBTOTAL(3,$D$6:D93)</f>
        <v>88</v>
      </c>
      <c r="C94" s="17">
        <v>45376</v>
      </c>
      <c r="D94" s="22" t="s">
        <v>775</v>
      </c>
      <c r="E94" s="18" t="s">
        <v>973</v>
      </c>
      <c r="F94" s="18" t="s">
        <v>772</v>
      </c>
      <c r="G94" s="19">
        <v>32</v>
      </c>
      <c r="H94" s="18" t="s">
        <v>224</v>
      </c>
      <c r="I94" s="30" t="s">
        <v>364</v>
      </c>
      <c r="J94" s="31">
        <v>175000</v>
      </c>
      <c r="K94" s="32">
        <v>7361</v>
      </c>
      <c r="L94" s="33">
        <f t="shared" si="1"/>
        <v>23.773943757641625</v>
      </c>
    </row>
    <row r="95" spans="1:12">
      <c r="A95" s="10"/>
      <c r="B95" s="16">
        <f>SUBTOTAL(3,$D$6:D94)</f>
        <v>89</v>
      </c>
      <c r="C95" s="17">
        <v>45376</v>
      </c>
      <c r="D95" s="22" t="s">
        <v>13</v>
      </c>
      <c r="E95" s="18" t="s">
        <v>974</v>
      </c>
      <c r="F95" s="18" t="s">
        <v>225</v>
      </c>
      <c r="G95" s="19">
        <v>20</v>
      </c>
      <c r="H95" s="18" t="s">
        <v>143</v>
      </c>
      <c r="I95" s="30" t="s">
        <v>923</v>
      </c>
      <c r="J95" s="31">
        <v>48000</v>
      </c>
      <c r="K95" s="32">
        <v>5153</v>
      </c>
      <c r="L95" s="33">
        <f t="shared" si="1"/>
        <v>9.3149621579662334</v>
      </c>
    </row>
    <row r="96" spans="1:12" s="3" customFormat="1">
      <c r="A96" s="21"/>
      <c r="B96" s="16">
        <f>SUBTOTAL(3,$D$6:D95)</f>
        <v>90</v>
      </c>
      <c r="C96" s="17">
        <v>45377</v>
      </c>
      <c r="D96" s="22" t="s">
        <v>775</v>
      </c>
      <c r="E96" s="18" t="s">
        <v>975</v>
      </c>
      <c r="F96" s="18" t="s">
        <v>772</v>
      </c>
      <c r="G96" s="19">
        <v>32</v>
      </c>
      <c r="H96" s="18" t="s">
        <v>224</v>
      </c>
      <c r="I96" s="39" t="s">
        <v>60</v>
      </c>
      <c r="J96" s="34">
        <v>210000</v>
      </c>
      <c r="K96" s="35">
        <v>10154</v>
      </c>
      <c r="L96" s="33">
        <f t="shared" si="1"/>
        <v>20.68150482568446</v>
      </c>
    </row>
    <row r="97" spans="1:12" ht="15.75" customHeight="1">
      <c r="A97" s="10"/>
      <c r="B97" s="16">
        <f>SUBTOTAL(3,$D$6:D96)</f>
        <v>91</v>
      </c>
      <c r="C97" s="17">
        <v>45377</v>
      </c>
      <c r="D97" s="22" t="s">
        <v>775</v>
      </c>
      <c r="E97" s="18" t="s">
        <v>976</v>
      </c>
      <c r="F97" s="18" t="s">
        <v>772</v>
      </c>
      <c r="G97" s="19">
        <v>32</v>
      </c>
      <c r="H97" s="18" t="s">
        <v>224</v>
      </c>
      <c r="I97" s="30" t="s">
        <v>849</v>
      </c>
      <c r="J97" s="31">
        <v>175000</v>
      </c>
      <c r="K97" s="32">
        <v>8344</v>
      </c>
      <c r="L97" s="33">
        <f t="shared" si="1"/>
        <v>20.973154362416107</v>
      </c>
    </row>
    <row r="98" spans="1:12">
      <c r="A98" s="10"/>
      <c r="B98" s="16">
        <f>SUBTOTAL(3,$D$6:D97)</f>
        <v>92</v>
      </c>
      <c r="C98" s="17">
        <v>45377</v>
      </c>
      <c r="D98" s="22" t="s">
        <v>13</v>
      </c>
      <c r="E98" s="18" t="s">
        <v>977</v>
      </c>
      <c r="F98" s="18" t="s">
        <v>225</v>
      </c>
      <c r="G98" s="19">
        <v>20</v>
      </c>
      <c r="H98" s="18" t="s">
        <v>143</v>
      </c>
      <c r="I98" s="30" t="s">
        <v>281</v>
      </c>
      <c r="J98" s="31">
        <v>30000</v>
      </c>
      <c r="K98" s="32">
        <v>5857</v>
      </c>
      <c r="L98" s="33">
        <f t="shared" si="1"/>
        <v>5.1220761481987367</v>
      </c>
    </row>
    <row r="99" spans="1:12">
      <c r="A99" s="10"/>
      <c r="B99" s="16">
        <f>SUBTOTAL(3,$D$6:D98)</f>
        <v>93</v>
      </c>
      <c r="C99" s="17">
        <v>45377</v>
      </c>
      <c r="D99" s="22" t="s">
        <v>13</v>
      </c>
      <c r="E99" s="18" t="s">
        <v>978</v>
      </c>
      <c r="F99" s="18" t="s">
        <v>225</v>
      </c>
      <c r="G99" s="19">
        <v>20</v>
      </c>
      <c r="H99" s="18" t="s">
        <v>143</v>
      </c>
      <c r="I99" s="30" t="s">
        <v>234</v>
      </c>
      <c r="J99" s="31">
        <v>39000</v>
      </c>
      <c r="K99" s="32">
        <v>4872</v>
      </c>
      <c r="L99" s="33">
        <f t="shared" ref="L99:L109" si="2">J99/K99</f>
        <v>8.0049261083743843</v>
      </c>
    </row>
    <row r="100" spans="1:12" ht="15.75" customHeight="1">
      <c r="A100" s="10"/>
      <c r="B100" s="16">
        <f>SUBTOTAL(3,$D$6:D99)</f>
        <v>94</v>
      </c>
      <c r="C100" s="17">
        <v>45377</v>
      </c>
      <c r="D100" s="22" t="s">
        <v>13</v>
      </c>
      <c r="E100" s="18" t="s">
        <v>118</v>
      </c>
      <c r="F100" s="18" t="s">
        <v>225</v>
      </c>
      <c r="G100" s="19">
        <v>20</v>
      </c>
      <c r="H100" s="18" t="s">
        <v>143</v>
      </c>
      <c r="I100" s="18" t="s">
        <v>979</v>
      </c>
      <c r="J100" s="31">
        <v>23000</v>
      </c>
      <c r="K100" s="32">
        <v>8250</v>
      </c>
      <c r="L100" s="33">
        <f t="shared" si="2"/>
        <v>2.7878787878787881</v>
      </c>
    </row>
    <row r="101" spans="1:12">
      <c r="A101" s="10"/>
      <c r="B101" s="16">
        <f>SUBTOTAL(3,$D$6:D100)</f>
        <v>95</v>
      </c>
      <c r="C101" s="17">
        <v>45377</v>
      </c>
      <c r="D101" s="22" t="s">
        <v>13</v>
      </c>
      <c r="E101" s="18" t="s">
        <v>118</v>
      </c>
      <c r="F101" s="18" t="s">
        <v>225</v>
      </c>
      <c r="G101" s="19">
        <v>20</v>
      </c>
      <c r="H101" s="18" t="s">
        <v>143</v>
      </c>
      <c r="I101" s="30" t="s">
        <v>980</v>
      </c>
      <c r="J101" s="31">
        <v>23000</v>
      </c>
      <c r="K101" s="32">
        <v>6301</v>
      </c>
      <c r="L101" s="33">
        <f t="shared" si="2"/>
        <v>3.6502142517060783</v>
      </c>
    </row>
    <row r="102" spans="1:12" s="3" customFormat="1">
      <c r="A102" s="21"/>
      <c r="B102" s="16">
        <f>SUBTOTAL(3,$D$6:D101)</f>
        <v>96</v>
      </c>
      <c r="C102" s="17">
        <v>45378</v>
      </c>
      <c r="D102" s="22" t="s">
        <v>13</v>
      </c>
      <c r="E102" s="18" t="s">
        <v>799</v>
      </c>
      <c r="F102" s="18" t="s">
        <v>225</v>
      </c>
      <c r="G102" s="19">
        <v>20</v>
      </c>
      <c r="H102" s="18" t="s">
        <v>143</v>
      </c>
      <c r="I102" s="30" t="s">
        <v>945</v>
      </c>
      <c r="J102" s="31">
        <v>28000</v>
      </c>
      <c r="K102" s="35">
        <v>5376</v>
      </c>
      <c r="L102" s="33">
        <f t="shared" si="2"/>
        <v>5.208333333333333</v>
      </c>
    </row>
    <row r="103" spans="1:12">
      <c r="A103" s="10"/>
      <c r="B103" s="16">
        <f>SUBTOTAL(3,$D$6:D102)</f>
        <v>97</v>
      </c>
      <c r="C103" s="17">
        <v>45378</v>
      </c>
      <c r="D103" s="22" t="s">
        <v>775</v>
      </c>
      <c r="E103" s="18" t="s">
        <v>61</v>
      </c>
      <c r="F103" s="18" t="s">
        <v>772</v>
      </c>
      <c r="G103" s="19">
        <v>32</v>
      </c>
      <c r="H103" s="18" t="s">
        <v>224</v>
      </c>
      <c r="I103" s="39" t="s">
        <v>981</v>
      </c>
      <c r="J103" s="34">
        <v>205000</v>
      </c>
      <c r="K103" s="32">
        <v>8545</v>
      </c>
      <c r="L103" s="33">
        <f t="shared" si="2"/>
        <v>23.990637799882972</v>
      </c>
    </row>
    <row r="104" spans="1:12" ht="15.75" customHeight="1">
      <c r="A104" s="10"/>
      <c r="B104" s="16">
        <f>SUBTOTAL(3,$D$6:D103)</f>
        <v>98</v>
      </c>
      <c r="C104" s="17">
        <v>45378</v>
      </c>
      <c r="D104" s="22" t="s">
        <v>769</v>
      </c>
      <c r="E104" s="18" t="s">
        <v>37</v>
      </c>
      <c r="F104" s="18" t="s">
        <v>225</v>
      </c>
      <c r="G104" s="19">
        <v>20</v>
      </c>
      <c r="H104" s="18" t="s">
        <v>143</v>
      </c>
      <c r="I104" s="18" t="s">
        <v>273</v>
      </c>
      <c r="J104" s="31">
        <v>24000</v>
      </c>
      <c r="K104" s="32">
        <v>5521</v>
      </c>
      <c r="L104" s="33">
        <f t="shared" si="2"/>
        <v>4.3470385799673972</v>
      </c>
    </row>
    <row r="105" spans="1:12" ht="15.75" customHeight="1">
      <c r="A105" s="10"/>
      <c r="B105" s="16">
        <f>SUBTOTAL(3,$D$6:D104)</f>
        <v>99</v>
      </c>
      <c r="C105" s="17">
        <v>45378</v>
      </c>
      <c r="D105" s="22" t="s">
        <v>769</v>
      </c>
      <c r="E105" s="18" t="s">
        <v>356</v>
      </c>
      <c r="F105" s="18" t="s">
        <v>225</v>
      </c>
      <c r="G105" s="19">
        <v>20</v>
      </c>
      <c r="H105" s="18" t="s">
        <v>143</v>
      </c>
      <c r="I105" s="30" t="s">
        <v>267</v>
      </c>
      <c r="J105" s="31">
        <v>26000</v>
      </c>
      <c r="K105" s="32">
        <v>5211</v>
      </c>
      <c r="L105" s="33">
        <f t="shared" si="2"/>
        <v>4.9894454039531757</v>
      </c>
    </row>
    <row r="106" spans="1:12">
      <c r="A106" s="10"/>
      <c r="B106" s="16">
        <f>SUBTOTAL(3,$D$6:D105)</f>
        <v>100</v>
      </c>
      <c r="C106" s="17">
        <v>45378</v>
      </c>
      <c r="D106" s="22" t="s">
        <v>769</v>
      </c>
      <c r="E106" s="18" t="s">
        <v>982</v>
      </c>
      <c r="F106" s="18" t="s">
        <v>772</v>
      </c>
      <c r="G106" s="19">
        <v>32</v>
      </c>
      <c r="H106" s="18" t="s">
        <v>224</v>
      </c>
      <c r="I106" s="30" t="s">
        <v>983</v>
      </c>
      <c r="J106" s="31">
        <v>180000</v>
      </c>
      <c r="K106" s="32">
        <v>8464</v>
      </c>
      <c r="L106" s="33">
        <f t="shared" si="2"/>
        <v>21.266540642722116</v>
      </c>
    </row>
    <row r="107" spans="1:12" s="3" customFormat="1">
      <c r="A107" s="21"/>
      <c r="B107" s="16">
        <f>SUBTOTAL(3,$D$6:D106)</f>
        <v>101</v>
      </c>
      <c r="C107" s="17">
        <v>45379</v>
      </c>
      <c r="D107" s="22" t="s">
        <v>775</v>
      </c>
      <c r="E107" s="18" t="s">
        <v>934</v>
      </c>
      <c r="F107" s="18" t="s">
        <v>772</v>
      </c>
      <c r="G107" s="19">
        <v>32</v>
      </c>
      <c r="H107" s="18" t="s">
        <v>224</v>
      </c>
      <c r="I107" s="39" t="s">
        <v>525</v>
      </c>
      <c r="J107" s="34">
        <v>210000</v>
      </c>
      <c r="K107" s="35">
        <v>9631</v>
      </c>
      <c r="L107" s="33">
        <f t="shared" si="2"/>
        <v>21.804589346900634</v>
      </c>
    </row>
    <row r="108" spans="1:12" ht="15.75" customHeight="1">
      <c r="A108" s="10"/>
      <c r="B108" s="16">
        <f>SUBTOTAL(3,$D$6:D107)</f>
        <v>102</v>
      </c>
      <c r="C108" s="17">
        <v>45379</v>
      </c>
      <c r="D108" s="22" t="s">
        <v>775</v>
      </c>
      <c r="E108" s="18" t="s">
        <v>690</v>
      </c>
      <c r="F108" s="18" t="s">
        <v>245</v>
      </c>
      <c r="G108" s="19">
        <v>32</v>
      </c>
      <c r="H108" s="18" t="s">
        <v>224</v>
      </c>
      <c r="I108" s="39" t="s">
        <v>42</v>
      </c>
      <c r="J108" s="34">
        <v>225000</v>
      </c>
      <c r="K108" s="32">
        <v>10875</v>
      </c>
      <c r="L108" s="33">
        <f t="shared" si="2"/>
        <v>20.689655172413794</v>
      </c>
    </row>
    <row r="109" spans="1:12">
      <c r="A109" s="10"/>
      <c r="B109" s="16">
        <f>SUBTOTAL(3,$D$6:D108)</f>
        <v>103</v>
      </c>
      <c r="C109" s="17">
        <v>45379</v>
      </c>
      <c r="D109" s="22" t="s">
        <v>769</v>
      </c>
      <c r="E109" s="18" t="s">
        <v>114</v>
      </c>
      <c r="F109" s="18" t="s">
        <v>225</v>
      </c>
      <c r="G109" s="19">
        <v>20</v>
      </c>
      <c r="H109" s="18" t="s">
        <v>143</v>
      </c>
      <c r="I109" s="30" t="s">
        <v>22</v>
      </c>
      <c r="J109" s="31">
        <v>32000</v>
      </c>
      <c r="K109" s="32">
        <v>5012</v>
      </c>
      <c r="L109" s="33">
        <f t="shared" si="2"/>
        <v>6.3846767757382281</v>
      </c>
    </row>
    <row r="110" spans="1:12">
      <c r="A110" s="10"/>
      <c r="B110" s="16">
        <f>SUBTOTAL(3,$D$6:D109)</f>
        <v>104</v>
      </c>
      <c r="C110" s="17">
        <v>45379</v>
      </c>
      <c r="D110" s="22" t="s">
        <v>769</v>
      </c>
      <c r="E110" s="18" t="s">
        <v>599</v>
      </c>
      <c r="F110" s="18" t="s">
        <v>225</v>
      </c>
      <c r="G110" s="19">
        <v>20</v>
      </c>
      <c r="H110" s="18" t="s">
        <v>143</v>
      </c>
      <c r="I110" s="30" t="s">
        <v>100</v>
      </c>
      <c r="J110" s="31">
        <v>24000</v>
      </c>
      <c r="K110" s="32">
        <v>5241</v>
      </c>
      <c r="L110" s="33">
        <f t="shared" ref="L110:L117" si="3">J110/K110</f>
        <v>4.5792787635947336</v>
      </c>
    </row>
    <row r="111" spans="1:12" ht="15.75" customHeight="1">
      <c r="A111" s="10"/>
      <c r="B111" s="16">
        <f>SUBTOTAL(3,$D$6:D110)</f>
        <v>105</v>
      </c>
      <c r="C111" s="17">
        <v>45379</v>
      </c>
      <c r="D111" s="22" t="s">
        <v>769</v>
      </c>
      <c r="E111" s="18" t="s">
        <v>984</v>
      </c>
      <c r="F111" s="18" t="s">
        <v>225</v>
      </c>
      <c r="G111" s="19">
        <v>20</v>
      </c>
      <c r="H111" s="18" t="s">
        <v>143</v>
      </c>
      <c r="I111" s="18" t="s">
        <v>986</v>
      </c>
      <c r="J111" s="31">
        <v>76000</v>
      </c>
      <c r="K111" s="32">
        <v>5862</v>
      </c>
      <c r="L111" s="33">
        <f t="shared" si="3"/>
        <v>12.964858410098943</v>
      </c>
    </row>
    <row r="112" spans="1:12">
      <c r="A112" s="10"/>
      <c r="B112" s="16">
        <f>SUBTOTAL(3,$D$6:D111)</f>
        <v>106</v>
      </c>
      <c r="C112" s="17">
        <v>45379</v>
      </c>
      <c r="D112" s="22" t="s">
        <v>769</v>
      </c>
      <c r="E112" s="18" t="s">
        <v>932</v>
      </c>
      <c r="F112" s="18" t="s">
        <v>241</v>
      </c>
      <c r="G112" s="19">
        <v>20</v>
      </c>
      <c r="H112" s="18" t="s">
        <v>143</v>
      </c>
      <c r="I112" s="30" t="s">
        <v>985</v>
      </c>
      <c r="J112" s="31">
        <v>106000</v>
      </c>
      <c r="K112" s="32">
        <v>5585</v>
      </c>
      <c r="L112" s="33">
        <f t="shared" si="3"/>
        <v>18.979409131602505</v>
      </c>
    </row>
    <row r="113" spans="1:12" s="3" customFormat="1">
      <c r="A113" s="21"/>
      <c r="B113" s="16">
        <f>SUBTOTAL(3,$D$6:D112)</f>
        <v>107</v>
      </c>
      <c r="C113" s="17">
        <v>45380</v>
      </c>
      <c r="D113" s="22" t="s">
        <v>13</v>
      </c>
      <c r="E113" s="18" t="s">
        <v>196</v>
      </c>
      <c r="F113" s="18" t="s">
        <v>225</v>
      </c>
      <c r="G113" s="19">
        <v>20</v>
      </c>
      <c r="H113" s="18" t="s">
        <v>143</v>
      </c>
      <c r="I113" s="39" t="s">
        <v>987</v>
      </c>
      <c r="J113" s="34">
        <v>49000</v>
      </c>
      <c r="K113" s="35">
        <v>5749</v>
      </c>
      <c r="L113" s="33">
        <f t="shared" si="3"/>
        <v>8.52322142981388</v>
      </c>
    </row>
    <row r="114" spans="1:12">
      <c r="A114" s="10"/>
      <c r="B114" s="16">
        <f>SUBTOTAL(3,$D$6:D113)</f>
        <v>108</v>
      </c>
      <c r="C114" s="17">
        <v>45380</v>
      </c>
      <c r="D114" s="22" t="s">
        <v>13</v>
      </c>
      <c r="E114" s="18" t="s">
        <v>68</v>
      </c>
      <c r="F114" s="18" t="s">
        <v>225</v>
      </c>
      <c r="G114" s="19">
        <v>20</v>
      </c>
      <c r="H114" s="18" t="s">
        <v>143</v>
      </c>
      <c r="I114" s="30" t="s">
        <v>157</v>
      </c>
      <c r="J114" s="31">
        <v>33000</v>
      </c>
      <c r="K114" s="32">
        <v>5001</v>
      </c>
      <c r="L114" s="33">
        <f t="shared" si="3"/>
        <v>6.5986802639472106</v>
      </c>
    </row>
    <row r="115" spans="1:12" ht="15.75" customHeight="1">
      <c r="A115" s="10"/>
      <c r="B115" s="16">
        <f>SUBTOTAL(3,$D$6:D114)</f>
        <v>109</v>
      </c>
      <c r="C115" s="17">
        <v>45381</v>
      </c>
      <c r="D115" s="22" t="s">
        <v>775</v>
      </c>
      <c r="E115" s="18" t="s">
        <v>988</v>
      </c>
      <c r="F115" s="18" t="s">
        <v>772</v>
      </c>
      <c r="G115" s="19">
        <v>32</v>
      </c>
      <c r="H115" s="18" t="s">
        <v>224</v>
      </c>
      <c r="I115" s="18" t="s">
        <v>989</v>
      </c>
      <c r="J115" s="31">
        <v>180000</v>
      </c>
      <c r="K115" s="32">
        <v>11052</v>
      </c>
      <c r="L115" s="33">
        <f t="shared" si="3"/>
        <v>16.286644951140065</v>
      </c>
    </row>
    <row r="116" spans="1:12" ht="15.75" customHeight="1">
      <c r="A116" s="10"/>
      <c r="B116" s="16">
        <f>SUBTOTAL(3,$D$6:D115)</f>
        <v>110</v>
      </c>
      <c r="C116" s="17">
        <v>45381</v>
      </c>
      <c r="D116" s="22" t="s">
        <v>775</v>
      </c>
      <c r="E116" s="18" t="s">
        <v>934</v>
      </c>
      <c r="F116" s="18" t="s">
        <v>772</v>
      </c>
      <c r="G116" s="19">
        <v>32</v>
      </c>
      <c r="H116" s="18" t="s">
        <v>224</v>
      </c>
      <c r="I116" s="30" t="s">
        <v>990</v>
      </c>
      <c r="J116" s="31">
        <v>210000</v>
      </c>
      <c r="K116" s="32">
        <v>10650</v>
      </c>
      <c r="L116" s="33">
        <f t="shared" si="3"/>
        <v>19.718309859154928</v>
      </c>
    </row>
    <row r="117" spans="1:12">
      <c r="A117" s="10"/>
      <c r="B117" s="16">
        <f>SUBTOTAL(3,$D$6:D116)</f>
        <v>111</v>
      </c>
      <c r="C117" s="17">
        <v>45381</v>
      </c>
      <c r="D117" s="22" t="s">
        <v>694</v>
      </c>
      <c r="E117" s="18" t="s">
        <v>991</v>
      </c>
      <c r="F117" s="18" t="s">
        <v>241</v>
      </c>
      <c r="G117" s="19">
        <v>32</v>
      </c>
      <c r="H117" s="18" t="s">
        <v>224</v>
      </c>
      <c r="I117" s="30" t="s">
        <v>244</v>
      </c>
      <c r="J117" s="31">
        <v>175000</v>
      </c>
      <c r="K117" s="32">
        <v>7878</v>
      </c>
      <c r="L117" s="33">
        <f t="shared" si="3"/>
        <v>22.213759837522215</v>
      </c>
    </row>
    <row r="118" spans="1:12" s="230" customFormat="1" ht="18" thickBot="1">
      <c r="A118" s="42"/>
      <c r="B118" s="223"/>
      <c r="C118" s="224"/>
      <c r="D118" s="225"/>
      <c r="E118" s="225"/>
      <c r="F118" s="225"/>
      <c r="G118" s="226"/>
      <c r="H118" s="491" t="s">
        <v>140</v>
      </c>
      <c r="I118" s="492"/>
      <c r="J118" s="227">
        <f>SUBTOTAL(109,J7:J117)</f>
        <v>10094000</v>
      </c>
      <c r="K118" s="228">
        <f>SUBTOTAL(109,K7:K117)</f>
        <v>759712</v>
      </c>
      <c r="L118" s="229">
        <f t="shared" si="1"/>
        <v>13.286613874731477</v>
      </c>
    </row>
    <row r="119" spans="1:12" ht="15.75" thickBot="1"/>
    <row r="120" spans="1:12" ht="16.5" thickBot="1">
      <c r="C120" s="495" t="s">
        <v>890</v>
      </c>
      <c r="D120" s="496"/>
      <c r="E120" s="496"/>
      <c r="F120" s="496"/>
      <c r="G120" s="497"/>
      <c r="H120" s="215"/>
      <c r="I120" s="215"/>
    </row>
    <row r="121" spans="1:12" ht="15" customHeight="1">
      <c r="C121" s="504">
        <v>45376</v>
      </c>
      <c r="D121" s="505" t="s">
        <v>775</v>
      </c>
      <c r="E121" s="506" t="s">
        <v>995</v>
      </c>
      <c r="F121" s="507" t="s">
        <v>888</v>
      </c>
      <c r="G121" s="508"/>
      <c r="H121" s="216"/>
      <c r="I121" s="216"/>
    </row>
    <row r="122" spans="1:12">
      <c r="C122" s="475"/>
      <c r="D122" s="476"/>
      <c r="E122" s="477"/>
      <c r="F122" s="467"/>
      <c r="G122" s="466"/>
      <c r="H122" s="216"/>
      <c r="I122" s="216"/>
      <c r="J122" s="161"/>
    </row>
    <row r="123" spans="1:12" ht="15.75" customHeight="1">
      <c r="C123" s="197"/>
      <c r="D123" s="478" t="s">
        <v>997</v>
      </c>
      <c r="E123" s="479"/>
      <c r="F123" s="489" t="s">
        <v>1000</v>
      </c>
      <c r="G123" s="501"/>
      <c r="H123" s="217"/>
      <c r="I123" s="217"/>
    </row>
    <row r="124" spans="1:12" ht="15.75">
      <c r="C124" s="197"/>
      <c r="D124" s="478"/>
      <c r="E124" s="479"/>
      <c r="F124" s="502" t="s">
        <v>996</v>
      </c>
      <c r="G124" s="503"/>
      <c r="H124" s="217"/>
      <c r="I124" s="217"/>
    </row>
    <row r="125" spans="1:12">
      <c r="C125" s="166"/>
      <c r="D125" s="18"/>
      <c r="E125" s="18"/>
      <c r="F125" s="483"/>
      <c r="G125" s="498"/>
    </row>
    <row r="126" spans="1:12" ht="17.25">
      <c r="C126" s="166"/>
      <c r="D126" s="486" t="s">
        <v>999</v>
      </c>
      <c r="E126" s="499"/>
      <c r="F126" s="499"/>
      <c r="G126" s="500"/>
      <c r="H126" s="218"/>
      <c r="I126" s="218"/>
    </row>
    <row r="127" spans="1:12" ht="18" thickBot="1">
      <c r="C127" s="220"/>
      <c r="D127" s="491" t="s">
        <v>998</v>
      </c>
      <c r="E127" s="493"/>
      <c r="F127" s="493"/>
      <c r="G127" s="494"/>
      <c r="H127" s="219"/>
      <c r="I127" s="219"/>
      <c r="J127" s="161"/>
    </row>
    <row r="129" spans="3:10" ht="15.75" thickBot="1"/>
    <row r="130" spans="3:10" ht="16.5" thickBot="1">
      <c r="C130" s="495" t="s">
        <v>890</v>
      </c>
      <c r="D130" s="496"/>
      <c r="E130" s="496"/>
      <c r="F130" s="496"/>
      <c r="G130" s="497"/>
      <c r="H130" s="215"/>
      <c r="I130" s="215"/>
    </row>
    <row r="131" spans="3:10">
      <c r="C131" s="504">
        <v>45363</v>
      </c>
      <c r="D131" s="505" t="s">
        <v>769</v>
      </c>
      <c r="E131" s="506" t="s">
        <v>610</v>
      </c>
      <c r="F131" s="507" t="s">
        <v>888</v>
      </c>
      <c r="G131" s="508"/>
      <c r="H131" s="216"/>
      <c r="I131" s="216"/>
    </row>
    <row r="132" spans="3:10">
      <c r="C132" s="475"/>
      <c r="D132" s="476"/>
      <c r="E132" s="477"/>
      <c r="F132" s="467"/>
      <c r="G132" s="466"/>
      <c r="H132" s="216"/>
      <c r="I132" s="216"/>
    </row>
    <row r="133" spans="3:10" ht="15.75">
      <c r="C133" s="197"/>
      <c r="D133" s="478" t="s">
        <v>1022</v>
      </c>
      <c r="E133" s="479"/>
      <c r="F133" s="489" t="s">
        <v>1023</v>
      </c>
      <c r="G133" s="501"/>
      <c r="H133" s="217"/>
      <c r="I133" s="217"/>
    </row>
    <row r="134" spans="3:10">
      <c r="C134" s="166"/>
      <c r="D134" s="18"/>
      <c r="E134" s="18"/>
      <c r="F134" s="483"/>
      <c r="G134" s="498"/>
    </row>
    <row r="135" spans="3:10" ht="18" thickBot="1">
      <c r="C135" s="220"/>
      <c r="D135" s="491" t="s">
        <v>1024</v>
      </c>
      <c r="E135" s="493"/>
      <c r="F135" s="493"/>
      <c r="G135" s="494"/>
      <c r="H135" s="219"/>
      <c r="I135" s="219"/>
      <c r="J135" s="161"/>
    </row>
  </sheetData>
  <autoFilter ref="B6:J117" xr:uid="{00000000-0009-0000-0000-00000D000000}"/>
  <mergeCells count="25">
    <mergeCell ref="D135:G135"/>
    <mergeCell ref="D133:E133"/>
    <mergeCell ref="F133:G133"/>
    <mergeCell ref="F134:G134"/>
    <mergeCell ref="C130:G130"/>
    <mergeCell ref="C131:C132"/>
    <mergeCell ref="D131:D132"/>
    <mergeCell ref="E131:E132"/>
    <mergeCell ref="F131:G132"/>
    <mergeCell ref="B2:I2"/>
    <mergeCell ref="B3:E3"/>
    <mergeCell ref="B4:E4"/>
    <mergeCell ref="H118:I118"/>
    <mergeCell ref="D127:G127"/>
    <mergeCell ref="C120:G120"/>
    <mergeCell ref="F125:G125"/>
    <mergeCell ref="D126:G126"/>
    <mergeCell ref="D123:E123"/>
    <mergeCell ref="F123:G123"/>
    <mergeCell ref="D124:E124"/>
    <mergeCell ref="F124:G124"/>
    <mergeCell ref="C121:C122"/>
    <mergeCell ref="D121:D122"/>
    <mergeCell ref="E121:E122"/>
    <mergeCell ref="F121:G122"/>
  </mergeCells>
  <hyperlinks>
    <hyperlink ref="F123" r:id="rId1" display="V2=01@1695" xr:uid="{25F791EF-3E4F-4A9C-BDCF-30E97D39EB30}"/>
    <hyperlink ref="F133" r:id="rId2" xr:uid="{7D2D2539-97C9-4EAA-9BBE-2EB494BCDB08}"/>
    <hyperlink ref="F124" r:id="rId3" xr:uid="{92CD64BC-216C-415E-B131-0922DF7CF5D6}"/>
  </hyperlinks>
  <printOptions horizontalCentered="1" verticalCentered="1"/>
  <pageMargins left="0.22" right="0.12" top="0.27" bottom="0.26" header="0.3" footer="0.3"/>
  <pageSetup scale="28" orientation="landscape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7DAA-F4BF-4B6F-B8FF-38D85D64A543}">
  <sheetPr>
    <pageSetUpPr fitToPage="1"/>
  </sheetPr>
  <dimension ref="A1:L72"/>
  <sheetViews>
    <sheetView topLeftCell="B1" zoomScale="120" zoomScaleNormal="120" workbookViewId="0">
      <pane ySplit="6" topLeftCell="A52" activePane="bottomLeft" state="frozen"/>
      <selection pane="bottomLeft" activeCell="E55" sqref="E55:H55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42578125" style="4" customWidth="1"/>
    <col min="4" max="4" width="19.140625" style="4" customWidth="1"/>
    <col min="5" max="5" width="37" style="4" bestFit="1" customWidth="1"/>
    <col min="6" max="6" width="15.5703125" style="4" customWidth="1"/>
    <col min="7" max="7" width="8.85546875" style="5" customWidth="1"/>
    <col min="8" max="9" width="10.5703125" style="4" customWidth="1"/>
    <col min="10" max="10" width="11.7109375" style="4" customWidth="1"/>
    <col min="11" max="11" width="8.85546875" style="5" customWidth="1"/>
    <col min="12" max="12" width="10.5703125" style="5" customWidth="1"/>
    <col min="13" max="13" width="82.28515625" style="4" customWidth="1"/>
    <col min="14" max="16384" width="9.140625" style="4"/>
  </cols>
  <sheetData>
    <row r="1" spans="1:12" ht="15.75" thickBot="1"/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45383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683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45383</v>
      </c>
      <c r="D7" s="18" t="s">
        <v>769</v>
      </c>
      <c r="E7" s="20" t="s">
        <v>408</v>
      </c>
      <c r="F7" s="18" t="s">
        <v>225</v>
      </c>
      <c r="G7" s="19">
        <v>20</v>
      </c>
      <c r="H7" s="18" t="s">
        <v>143</v>
      </c>
      <c r="I7" s="30" t="s">
        <v>374</v>
      </c>
      <c r="J7" s="31">
        <v>28800</v>
      </c>
      <c r="K7" s="32">
        <v>5009</v>
      </c>
      <c r="L7" s="33">
        <f t="shared" ref="L7:L71" si="0">J7/K7</f>
        <v>5.7496506288680376</v>
      </c>
    </row>
    <row r="8" spans="1:12">
      <c r="A8" s="10"/>
      <c r="B8" s="16">
        <f>SUBTOTAL(3,$D$6:D7)</f>
        <v>2</v>
      </c>
      <c r="C8" s="17">
        <v>45383</v>
      </c>
      <c r="D8" s="18" t="s">
        <v>13</v>
      </c>
      <c r="E8" s="20" t="s">
        <v>312</v>
      </c>
      <c r="F8" s="18" t="s">
        <v>225</v>
      </c>
      <c r="G8" s="19">
        <v>20</v>
      </c>
      <c r="H8" s="18" t="s">
        <v>143</v>
      </c>
      <c r="I8" s="18" t="s">
        <v>994</v>
      </c>
      <c r="J8" s="31">
        <v>78000</v>
      </c>
      <c r="K8" s="32">
        <v>5884</v>
      </c>
      <c r="L8" s="33">
        <f t="shared" si="0"/>
        <v>13.256288239292997</v>
      </c>
    </row>
    <row r="9" spans="1:12">
      <c r="A9" s="10"/>
      <c r="B9" s="16">
        <f>SUBTOTAL(3,$D$6:D8)</f>
        <v>3</v>
      </c>
      <c r="C9" s="17">
        <v>45383</v>
      </c>
      <c r="D9" s="18" t="s">
        <v>13</v>
      </c>
      <c r="E9" s="20" t="s">
        <v>108</v>
      </c>
      <c r="F9" s="18" t="s">
        <v>225</v>
      </c>
      <c r="G9" s="19">
        <v>20</v>
      </c>
      <c r="H9" s="18" t="s">
        <v>143</v>
      </c>
      <c r="I9" s="18" t="s">
        <v>47</v>
      </c>
      <c r="J9" s="31">
        <v>30000</v>
      </c>
      <c r="K9" s="32">
        <v>5101</v>
      </c>
      <c r="L9" s="33">
        <f t="shared" si="0"/>
        <v>5.8811997647520098</v>
      </c>
    </row>
    <row r="10" spans="1:12">
      <c r="A10" s="10"/>
      <c r="B10" s="16">
        <f>SUBTOTAL(3,$D$6:D9)</f>
        <v>4</v>
      </c>
      <c r="C10" s="17">
        <v>45383</v>
      </c>
      <c r="D10" s="18" t="s">
        <v>13</v>
      </c>
      <c r="E10" s="20" t="s">
        <v>993</v>
      </c>
      <c r="F10" s="18" t="s">
        <v>225</v>
      </c>
      <c r="G10" s="19">
        <v>20</v>
      </c>
      <c r="H10" s="18" t="s">
        <v>143</v>
      </c>
      <c r="I10" s="30" t="s">
        <v>945</v>
      </c>
      <c r="J10" s="31">
        <v>30000</v>
      </c>
      <c r="K10" s="32">
        <v>5578</v>
      </c>
      <c r="L10" s="33">
        <f t="shared" si="0"/>
        <v>5.3782717820007173</v>
      </c>
    </row>
    <row r="11" spans="1:12">
      <c r="A11" s="10"/>
      <c r="B11" s="16">
        <f>SUBTOTAL(3,$D$6:D10)</f>
        <v>5</v>
      </c>
      <c r="C11" s="17">
        <v>45383</v>
      </c>
      <c r="D11" s="18" t="s">
        <v>13</v>
      </c>
      <c r="E11" s="20" t="s">
        <v>14</v>
      </c>
      <c r="F11" s="18" t="s">
        <v>225</v>
      </c>
      <c r="G11" s="19">
        <v>20</v>
      </c>
      <c r="H11" s="18" t="s">
        <v>143</v>
      </c>
      <c r="I11" s="30" t="s">
        <v>992</v>
      </c>
      <c r="J11" s="31">
        <v>89000</v>
      </c>
      <c r="K11" s="32">
        <v>5051</v>
      </c>
      <c r="L11" s="33">
        <f t="shared" si="0"/>
        <v>17.620273213225104</v>
      </c>
    </row>
    <row r="12" spans="1:12">
      <c r="A12" s="10"/>
      <c r="B12" s="16">
        <f>SUBTOTAL(3,$D$6:D11)</f>
        <v>6</v>
      </c>
      <c r="C12" s="17">
        <v>45384</v>
      </c>
      <c r="D12" s="22" t="s">
        <v>775</v>
      </c>
      <c r="E12" s="18" t="s">
        <v>1005</v>
      </c>
      <c r="F12" s="18" t="s">
        <v>772</v>
      </c>
      <c r="G12" s="19">
        <v>32</v>
      </c>
      <c r="H12" s="18" t="s">
        <v>224</v>
      </c>
      <c r="I12" s="18" t="s">
        <v>81</v>
      </c>
      <c r="J12" s="31">
        <v>210000</v>
      </c>
      <c r="K12" s="32">
        <v>7780</v>
      </c>
      <c r="L12" s="33">
        <f t="shared" si="0"/>
        <v>26.992287917737791</v>
      </c>
    </row>
    <row r="13" spans="1:12">
      <c r="A13" s="10"/>
      <c r="B13" s="16">
        <f>SUBTOTAL(3,$D$6:D12)</f>
        <v>7</v>
      </c>
      <c r="C13" s="17">
        <v>45384</v>
      </c>
      <c r="D13" s="22" t="s">
        <v>775</v>
      </c>
      <c r="E13" s="18" t="s">
        <v>1003</v>
      </c>
      <c r="F13" s="18" t="s">
        <v>772</v>
      </c>
      <c r="G13" s="19">
        <v>32</v>
      </c>
      <c r="H13" s="18" t="s">
        <v>224</v>
      </c>
      <c r="I13" s="30" t="s">
        <v>1004</v>
      </c>
      <c r="J13" s="31">
        <v>165000</v>
      </c>
      <c r="K13" s="32">
        <v>7404</v>
      </c>
      <c r="L13" s="33">
        <f t="shared" si="0"/>
        <v>22.285251215559157</v>
      </c>
    </row>
    <row r="14" spans="1:12">
      <c r="A14" s="10"/>
      <c r="B14" s="16">
        <f>SUBTOTAL(3,$D$6:D13)</f>
        <v>8</v>
      </c>
      <c r="C14" s="17">
        <v>45384</v>
      </c>
      <c r="D14" s="18" t="s">
        <v>769</v>
      </c>
      <c r="E14" s="20" t="s">
        <v>861</v>
      </c>
      <c r="F14" s="18" t="s">
        <v>225</v>
      </c>
      <c r="G14" s="19">
        <v>20</v>
      </c>
      <c r="H14" s="18" t="s">
        <v>143</v>
      </c>
      <c r="I14" s="30" t="s">
        <v>1001</v>
      </c>
      <c r="J14" s="31">
        <v>27000</v>
      </c>
      <c r="K14" s="32">
        <v>5577</v>
      </c>
      <c r="L14" s="33">
        <f t="shared" si="0"/>
        <v>4.8413125336202256</v>
      </c>
    </row>
    <row r="15" spans="1:12">
      <c r="A15" s="10"/>
      <c r="B15" s="16">
        <f>SUBTOTAL(3,$D$6:D14)</f>
        <v>9</v>
      </c>
      <c r="C15" s="17">
        <v>45384</v>
      </c>
      <c r="D15" s="18" t="s">
        <v>769</v>
      </c>
      <c r="E15" s="20" t="s">
        <v>687</v>
      </c>
      <c r="F15" s="18" t="s">
        <v>225</v>
      </c>
      <c r="G15" s="19">
        <v>20</v>
      </c>
      <c r="H15" s="18" t="s">
        <v>143</v>
      </c>
      <c r="I15" s="30" t="s">
        <v>100</v>
      </c>
      <c r="J15" s="31">
        <v>33500</v>
      </c>
      <c r="K15" s="32">
        <v>4498</v>
      </c>
      <c r="L15" s="33">
        <f t="shared" si="0"/>
        <v>7.4477545575811472</v>
      </c>
    </row>
    <row r="16" spans="1:12">
      <c r="A16" s="10"/>
      <c r="B16" s="16">
        <f>SUBTOTAL(3,$D$6:D15)</f>
        <v>10</v>
      </c>
      <c r="C16" s="17">
        <v>45384</v>
      </c>
      <c r="D16" s="18" t="s">
        <v>13</v>
      </c>
      <c r="E16" s="20" t="s">
        <v>118</v>
      </c>
      <c r="F16" s="18" t="s">
        <v>225</v>
      </c>
      <c r="G16" s="19">
        <v>20</v>
      </c>
      <c r="H16" s="18" t="s">
        <v>143</v>
      </c>
      <c r="I16" s="18" t="s">
        <v>1002</v>
      </c>
      <c r="J16" s="31">
        <v>23000</v>
      </c>
      <c r="K16" s="32">
        <v>8250</v>
      </c>
      <c r="L16" s="33">
        <f t="shared" si="0"/>
        <v>2.7878787878787881</v>
      </c>
    </row>
    <row r="17" spans="1:12">
      <c r="A17" s="10"/>
      <c r="B17" s="16">
        <f>SUBTOTAL(3,$D$6:D16)</f>
        <v>11</v>
      </c>
      <c r="C17" s="17">
        <v>45384</v>
      </c>
      <c r="D17" s="18" t="s">
        <v>13</v>
      </c>
      <c r="E17" s="20" t="s">
        <v>77</v>
      </c>
      <c r="F17" s="18" t="s">
        <v>225</v>
      </c>
      <c r="G17" s="19">
        <v>20</v>
      </c>
      <c r="H17" s="18" t="s">
        <v>143</v>
      </c>
      <c r="I17" s="30" t="s">
        <v>228</v>
      </c>
      <c r="J17" s="31">
        <v>54000</v>
      </c>
      <c r="K17" s="32">
        <v>5268</v>
      </c>
      <c r="L17" s="33">
        <f t="shared" si="0"/>
        <v>10.250569476082005</v>
      </c>
    </row>
    <row r="18" spans="1:12">
      <c r="A18" s="10"/>
      <c r="B18" s="16">
        <f>SUBTOTAL(3,$D$6:D17)</f>
        <v>12</v>
      </c>
      <c r="C18" s="17">
        <v>45385</v>
      </c>
      <c r="D18" s="18" t="s">
        <v>769</v>
      </c>
      <c r="E18" s="20" t="s">
        <v>905</v>
      </c>
      <c r="F18" s="18" t="s">
        <v>225</v>
      </c>
      <c r="G18" s="19">
        <v>20</v>
      </c>
      <c r="H18" s="18" t="s">
        <v>143</v>
      </c>
      <c r="I18" s="30" t="s">
        <v>1006</v>
      </c>
      <c r="J18" s="31">
        <v>84000</v>
      </c>
      <c r="K18" s="32">
        <v>5122</v>
      </c>
      <c r="L18" s="33">
        <f t="shared" si="0"/>
        <v>16.399843811011323</v>
      </c>
    </row>
    <row r="19" spans="1:12">
      <c r="A19" s="10"/>
      <c r="B19" s="16">
        <f>SUBTOTAL(3,$D$6:D18)</f>
        <v>13</v>
      </c>
      <c r="C19" s="17">
        <v>45385</v>
      </c>
      <c r="D19" s="18" t="s">
        <v>769</v>
      </c>
      <c r="E19" s="20" t="s">
        <v>20</v>
      </c>
      <c r="F19" s="18" t="s">
        <v>225</v>
      </c>
      <c r="G19" s="19">
        <v>20</v>
      </c>
      <c r="H19" s="18" t="s">
        <v>143</v>
      </c>
      <c r="I19" s="30" t="s">
        <v>960</v>
      </c>
      <c r="J19" s="31">
        <v>32000</v>
      </c>
      <c r="K19" s="32">
        <v>5160</v>
      </c>
      <c r="L19" s="33">
        <f t="shared" si="0"/>
        <v>6.2015503875968996</v>
      </c>
    </row>
    <row r="20" spans="1:12" ht="15.75" customHeight="1">
      <c r="A20" s="10"/>
      <c r="B20" s="16">
        <f>SUBTOTAL(3,$D$6:D19)</f>
        <v>14</v>
      </c>
      <c r="C20" s="17">
        <v>45385</v>
      </c>
      <c r="D20" s="18" t="s">
        <v>13</v>
      </c>
      <c r="E20" s="20" t="s">
        <v>118</v>
      </c>
      <c r="F20" s="18" t="s">
        <v>225</v>
      </c>
      <c r="G20" s="19">
        <v>20</v>
      </c>
      <c r="H20" s="18" t="s">
        <v>143</v>
      </c>
      <c r="I20" s="18" t="s">
        <v>940</v>
      </c>
      <c r="J20" s="31">
        <v>23000</v>
      </c>
      <c r="K20" s="32">
        <v>7875</v>
      </c>
      <c r="L20" s="33">
        <f t="shared" si="0"/>
        <v>2.9206349206349205</v>
      </c>
    </row>
    <row r="21" spans="1:12" ht="15.75" customHeight="1">
      <c r="A21" s="10"/>
      <c r="B21" s="16">
        <f>SUBTOTAL(3,$D$6:D20)</f>
        <v>15</v>
      </c>
      <c r="C21" s="17">
        <v>45385</v>
      </c>
      <c r="D21" s="18" t="s">
        <v>13</v>
      </c>
      <c r="E21" s="20" t="s">
        <v>120</v>
      </c>
      <c r="F21" s="18" t="s">
        <v>225</v>
      </c>
      <c r="G21" s="19">
        <v>20</v>
      </c>
      <c r="H21" s="18" t="s">
        <v>143</v>
      </c>
      <c r="I21" s="30" t="s">
        <v>281</v>
      </c>
      <c r="J21" s="31">
        <v>48000</v>
      </c>
      <c r="K21" s="32">
        <v>5562</v>
      </c>
      <c r="L21" s="33">
        <f t="shared" si="0"/>
        <v>8.6299892125134843</v>
      </c>
    </row>
    <row r="22" spans="1:12" ht="15.75" customHeight="1">
      <c r="A22" s="10"/>
      <c r="B22" s="16">
        <f>SUBTOTAL(3,$D$6:D21)</f>
        <v>16</v>
      </c>
      <c r="C22" s="17">
        <v>45385</v>
      </c>
      <c r="D22" s="18" t="s">
        <v>13</v>
      </c>
      <c r="E22" s="20" t="s">
        <v>1007</v>
      </c>
      <c r="F22" s="18" t="s">
        <v>225</v>
      </c>
      <c r="G22" s="19">
        <v>20</v>
      </c>
      <c r="H22" s="18" t="s">
        <v>143</v>
      </c>
      <c r="I22" s="30" t="s">
        <v>1008</v>
      </c>
      <c r="J22" s="31">
        <v>33000</v>
      </c>
      <c r="K22" s="32">
        <v>5803</v>
      </c>
      <c r="L22" s="33">
        <f t="shared" si="0"/>
        <v>5.6867137687403071</v>
      </c>
    </row>
    <row r="23" spans="1:12" ht="15.75" customHeight="1">
      <c r="A23" s="10"/>
      <c r="B23" s="16">
        <f>SUBTOTAL(3,$D$6:D22)</f>
        <v>17</v>
      </c>
      <c r="C23" s="17">
        <v>45385</v>
      </c>
      <c r="D23" s="18" t="s">
        <v>13</v>
      </c>
      <c r="E23" s="20" t="s">
        <v>293</v>
      </c>
      <c r="F23" s="18" t="s">
        <v>225</v>
      </c>
      <c r="G23" s="19">
        <v>20</v>
      </c>
      <c r="H23" s="18" t="s">
        <v>143</v>
      </c>
      <c r="I23" s="30" t="s">
        <v>157</v>
      </c>
      <c r="J23" s="31">
        <v>30000</v>
      </c>
      <c r="K23" s="32">
        <v>5148</v>
      </c>
      <c r="L23" s="33">
        <f t="shared" si="0"/>
        <v>5.8275058275058278</v>
      </c>
    </row>
    <row r="24" spans="1:12">
      <c r="A24" s="10"/>
      <c r="B24" s="16">
        <f>SUBTOTAL(3,$D$6:D23)</f>
        <v>18</v>
      </c>
      <c r="C24" s="17">
        <v>45386</v>
      </c>
      <c r="D24" s="18" t="s">
        <v>769</v>
      </c>
      <c r="E24" s="20" t="s">
        <v>638</v>
      </c>
      <c r="F24" s="18" t="s">
        <v>225</v>
      </c>
      <c r="G24" s="19">
        <v>20</v>
      </c>
      <c r="H24" s="18" t="s">
        <v>143</v>
      </c>
      <c r="I24" s="30" t="s">
        <v>1009</v>
      </c>
      <c r="J24" s="31">
        <v>85000</v>
      </c>
      <c r="K24" s="32">
        <v>5784</v>
      </c>
      <c r="L24" s="33">
        <f t="shared" si="0"/>
        <v>14.695712309820193</v>
      </c>
    </row>
    <row r="25" spans="1:12" s="3" customFormat="1" ht="15" customHeight="1">
      <c r="A25" s="21"/>
      <c r="B25" s="16">
        <f>SUBTOTAL(3,$D$6:D24)</f>
        <v>19</v>
      </c>
      <c r="C25" s="17">
        <v>45386</v>
      </c>
      <c r="D25" s="18" t="s">
        <v>769</v>
      </c>
      <c r="E25" s="20" t="s">
        <v>196</v>
      </c>
      <c r="F25" s="18" t="s">
        <v>225</v>
      </c>
      <c r="G25" s="19">
        <v>20</v>
      </c>
      <c r="H25" s="18" t="s">
        <v>143</v>
      </c>
      <c r="I25" s="30" t="s">
        <v>130</v>
      </c>
      <c r="J25" s="34">
        <v>57000</v>
      </c>
      <c r="K25" s="35">
        <v>6062</v>
      </c>
      <c r="L25" s="33">
        <f t="shared" si="0"/>
        <v>9.4028373474100952</v>
      </c>
    </row>
    <row r="26" spans="1:12">
      <c r="A26" s="10"/>
      <c r="B26" s="16">
        <f>SUBTOTAL(3,$D$6:D25)</f>
        <v>20</v>
      </c>
      <c r="C26" s="17">
        <v>45386</v>
      </c>
      <c r="D26" s="18" t="s">
        <v>13</v>
      </c>
      <c r="E26" s="20" t="s">
        <v>14</v>
      </c>
      <c r="F26" s="18" t="s">
        <v>225</v>
      </c>
      <c r="G26" s="19">
        <v>20</v>
      </c>
      <c r="H26" s="18" t="s">
        <v>143</v>
      </c>
      <c r="I26" s="36" t="s">
        <v>1010</v>
      </c>
      <c r="J26" s="34">
        <v>93000</v>
      </c>
      <c r="K26" s="37">
        <v>4548</v>
      </c>
      <c r="L26" s="33">
        <f t="shared" si="0"/>
        <v>20.448548812664907</v>
      </c>
    </row>
    <row r="27" spans="1:12">
      <c r="A27" s="10"/>
      <c r="B27" s="16">
        <f>SUBTOTAL(3,$D$6:D26)</f>
        <v>21</v>
      </c>
      <c r="C27" s="17">
        <v>45386</v>
      </c>
      <c r="D27" s="18" t="s">
        <v>13</v>
      </c>
      <c r="E27" s="20" t="s">
        <v>1011</v>
      </c>
      <c r="F27" s="18" t="s">
        <v>225</v>
      </c>
      <c r="G27" s="19">
        <v>20</v>
      </c>
      <c r="H27" s="18" t="s">
        <v>143</v>
      </c>
      <c r="I27" s="30" t="s">
        <v>945</v>
      </c>
      <c r="J27" s="31">
        <v>41000</v>
      </c>
      <c r="K27" s="32">
        <v>5143</v>
      </c>
      <c r="L27" s="33">
        <f t="shared" si="0"/>
        <v>7.9720007777561737</v>
      </c>
    </row>
    <row r="28" spans="1:12">
      <c r="A28" s="10"/>
      <c r="B28" s="16">
        <f>SUBTOTAL(3,$D$6:D24)</f>
        <v>19</v>
      </c>
      <c r="C28" s="17">
        <v>45387</v>
      </c>
      <c r="D28" s="18" t="s">
        <v>13</v>
      </c>
      <c r="E28" s="18" t="s">
        <v>1016</v>
      </c>
      <c r="F28" s="18" t="s">
        <v>225</v>
      </c>
      <c r="G28" s="19">
        <v>20</v>
      </c>
      <c r="H28" s="18" t="s">
        <v>143</v>
      </c>
      <c r="I28" s="30" t="s">
        <v>228</v>
      </c>
      <c r="J28" s="31">
        <v>44000</v>
      </c>
      <c r="K28" s="32">
        <v>4592</v>
      </c>
      <c r="L28" s="33">
        <f t="shared" si="0"/>
        <v>9.5818815331010452</v>
      </c>
    </row>
    <row r="29" spans="1:12">
      <c r="A29" s="10"/>
      <c r="B29" s="16">
        <f>SUBTOTAL(3,$D$6:D25)</f>
        <v>20</v>
      </c>
      <c r="C29" s="17">
        <v>45387</v>
      </c>
      <c r="D29" s="18" t="s">
        <v>13</v>
      </c>
      <c r="E29" s="18" t="s">
        <v>316</v>
      </c>
      <c r="F29" s="18" t="s">
        <v>225</v>
      </c>
      <c r="G29" s="19">
        <v>20</v>
      </c>
      <c r="H29" s="18" t="s">
        <v>143</v>
      </c>
      <c r="I29" s="30" t="s">
        <v>923</v>
      </c>
      <c r="J29" s="31">
        <v>34000</v>
      </c>
      <c r="K29" s="32">
        <v>5302</v>
      </c>
      <c r="L29" s="33">
        <f t="shared" ref="L29" si="1">J29/K29</f>
        <v>6.4126744624669936</v>
      </c>
    </row>
    <row r="30" spans="1:12">
      <c r="A30" s="10"/>
      <c r="B30" s="16">
        <f>SUBTOTAL(3,$D$6:D26)</f>
        <v>21</v>
      </c>
      <c r="C30" s="17">
        <v>45387</v>
      </c>
      <c r="D30" s="18" t="s">
        <v>13</v>
      </c>
      <c r="E30" s="221" t="s">
        <v>118</v>
      </c>
      <c r="F30" s="18" t="s">
        <v>225</v>
      </c>
      <c r="G30" s="19">
        <v>20</v>
      </c>
      <c r="H30" s="18" t="s">
        <v>143</v>
      </c>
      <c r="I30" s="30" t="s">
        <v>1031</v>
      </c>
      <c r="J30" s="31">
        <v>23000</v>
      </c>
      <c r="K30" s="32">
        <v>5340</v>
      </c>
      <c r="L30" s="33">
        <f t="shared" ref="L30:L31" si="2">J30/K30</f>
        <v>4.3071161048689142</v>
      </c>
    </row>
    <row r="31" spans="1:12">
      <c r="A31" s="10"/>
      <c r="B31" s="16">
        <f>SUBTOTAL(3,$D$6:D26)</f>
        <v>21</v>
      </c>
      <c r="C31" s="17">
        <v>45387</v>
      </c>
      <c r="D31" s="18" t="s">
        <v>769</v>
      </c>
      <c r="E31" s="237" t="s">
        <v>302</v>
      </c>
      <c r="F31" s="18" t="s">
        <v>225</v>
      </c>
      <c r="G31" s="19">
        <v>20</v>
      </c>
      <c r="H31" s="18" t="s">
        <v>143</v>
      </c>
      <c r="I31" s="30" t="s">
        <v>441</v>
      </c>
      <c r="J31" s="31">
        <v>53000</v>
      </c>
      <c r="K31" s="32">
        <v>6691</v>
      </c>
      <c r="L31" s="33">
        <f t="shared" si="2"/>
        <v>7.9210880286952623</v>
      </c>
    </row>
    <row r="32" spans="1:12">
      <c r="A32" s="10"/>
      <c r="B32" s="16">
        <f>SUBTOTAL(3,$D$6:D27)</f>
        <v>22</v>
      </c>
      <c r="C32" s="17">
        <v>45387</v>
      </c>
      <c r="D32" s="18" t="s">
        <v>769</v>
      </c>
      <c r="E32" s="237" t="s">
        <v>1017</v>
      </c>
      <c r="F32" s="18" t="s">
        <v>225</v>
      </c>
      <c r="G32" s="19">
        <v>20</v>
      </c>
      <c r="H32" s="18" t="s">
        <v>143</v>
      </c>
      <c r="I32" s="30" t="s">
        <v>876</v>
      </c>
      <c r="J32" s="31">
        <v>37000</v>
      </c>
      <c r="K32" s="32">
        <v>5870</v>
      </c>
      <c r="L32" s="33">
        <f t="shared" si="0"/>
        <v>6.303236797274276</v>
      </c>
    </row>
    <row r="33" spans="1:12">
      <c r="A33" s="10"/>
      <c r="B33" s="16">
        <f>SUBTOTAL(3,$D$6:D32)</f>
        <v>27</v>
      </c>
      <c r="C33" s="17">
        <v>45388</v>
      </c>
      <c r="D33" s="18" t="s">
        <v>769</v>
      </c>
      <c r="E33" s="20" t="s">
        <v>784</v>
      </c>
      <c r="F33" s="18" t="s">
        <v>225</v>
      </c>
      <c r="G33" s="19">
        <v>20</v>
      </c>
      <c r="H33" s="18" t="s">
        <v>143</v>
      </c>
      <c r="I33" s="30" t="s">
        <v>1012</v>
      </c>
      <c r="J33" s="31">
        <v>40000</v>
      </c>
      <c r="K33" s="32">
        <v>5038</v>
      </c>
      <c r="L33" s="33">
        <f t="shared" si="0"/>
        <v>7.939658594680429</v>
      </c>
    </row>
    <row r="34" spans="1:12">
      <c r="A34" s="10"/>
      <c r="B34" s="16">
        <f>SUBTOTAL(3,$D$6:D33)</f>
        <v>28</v>
      </c>
      <c r="C34" s="17">
        <v>45388</v>
      </c>
      <c r="D34" s="18" t="s">
        <v>769</v>
      </c>
      <c r="E34" s="20" t="s">
        <v>120</v>
      </c>
      <c r="F34" s="18" t="s">
        <v>225</v>
      </c>
      <c r="G34" s="19">
        <v>20</v>
      </c>
      <c r="H34" s="18" t="s">
        <v>143</v>
      </c>
      <c r="I34" s="30" t="s">
        <v>105</v>
      </c>
      <c r="J34" s="31">
        <v>52000</v>
      </c>
      <c r="K34" s="32">
        <v>4808</v>
      </c>
      <c r="L34" s="33">
        <f t="shared" si="0"/>
        <v>10.8153078202995</v>
      </c>
    </row>
    <row r="35" spans="1:12">
      <c r="A35" s="10"/>
      <c r="B35" s="16">
        <f>SUBTOTAL(3,$D$6:D34)</f>
        <v>29</v>
      </c>
      <c r="C35" s="17">
        <v>45388</v>
      </c>
      <c r="D35" s="18" t="s">
        <v>13</v>
      </c>
      <c r="E35" s="20" t="s">
        <v>464</v>
      </c>
      <c r="F35" s="18" t="s">
        <v>225</v>
      </c>
      <c r="G35" s="19">
        <v>20</v>
      </c>
      <c r="H35" s="18" t="s">
        <v>143</v>
      </c>
      <c r="I35" s="30" t="s">
        <v>1013</v>
      </c>
      <c r="J35" s="31">
        <v>48000</v>
      </c>
      <c r="K35" s="32">
        <v>5342</v>
      </c>
      <c r="L35" s="33">
        <f t="shared" si="0"/>
        <v>8.9853987270685138</v>
      </c>
    </row>
    <row r="36" spans="1:12">
      <c r="A36" s="10"/>
      <c r="B36" s="16">
        <f>SUBTOTAL(3,$D$6:D35)</f>
        <v>30</v>
      </c>
      <c r="C36" s="17">
        <v>45388</v>
      </c>
      <c r="D36" s="18" t="s">
        <v>13</v>
      </c>
      <c r="E36" s="20" t="s">
        <v>179</v>
      </c>
      <c r="F36" s="18" t="s">
        <v>225</v>
      </c>
      <c r="G36" s="19">
        <v>20</v>
      </c>
      <c r="H36" s="18" t="s">
        <v>143</v>
      </c>
      <c r="I36" s="30" t="s">
        <v>1014</v>
      </c>
      <c r="J36" s="31">
        <v>77000</v>
      </c>
      <c r="K36" s="32">
        <v>5364</v>
      </c>
      <c r="L36" s="33">
        <f t="shared" si="0"/>
        <v>14.35495898583147</v>
      </c>
    </row>
    <row r="37" spans="1:12">
      <c r="A37" s="10"/>
      <c r="B37" s="16">
        <f>SUBTOTAL(3,$D$6:D36)</f>
        <v>31</v>
      </c>
      <c r="C37" s="17">
        <v>45390</v>
      </c>
      <c r="D37" s="18" t="s">
        <v>13</v>
      </c>
      <c r="E37" s="20" t="s">
        <v>403</v>
      </c>
      <c r="F37" s="18" t="s">
        <v>225</v>
      </c>
      <c r="G37" s="19">
        <v>20</v>
      </c>
      <c r="H37" s="18" t="s">
        <v>143</v>
      </c>
      <c r="I37" s="30" t="s">
        <v>47</v>
      </c>
      <c r="J37" s="31">
        <v>34000</v>
      </c>
      <c r="K37" s="32">
        <v>5491</v>
      </c>
      <c r="L37" s="33">
        <f t="shared" si="0"/>
        <v>6.1919504643962853</v>
      </c>
    </row>
    <row r="38" spans="1:12">
      <c r="A38" s="10"/>
      <c r="B38" s="16">
        <f>SUBTOTAL(3,$D$6:D37)</f>
        <v>32</v>
      </c>
      <c r="C38" s="17">
        <v>45390</v>
      </c>
      <c r="D38" s="18" t="s">
        <v>769</v>
      </c>
      <c r="E38" s="20" t="s">
        <v>1015</v>
      </c>
      <c r="F38" s="18" t="s">
        <v>225</v>
      </c>
      <c r="G38" s="19">
        <v>20</v>
      </c>
      <c r="H38" s="18" t="s">
        <v>143</v>
      </c>
      <c r="I38" s="30" t="s">
        <v>22</v>
      </c>
      <c r="J38" s="31">
        <v>35000</v>
      </c>
      <c r="K38" s="32">
        <v>5230</v>
      </c>
      <c r="L38" s="33">
        <f t="shared" si="0"/>
        <v>6.6921606118546846</v>
      </c>
    </row>
    <row r="39" spans="1:12">
      <c r="A39" s="10"/>
      <c r="B39" s="16">
        <f>SUBTOTAL(3,$D$6:D38)</f>
        <v>33</v>
      </c>
      <c r="C39" s="17">
        <v>45390</v>
      </c>
      <c r="D39" s="18" t="s">
        <v>769</v>
      </c>
      <c r="E39" s="20" t="s">
        <v>73</v>
      </c>
      <c r="F39" s="18" t="s">
        <v>225</v>
      </c>
      <c r="G39" s="19">
        <v>20</v>
      </c>
      <c r="H39" s="18" t="s">
        <v>143</v>
      </c>
      <c r="I39" s="30" t="s">
        <v>264</v>
      </c>
      <c r="J39" s="31">
        <v>28000</v>
      </c>
      <c r="K39" s="32">
        <v>5472</v>
      </c>
      <c r="L39" s="33">
        <f t="shared" si="0"/>
        <v>5.1169590643274852</v>
      </c>
    </row>
    <row r="40" spans="1:12" s="3" customFormat="1">
      <c r="A40" s="21"/>
      <c r="B40" s="16">
        <f>SUBTOTAL(3,$D$6:D39)</f>
        <v>34</v>
      </c>
      <c r="C40" s="17">
        <v>45390</v>
      </c>
      <c r="D40" s="18" t="s">
        <v>13</v>
      </c>
      <c r="E40" s="20" t="s">
        <v>216</v>
      </c>
      <c r="F40" s="18" t="s">
        <v>225</v>
      </c>
      <c r="G40" s="19">
        <v>20</v>
      </c>
      <c r="H40" s="18" t="s">
        <v>143</v>
      </c>
      <c r="I40" s="30" t="s">
        <v>150</v>
      </c>
      <c r="J40" s="31">
        <v>44000</v>
      </c>
      <c r="K40" s="32">
        <v>4759</v>
      </c>
      <c r="L40" s="33">
        <f t="shared" si="0"/>
        <v>9.2456398403025855</v>
      </c>
    </row>
    <row r="41" spans="1:12">
      <c r="A41" s="10"/>
      <c r="B41" s="16">
        <f>SUBTOTAL(3,$D$6:D40)</f>
        <v>35</v>
      </c>
      <c r="C41" s="17">
        <v>45390</v>
      </c>
      <c r="D41" s="18" t="s">
        <v>13</v>
      </c>
      <c r="E41" s="20" t="s">
        <v>297</v>
      </c>
      <c r="F41" s="18" t="s">
        <v>225</v>
      </c>
      <c r="G41" s="19">
        <v>20</v>
      </c>
      <c r="H41" s="18" t="s">
        <v>143</v>
      </c>
      <c r="I41" s="36" t="s">
        <v>157</v>
      </c>
      <c r="J41" s="38">
        <v>42000</v>
      </c>
      <c r="K41" s="37">
        <v>4848</v>
      </c>
      <c r="L41" s="33">
        <f t="shared" si="0"/>
        <v>8.6633663366336631</v>
      </c>
    </row>
    <row r="42" spans="1:12" ht="15.75" customHeight="1">
      <c r="A42" s="10"/>
      <c r="B42" s="16">
        <f>SUBTOTAL(3,$D$6:D41)</f>
        <v>36</v>
      </c>
      <c r="C42" s="17">
        <v>45390</v>
      </c>
      <c r="D42" s="18" t="s">
        <v>13</v>
      </c>
      <c r="E42" s="20" t="s">
        <v>782</v>
      </c>
      <c r="F42" s="18" t="s">
        <v>225</v>
      </c>
      <c r="G42" s="19">
        <v>20</v>
      </c>
      <c r="H42" s="18" t="s">
        <v>143</v>
      </c>
      <c r="I42" s="30" t="s">
        <v>946</v>
      </c>
      <c r="J42" s="31">
        <v>35000</v>
      </c>
      <c r="K42" s="32">
        <v>5585</v>
      </c>
      <c r="L42" s="33">
        <f t="shared" si="0"/>
        <v>6.2667860340196953</v>
      </c>
    </row>
    <row r="43" spans="1:12" ht="15.75" customHeight="1">
      <c r="A43" s="10"/>
      <c r="B43" s="16">
        <f>SUBTOTAL(3,$D$6:D42)</f>
        <v>37</v>
      </c>
      <c r="C43" s="17">
        <v>45390</v>
      </c>
      <c r="D43" s="18" t="s">
        <v>13</v>
      </c>
      <c r="E43" s="20" t="s">
        <v>39</v>
      </c>
      <c r="F43" s="18" t="s">
        <v>225</v>
      </c>
      <c r="G43" s="19">
        <v>20</v>
      </c>
      <c r="H43" s="18" t="s">
        <v>143</v>
      </c>
      <c r="I43" s="30" t="s">
        <v>281</v>
      </c>
      <c r="J43" s="31">
        <v>39000</v>
      </c>
      <c r="K43" s="32">
        <v>4942</v>
      </c>
      <c r="L43" s="33">
        <f t="shared" si="0"/>
        <v>7.8915418858761637</v>
      </c>
    </row>
    <row r="44" spans="1:12" ht="15.75" customHeight="1">
      <c r="A44" s="10"/>
      <c r="B44" s="16">
        <f>SUBTOTAL(3,$D$6:D43)</f>
        <v>38</v>
      </c>
      <c r="C44" s="17">
        <v>45390</v>
      </c>
      <c r="D44" s="18" t="s">
        <v>769</v>
      </c>
      <c r="E44" s="20" t="s">
        <v>687</v>
      </c>
      <c r="F44" s="18" t="s">
        <v>225</v>
      </c>
      <c r="G44" s="19">
        <v>20</v>
      </c>
      <c r="H44" s="18" t="s">
        <v>143</v>
      </c>
      <c r="I44" s="18" t="s">
        <v>273</v>
      </c>
      <c r="J44" s="31">
        <v>39000</v>
      </c>
      <c r="K44" s="32">
        <v>4457</v>
      </c>
      <c r="L44" s="33">
        <f t="shared" si="0"/>
        <v>8.7502804577069782</v>
      </c>
    </row>
    <row r="45" spans="1:12" ht="15.75" customHeight="1">
      <c r="A45" s="10"/>
      <c r="B45" s="16">
        <f>SUBTOTAL(3,$D$6:D44)</f>
        <v>39</v>
      </c>
      <c r="C45" s="17">
        <v>45390</v>
      </c>
      <c r="D45" s="18" t="s">
        <v>769</v>
      </c>
      <c r="E45" s="20" t="s">
        <v>438</v>
      </c>
      <c r="F45" s="18" t="s">
        <v>225</v>
      </c>
      <c r="G45" s="19">
        <v>20</v>
      </c>
      <c r="H45" s="18" t="s">
        <v>143</v>
      </c>
      <c r="I45" s="30" t="s">
        <v>937</v>
      </c>
      <c r="J45" s="31">
        <v>33000</v>
      </c>
      <c r="K45" s="32">
        <v>5900</v>
      </c>
      <c r="L45" s="33">
        <f t="shared" si="0"/>
        <v>5.593220338983051</v>
      </c>
    </row>
    <row r="46" spans="1:12">
      <c r="A46" s="10"/>
      <c r="B46" s="16">
        <f>SUBTOTAL(3,$D$6:D45)</f>
        <v>40</v>
      </c>
      <c r="C46" s="17">
        <v>45391</v>
      </c>
      <c r="D46" s="18" t="s">
        <v>13</v>
      </c>
      <c r="E46" s="20" t="s">
        <v>196</v>
      </c>
      <c r="F46" s="18" t="s">
        <v>225</v>
      </c>
      <c r="G46" s="19">
        <v>20</v>
      </c>
      <c r="H46" s="18" t="s">
        <v>143</v>
      </c>
      <c r="I46" s="30" t="s">
        <v>1018</v>
      </c>
      <c r="J46" s="31">
        <v>63000</v>
      </c>
      <c r="K46" s="32">
        <v>5505</v>
      </c>
      <c r="L46" s="33">
        <f t="shared" si="0"/>
        <v>11.444141689373296</v>
      </c>
    </row>
    <row r="47" spans="1:12" s="3" customFormat="1">
      <c r="A47" s="21"/>
      <c r="B47" s="16">
        <f>SUBTOTAL(3,$D$6:D46)</f>
        <v>41</v>
      </c>
      <c r="C47" s="17">
        <v>45391</v>
      </c>
      <c r="D47" s="18" t="s">
        <v>13</v>
      </c>
      <c r="E47" s="20" t="s">
        <v>108</v>
      </c>
      <c r="F47" s="18" t="s">
        <v>225</v>
      </c>
      <c r="G47" s="19">
        <v>20</v>
      </c>
      <c r="H47" s="18" t="s">
        <v>143</v>
      </c>
      <c r="I47" s="30" t="s">
        <v>1019</v>
      </c>
      <c r="J47" s="31">
        <v>43000</v>
      </c>
      <c r="K47" s="35">
        <v>4596</v>
      </c>
      <c r="L47" s="33">
        <f t="shared" si="0"/>
        <v>9.3559617058311577</v>
      </c>
    </row>
    <row r="48" spans="1:12">
      <c r="A48" s="10"/>
      <c r="B48" s="16">
        <f>SUBTOTAL(3,$D$6:D47)</f>
        <v>42</v>
      </c>
      <c r="C48" s="17">
        <v>45391</v>
      </c>
      <c r="D48" s="18" t="s">
        <v>13</v>
      </c>
      <c r="E48" s="20" t="s">
        <v>408</v>
      </c>
      <c r="F48" s="18" t="s">
        <v>225</v>
      </c>
      <c r="G48" s="19">
        <v>20</v>
      </c>
      <c r="H48" s="18" t="s">
        <v>143</v>
      </c>
      <c r="I48" s="36" t="s">
        <v>1020</v>
      </c>
      <c r="J48" s="38">
        <v>46000</v>
      </c>
      <c r="K48" s="37">
        <v>3204</v>
      </c>
      <c r="L48" s="33">
        <f t="shared" si="0"/>
        <v>14.35705368289638</v>
      </c>
    </row>
    <row r="49" spans="1:12">
      <c r="A49" s="10"/>
      <c r="B49" s="16">
        <f>SUBTOTAL(3,$D$6:D48)</f>
        <v>43</v>
      </c>
      <c r="C49" s="17">
        <v>45397</v>
      </c>
      <c r="D49" s="22" t="s">
        <v>775</v>
      </c>
      <c r="E49" s="18" t="s">
        <v>115</v>
      </c>
      <c r="F49" s="18" t="s">
        <v>772</v>
      </c>
      <c r="G49" s="19">
        <v>32</v>
      </c>
      <c r="H49" s="18" t="s">
        <v>224</v>
      </c>
      <c r="I49" s="30" t="s">
        <v>849</v>
      </c>
      <c r="J49" s="38">
        <v>140000</v>
      </c>
      <c r="K49" s="32">
        <v>11145</v>
      </c>
      <c r="L49" s="33">
        <f t="shared" si="0"/>
        <v>12.561686855091969</v>
      </c>
    </row>
    <row r="50" spans="1:12" ht="15.75" customHeight="1">
      <c r="A50" s="10"/>
      <c r="B50" s="16">
        <f>SUBTOTAL(3,$D$6:D49)</f>
        <v>44</v>
      </c>
      <c r="C50" s="17">
        <v>45398</v>
      </c>
      <c r="D50" s="18" t="s">
        <v>13</v>
      </c>
      <c r="E50" s="20" t="s">
        <v>20</v>
      </c>
      <c r="F50" s="18" t="s">
        <v>225</v>
      </c>
      <c r="G50" s="19">
        <v>20</v>
      </c>
      <c r="H50" s="18" t="s">
        <v>143</v>
      </c>
      <c r="I50" s="18" t="s">
        <v>228</v>
      </c>
      <c r="J50" s="31">
        <v>31500</v>
      </c>
      <c r="K50" s="32">
        <v>5032</v>
      </c>
      <c r="L50" s="33">
        <f t="shared" si="0"/>
        <v>6.2599364069952301</v>
      </c>
    </row>
    <row r="51" spans="1:12" ht="15.75" customHeight="1">
      <c r="A51" s="10"/>
      <c r="B51" s="16">
        <f>SUBTOTAL(3,$D$6:D50)</f>
        <v>45</v>
      </c>
      <c r="C51" s="17">
        <v>45401</v>
      </c>
      <c r="D51" s="18" t="s">
        <v>13</v>
      </c>
      <c r="E51" s="20" t="s">
        <v>77</v>
      </c>
      <c r="F51" s="18" t="s">
        <v>225</v>
      </c>
      <c r="G51" s="19">
        <v>20</v>
      </c>
      <c r="H51" s="18" t="s">
        <v>143</v>
      </c>
      <c r="I51" s="30" t="s">
        <v>945</v>
      </c>
      <c r="J51" s="31">
        <v>50000</v>
      </c>
      <c r="K51" s="32">
        <v>5779</v>
      </c>
      <c r="L51" s="33">
        <f t="shared" si="0"/>
        <v>8.6520159197092923</v>
      </c>
    </row>
    <row r="52" spans="1:12">
      <c r="A52" s="10"/>
      <c r="B52" s="16">
        <f>SUBTOTAL(3,$D$6:D51)</f>
        <v>46</v>
      </c>
      <c r="C52" s="17">
        <v>45401</v>
      </c>
      <c r="D52" s="22" t="s">
        <v>769</v>
      </c>
      <c r="E52" s="18" t="s">
        <v>784</v>
      </c>
      <c r="F52" s="18" t="s">
        <v>225</v>
      </c>
      <c r="G52" s="19">
        <v>20</v>
      </c>
      <c r="H52" s="18" t="s">
        <v>143</v>
      </c>
      <c r="I52" s="30" t="s">
        <v>937</v>
      </c>
      <c r="J52" s="31">
        <v>36000</v>
      </c>
      <c r="K52" s="32">
        <v>4771</v>
      </c>
      <c r="L52" s="33">
        <f t="shared" si="0"/>
        <v>7.5455879270593167</v>
      </c>
    </row>
    <row r="53" spans="1:12" s="3" customFormat="1">
      <c r="A53" s="21"/>
      <c r="B53" s="16">
        <f>SUBTOTAL(3,$D$6:D52)</f>
        <v>47</v>
      </c>
      <c r="C53" s="17">
        <v>45402</v>
      </c>
      <c r="D53" s="18" t="s">
        <v>13</v>
      </c>
      <c r="E53" s="20" t="s">
        <v>403</v>
      </c>
      <c r="F53" s="18" t="s">
        <v>225</v>
      </c>
      <c r="G53" s="19">
        <v>20</v>
      </c>
      <c r="H53" s="18" t="s">
        <v>143</v>
      </c>
      <c r="I53" s="30" t="s">
        <v>1002</v>
      </c>
      <c r="J53" s="34">
        <v>26000</v>
      </c>
      <c r="K53" s="35">
        <v>5387</v>
      </c>
      <c r="L53" s="33">
        <f t="shared" si="0"/>
        <v>4.8264340077965473</v>
      </c>
    </row>
    <row r="54" spans="1:12">
      <c r="A54" s="10"/>
      <c r="B54" s="16">
        <f>SUBTOTAL(3,$D$6:D53)</f>
        <v>48</v>
      </c>
      <c r="C54" s="17">
        <v>45404</v>
      </c>
      <c r="D54" s="22" t="s">
        <v>769</v>
      </c>
      <c r="E54" s="18" t="s">
        <v>293</v>
      </c>
      <c r="F54" s="18" t="s">
        <v>225</v>
      </c>
      <c r="G54" s="19">
        <v>20</v>
      </c>
      <c r="H54" s="18" t="s">
        <v>143</v>
      </c>
      <c r="I54" s="36" t="s">
        <v>1026</v>
      </c>
      <c r="J54" s="38">
        <v>29500</v>
      </c>
      <c r="K54" s="37">
        <v>4944</v>
      </c>
      <c r="L54" s="33">
        <f t="shared" si="0"/>
        <v>5.9668284789644011</v>
      </c>
    </row>
    <row r="55" spans="1:12">
      <c r="A55" s="10"/>
      <c r="B55" s="16">
        <f>SUBTOTAL(3,$D$6:D54)</f>
        <v>49</v>
      </c>
      <c r="C55" s="17">
        <v>45404</v>
      </c>
      <c r="D55" s="22" t="s">
        <v>769</v>
      </c>
      <c r="E55" s="385" t="s">
        <v>1025</v>
      </c>
      <c r="F55" s="18" t="s">
        <v>225</v>
      </c>
      <c r="G55" s="19">
        <v>20</v>
      </c>
      <c r="H55" s="18" t="s">
        <v>143</v>
      </c>
      <c r="I55" s="30" t="s">
        <v>280</v>
      </c>
      <c r="J55" s="31">
        <v>29500</v>
      </c>
      <c r="K55" s="32">
        <v>6858</v>
      </c>
      <c r="L55" s="33">
        <f t="shared" si="0"/>
        <v>4.3015456401283174</v>
      </c>
    </row>
    <row r="56" spans="1:12" ht="15.75" customHeight="1">
      <c r="A56" s="10"/>
      <c r="B56" s="16">
        <f>SUBTOTAL(3,$D$6:D55)</f>
        <v>50</v>
      </c>
      <c r="C56" s="17">
        <v>45405</v>
      </c>
      <c r="D56" s="18" t="s">
        <v>13</v>
      </c>
      <c r="E56" s="20" t="s">
        <v>39</v>
      </c>
      <c r="F56" s="18" t="s">
        <v>225</v>
      </c>
      <c r="G56" s="19">
        <v>20</v>
      </c>
      <c r="H56" s="18" t="s">
        <v>143</v>
      </c>
      <c r="I56" s="236" t="s">
        <v>935</v>
      </c>
      <c r="J56" s="31">
        <v>29000</v>
      </c>
      <c r="K56" s="32">
        <v>5266</v>
      </c>
      <c r="L56" s="33">
        <f t="shared" si="0"/>
        <v>5.5070262058488417</v>
      </c>
    </row>
    <row r="57" spans="1:12" s="67" customFormat="1" ht="15.75" customHeight="1">
      <c r="A57" s="68"/>
      <c r="B57" s="231">
        <f>SUBTOTAL(3,$D$6:D56)</f>
        <v>51</v>
      </c>
      <c r="C57" s="69">
        <v>45405</v>
      </c>
      <c r="D57" s="232" t="s">
        <v>775</v>
      </c>
      <c r="E57" s="70" t="s">
        <v>1027</v>
      </c>
      <c r="F57" s="70" t="s">
        <v>772</v>
      </c>
      <c r="G57" s="71">
        <v>66</v>
      </c>
      <c r="H57" s="70" t="s">
        <v>691</v>
      </c>
      <c r="I57" s="73" t="s">
        <v>1028</v>
      </c>
      <c r="J57" s="74">
        <v>380000</v>
      </c>
      <c r="K57" s="75">
        <v>22000</v>
      </c>
      <c r="L57" s="76">
        <f t="shared" si="0"/>
        <v>17.272727272727273</v>
      </c>
    </row>
    <row r="58" spans="1:12">
      <c r="A58" s="10"/>
      <c r="B58" s="16">
        <f>SUBTOTAL(3,$D$6:D57)</f>
        <v>52</v>
      </c>
      <c r="C58" s="17">
        <v>45406</v>
      </c>
      <c r="D58" s="22" t="s">
        <v>769</v>
      </c>
      <c r="E58" s="18" t="s">
        <v>202</v>
      </c>
      <c r="F58" s="18" t="s">
        <v>225</v>
      </c>
      <c r="G58" s="19">
        <v>20</v>
      </c>
      <c r="H58" s="18" t="s">
        <v>143</v>
      </c>
      <c r="I58" s="30" t="s">
        <v>751</v>
      </c>
      <c r="J58" s="31">
        <v>34000</v>
      </c>
      <c r="K58" s="35">
        <v>5982</v>
      </c>
      <c r="L58" s="33">
        <f t="shared" si="0"/>
        <v>5.6837178201270477</v>
      </c>
    </row>
    <row r="59" spans="1:12" s="3" customFormat="1">
      <c r="A59" s="21"/>
      <c r="B59" s="16">
        <f>SUBTOTAL(3,$D$6:D58)</f>
        <v>53</v>
      </c>
      <c r="C59" s="17">
        <v>45406</v>
      </c>
      <c r="D59" s="18" t="s">
        <v>13</v>
      </c>
      <c r="E59" s="20" t="s">
        <v>167</v>
      </c>
      <c r="F59" s="18" t="s">
        <v>225</v>
      </c>
      <c r="G59" s="19">
        <v>20</v>
      </c>
      <c r="H59" s="18" t="s">
        <v>143</v>
      </c>
      <c r="I59" s="39" t="s">
        <v>1029</v>
      </c>
      <c r="J59" s="34">
        <v>72000</v>
      </c>
      <c r="K59" s="35">
        <v>4876</v>
      </c>
      <c r="L59" s="33">
        <f t="shared" si="0"/>
        <v>14.766201804757998</v>
      </c>
    </row>
    <row r="60" spans="1:12">
      <c r="A60" s="10"/>
      <c r="B60" s="16">
        <f>SUBTOTAL(3,$D$6:D59)</f>
        <v>54</v>
      </c>
      <c r="C60" s="17">
        <v>45406</v>
      </c>
      <c r="D60" s="22" t="s">
        <v>694</v>
      </c>
      <c r="E60" s="18" t="s">
        <v>61</v>
      </c>
      <c r="F60" s="18" t="s">
        <v>772</v>
      </c>
      <c r="G60" s="19">
        <v>32</v>
      </c>
      <c r="H60" s="18" t="s">
        <v>224</v>
      </c>
      <c r="I60" s="30" t="s">
        <v>1030</v>
      </c>
      <c r="J60" s="31">
        <v>195000</v>
      </c>
      <c r="K60" s="32">
        <v>10750</v>
      </c>
      <c r="L60" s="33">
        <f t="shared" si="0"/>
        <v>18.13953488372093</v>
      </c>
    </row>
    <row r="61" spans="1:12" ht="15.75" customHeight="1">
      <c r="A61" s="10"/>
      <c r="B61" s="16">
        <f>SUBTOTAL(3,$D$6:D60)</f>
        <v>55</v>
      </c>
      <c r="C61" s="17">
        <v>45407</v>
      </c>
      <c r="D61" s="22" t="s">
        <v>769</v>
      </c>
      <c r="E61" s="18" t="s">
        <v>438</v>
      </c>
      <c r="F61" s="18" t="s">
        <v>225</v>
      </c>
      <c r="G61" s="19">
        <v>20</v>
      </c>
      <c r="H61" s="18" t="s">
        <v>143</v>
      </c>
      <c r="I61" s="18" t="s">
        <v>273</v>
      </c>
      <c r="J61" s="31">
        <v>27800</v>
      </c>
      <c r="K61" s="32">
        <v>5734</v>
      </c>
      <c r="L61" s="33">
        <f t="shared" si="0"/>
        <v>4.8482734565748169</v>
      </c>
    </row>
    <row r="62" spans="1:12" ht="15.75" customHeight="1">
      <c r="A62" s="10"/>
      <c r="B62" s="16">
        <f>SUBTOTAL(3,$D$6:D61)</f>
        <v>56</v>
      </c>
      <c r="C62" s="17">
        <v>45408</v>
      </c>
      <c r="D62" s="22" t="s">
        <v>769</v>
      </c>
      <c r="E62" s="18" t="s">
        <v>196</v>
      </c>
      <c r="F62" s="18" t="s">
        <v>225</v>
      </c>
      <c r="G62" s="19">
        <v>20</v>
      </c>
      <c r="H62" s="18" t="s">
        <v>143</v>
      </c>
      <c r="I62" s="30" t="s">
        <v>1009</v>
      </c>
      <c r="J62" s="31">
        <v>49500</v>
      </c>
      <c r="K62" s="32">
        <v>5832</v>
      </c>
      <c r="L62" s="33">
        <f t="shared" si="0"/>
        <v>8.4876543209876552</v>
      </c>
    </row>
    <row r="63" spans="1:12">
      <c r="A63" s="10"/>
      <c r="B63" s="16">
        <f>SUBTOTAL(3,$D$6:D62)</f>
        <v>57</v>
      </c>
      <c r="C63" s="17">
        <v>45408</v>
      </c>
      <c r="D63" s="18" t="s">
        <v>13</v>
      </c>
      <c r="E63" s="18" t="s">
        <v>118</v>
      </c>
      <c r="F63" s="18" t="s">
        <v>225</v>
      </c>
      <c r="G63" s="19">
        <v>20</v>
      </c>
      <c r="H63" s="18" t="s">
        <v>143</v>
      </c>
      <c r="I63" s="30" t="s">
        <v>1018</v>
      </c>
      <c r="J63" s="31">
        <v>23000</v>
      </c>
      <c r="K63" s="32">
        <v>8250</v>
      </c>
      <c r="L63" s="33">
        <f t="shared" si="0"/>
        <v>2.7878787878787881</v>
      </c>
    </row>
    <row r="64" spans="1:12">
      <c r="A64" s="10"/>
      <c r="B64" s="16">
        <f>SUBTOTAL(3,$D$6:D63)</f>
        <v>58</v>
      </c>
      <c r="C64" s="17">
        <v>45408</v>
      </c>
      <c r="D64" s="22" t="s">
        <v>1032</v>
      </c>
      <c r="E64" s="18" t="s">
        <v>468</v>
      </c>
      <c r="F64" s="18" t="s">
        <v>225</v>
      </c>
      <c r="G64" s="19">
        <v>20</v>
      </c>
      <c r="H64" s="18" t="s">
        <v>143</v>
      </c>
      <c r="I64" s="30" t="s">
        <v>1033</v>
      </c>
      <c r="J64" s="31">
        <v>35000</v>
      </c>
      <c r="K64" s="32">
        <v>4548</v>
      </c>
      <c r="L64" s="33">
        <f t="shared" si="0"/>
        <v>7.6956904133685136</v>
      </c>
    </row>
    <row r="65" spans="1:12" s="3" customFormat="1">
      <c r="A65" s="21"/>
      <c r="B65" s="16">
        <f>SUBTOTAL(3,$D$6:D64)</f>
        <v>59</v>
      </c>
      <c r="C65" s="17">
        <v>45409</v>
      </c>
      <c r="D65" s="18" t="s">
        <v>13</v>
      </c>
      <c r="E65" s="18" t="s">
        <v>138</v>
      </c>
      <c r="F65" s="18" t="s">
        <v>225</v>
      </c>
      <c r="G65" s="19">
        <v>20</v>
      </c>
      <c r="H65" s="18" t="s">
        <v>143</v>
      </c>
      <c r="I65" s="30" t="s">
        <v>945</v>
      </c>
      <c r="J65" s="31">
        <v>28000</v>
      </c>
      <c r="K65" s="35">
        <v>5372</v>
      </c>
      <c r="L65" s="33">
        <f t="shared" si="0"/>
        <v>5.2122114668652273</v>
      </c>
    </row>
    <row r="66" spans="1:12">
      <c r="A66" s="10"/>
      <c r="B66" s="16">
        <f>SUBTOTAL(3,$D$6:D65)</f>
        <v>60</v>
      </c>
      <c r="C66" s="17">
        <v>45409</v>
      </c>
      <c r="D66" s="22" t="s">
        <v>775</v>
      </c>
      <c r="E66" s="18" t="s">
        <v>934</v>
      </c>
      <c r="F66" s="18" t="s">
        <v>772</v>
      </c>
      <c r="G66" s="19">
        <v>32</v>
      </c>
      <c r="H66" s="18" t="s">
        <v>224</v>
      </c>
      <c r="I66" s="30" t="s">
        <v>54</v>
      </c>
      <c r="J66" s="31">
        <v>200000</v>
      </c>
      <c r="K66" s="35">
        <v>10687</v>
      </c>
      <c r="L66" s="33">
        <f t="shared" si="0"/>
        <v>18.714325816412465</v>
      </c>
    </row>
    <row r="67" spans="1:12" ht="15.75" customHeight="1">
      <c r="A67" s="10"/>
      <c r="B67" s="16">
        <f>SUBTOTAL(3,$D$6:D66)</f>
        <v>61</v>
      </c>
      <c r="C67" s="17">
        <v>45411</v>
      </c>
      <c r="D67" s="18" t="s">
        <v>13</v>
      </c>
      <c r="E67" s="18" t="s">
        <v>114</v>
      </c>
      <c r="F67" s="18" t="s">
        <v>225</v>
      </c>
      <c r="G67" s="19">
        <v>20</v>
      </c>
      <c r="H67" s="18" t="s">
        <v>143</v>
      </c>
      <c r="I67" s="18" t="s">
        <v>47</v>
      </c>
      <c r="J67" s="31">
        <v>32000</v>
      </c>
      <c r="K67" s="35">
        <v>5038</v>
      </c>
      <c r="L67" s="33">
        <f t="shared" si="0"/>
        <v>6.351726875744343</v>
      </c>
    </row>
    <row r="68" spans="1:12" ht="15.75" customHeight="1">
      <c r="A68" s="10"/>
      <c r="B68" s="16">
        <f>SUBTOTAL(3,$D$6:D67)</f>
        <v>62</v>
      </c>
      <c r="C68" s="17">
        <v>45411</v>
      </c>
      <c r="D68" s="22" t="s">
        <v>1032</v>
      </c>
      <c r="E68" s="18" t="s">
        <v>14</v>
      </c>
      <c r="F68" s="18" t="s">
        <v>225</v>
      </c>
      <c r="G68" s="19">
        <v>20</v>
      </c>
      <c r="H68" s="18" t="s">
        <v>143</v>
      </c>
      <c r="I68" s="30" t="s">
        <v>1034</v>
      </c>
      <c r="J68" s="31">
        <v>68000</v>
      </c>
      <c r="K68" s="35">
        <v>4785</v>
      </c>
      <c r="L68" s="33">
        <f t="shared" si="0"/>
        <v>14.211076280041798</v>
      </c>
    </row>
    <row r="69" spans="1:12">
      <c r="A69" s="10"/>
      <c r="B69" s="16">
        <f>SUBTOTAL(3,$D$6:D68)</f>
        <v>63</v>
      </c>
      <c r="C69" s="17">
        <v>45411</v>
      </c>
      <c r="D69" s="22" t="s">
        <v>775</v>
      </c>
      <c r="E69" s="18" t="s">
        <v>970</v>
      </c>
      <c r="F69" s="18" t="s">
        <v>772</v>
      </c>
      <c r="G69" s="19">
        <v>32</v>
      </c>
      <c r="H69" s="18" t="s">
        <v>224</v>
      </c>
      <c r="I69" s="30" t="s">
        <v>84</v>
      </c>
      <c r="J69" s="31">
        <v>200000</v>
      </c>
      <c r="K69" s="35">
        <v>10164</v>
      </c>
      <c r="L69" s="33">
        <f t="shared" si="0"/>
        <v>19.677292404565133</v>
      </c>
    </row>
    <row r="70" spans="1:12" s="3" customFormat="1">
      <c r="A70" s="21"/>
      <c r="B70" s="16">
        <f>SUBTOTAL(3,$D$6:D69)</f>
        <v>64</v>
      </c>
      <c r="C70" s="17">
        <v>45412</v>
      </c>
      <c r="D70" s="22" t="s">
        <v>775</v>
      </c>
      <c r="E70" s="304" t="s">
        <v>1035</v>
      </c>
      <c r="F70" s="18" t="s">
        <v>772</v>
      </c>
      <c r="G70" s="19">
        <v>32</v>
      </c>
      <c r="H70" s="18" t="s">
        <v>224</v>
      </c>
      <c r="I70" s="39" t="s">
        <v>1036</v>
      </c>
      <c r="J70" s="34">
        <v>160000</v>
      </c>
      <c r="K70" s="35">
        <v>10160</v>
      </c>
      <c r="L70" s="33">
        <f t="shared" si="0"/>
        <v>15.748031496062993</v>
      </c>
    </row>
    <row r="71" spans="1:12" ht="15.75" customHeight="1">
      <c r="A71" s="10"/>
      <c r="B71" s="16">
        <f>SUBTOTAL(3,$D$6:D70)</f>
        <v>65</v>
      </c>
      <c r="C71" s="17">
        <v>45412</v>
      </c>
      <c r="D71" s="18" t="s">
        <v>13</v>
      </c>
      <c r="E71" s="18" t="s">
        <v>781</v>
      </c>
      <c r="F71" s="18" t="s">
        <v>225</v>
      </c>
      <c r="G71" s="19">
        <v>20</v>
      </c>
      <c r="H71" s="18" t="s">
        <v>143</v>
      </c>
      <c r="I71" s="30" t="s">
        <v>157</v>
      </c>
      <c r="J71" s="31">
        <v>44000</v>
      </c>
      <c r="K71" s="32">
        <v>5375</v>
      </c>
      <c r="L71" s="33">
        <f t="shared" si="0"/>
        <v>8.1860465116279073</v>
      </c>
    </row>
    <row r="72" spans="1:12" ht="18" thickBot="1">
      <c r="A72" s="42"/>
      <c r="B72" s="43"/>
      <c r="C72" s="44"/>
      <c r="D72" s="45"/>
      <c r="E72" s="45"/>
      <c r="F72" s="45"/>
      <c r="G72" s="46"/>
      <c r="H72" s="393" t="s">
        <v>140</v>
      </c>
      <c r="I72" s="399"/>
      <c r="J72" s="47">
        <f>SUBTOTAL(109,J7:J71)</f>
        <v>4103100</v>
      </c>
      <c r="K72" s="48">
        <f>SUBTOTAL(109,K7:K71)</f>
        <v>398678</v>
      </c>
      <c r="L72" s="33">
        <f t="shared" ref="L72" si="3">J72/K72</f>
        <v>10.291764280948534</v>
      </c>
    </row>
  </sheetData>
  <autoFilter ref="B6:J71" xr:uid="{00000000-0009-0000-0000-00000D000000}"/>
  <mergeCells count="4">
    <mergeCell ref="B2:I2"/>
    <mergeCell ref="B3:E3"/>
    <mergeCell ref="B4:E4"/>
    <mergeCell ref="H72:I72"/>
  </mergeCells>
  <printOptions horizontalCentered="1" verticalCentered="1"/>
  <pageMargins left="0.22" right="0.12" top="0.27" bottom="0.26" header="0.3" footer="0.3"/>
  <pageSetup scale="5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D994-0833-4CAC-B3A6-91E3EB73025F}">
  <sheetPr>
    <pageSetUpPr fitToPage="1"/>
  </sheetPr>
  <dimension ref="A1:L69"/>
  <sheetViews>
    <sheetView topLeftCell="B1" zoomScale="120" zoomScaleNormal="120" workbookViewId="0">
      <pane ySplit="6" topLeftCell="A56" activePane="bottomLeft" state="frozen"/>
      <selection pane="bottomLeft" activeCell="E67" sqref="E67"/>
    </sheetView>
  </sheetViews>
  <sheetFormatPr defaultColWidth="9.140625" defaultRowHeight="12.75"/>
  <cols>
    <col min="1" max="1" width="9" style="263" hidden="1" customWidth="1"/>
    <col min="2" max="2" width="7.5703125" style="264" customWidth="1"/>
    <col min="3" max="3" width="11.28515625" style="263" bestFit="1" customWidth="1"/>
    <col min="4" max="4" width="25.5703125" style="263" bestFit="1" customWidth="1"/>
    <col min="5" max="5" width="37" style="263" bestFit="1" customWidth="1"/>
    <col min="6" max="6" width="15.5703125" style="263" customWidth="1"/>
    <col min="7" max="7" width="8.85546875" style="264" customWidth="1"/>
    <col min="8" max="9" width="10.5703125" style="263" customWidth="1"/>
    <col min="10" max="10" width="11.7109375" style="263" customWidth="1"/>
    <col min="11" max="11" width="9.42578125" style="264" bestFit="1" customWidth="1"/>
    <col min="12" max="12" width="10.5703125" style="264" customWidth="1"/>
    <col min="13" max="13" width="82.28515625" style="263" customWidth="1"/>
    <col min="14" max="16384" width="9.140625" style="263"/>
  </cols>
  <sheetData>
    <row r="1" spans="1:12" s="238" customFormat="1" ht="15" thickBot="1">
      <c r="B1" s="239"/>
      <c r="G1" s="239"/>
      <c r="K1" s="239"/>
      <c r="L1" s="239"/>
    </row>
    <row r="2" spans="1:12" s="253" customFormat="1" ht="18">
      <c r="A2" s="249"/>
      <c r="B2" s="509" t="s">
        <v>0</v>
      </c>
      <c r="C2" s="510"/>
      <c r="D2" s="510"/>
      <c r="E2" s="510"/>
      <c r="F2" s="510"/>
      <c r="G2" s="510"/>
      <c r="H2" s="510"/>
      <c r="I2" s="510"/>
      <c r="J2" s="250"/>
      <c r="K2" s="251"/>
      <c r="L2" s="252"/>
    </row>
    <row r="3" spans="1:12" s="253" customFormat="1" ht="18">
      <c r="A3" s="254"/>
      <c r="B3" s="511" t="s">
        <v>1</v>
      </c>
      <c r="C3" s="512"/>
      <c r="D3" s="512"/>
      <c r="E3" s="512"/>
      <c r="F3" s="2"/>
      <c r="G3" s="262"/>
      <c r="H3" s="2"/>
      <c r="I3" s="2"/>
      <c r="K3" s="255"/>
      <c r="L3" s="256"/>
    </row>
    <row r="4" spans="1:12" s="253" customFormat="1" ht="18">
      <c r="A4" s="254"/>
      <c r="B4" s="513">
        <v>45413</v>
      </c>
      <c r="C4" s="514"/>
      <c r="D4" s="514"/>
      <c r="E4" s="514"/>
      <c r="F4" s="2"/>
      <c r="G4" s="262"/>
      <c r="H4" s="2"/>
      <c r="I4" s="2"/>
      <c r="K4" s="255"/>
      <c r="L4" s="256"/>
    </row>
    <row r="5" spans="1:12" s="238" customFormat="1" ht="14.25">
      <c r="A5" s="240"/>
      <c r="B5" s="241"/>
      <c r="G5" s="239"/>
      <c r="K5" s="239"/>
      <c r="L5" s="242"/>
    </row>
    <row r="6" spans="1:12" s="253" customFormat="1" ht="14.25">
      <c r="A6" s="254"/>
      <c r="B6" s="257" t="s">
        <v>2</v>
      </c>
      <c r="C6" s="258" t="s">
        <v>3</v>
      </c>
      <c r="D6" s="258" t="s">
        <v>4</v>
      </c>
      <c r="E6" s="258" t="s">
        <v>5</v>
      </c>
      <c r="F6" s="258" t="s">
        <v>221</v>
      </c>
      <c r="G6" s="258" t="s">
        <v>450</v>
      </c>
      <c r="H6" s="258" t="s">
        <v>451</v>
      </c>
      <c r="I6" s="258" t="s">
        <v>683</v>
      </c>
      <c r="J6" s="258" t="s">
        <v>8</v>
      </c>
      <c r="K6" s="258" t="s">
        <v>452</v>
      </c>
      <c r="L6" s="259" t="s">
        <v>328</v>
      </c>
    </row>
    <row r="7" spans="1:12" s="266" customFormat="1" ht="15">
      <c r="A7" s="265"/>
      <c r="B7" s="269">
        <f>SUBTOTAL(3,$D$6:D6)</f>
        <v>1</v>
      </c>
      <c r="C7" s="270">
        <v>45414</v>
      </c>
      <c r="D7" s="271" t="s">
        <v>769</v>
      </c>
      <c r="E7" s="272" t="s">
        <v>408</v>
      </c>
      <c r="F7" s="271" t="s">
        <v>225</v>
      </c>
      <c r="G7" s="273">
        <v>20</v>
      </c>
      <c r="H7" s="271" t="s">
        <v>143</v>
      </c>
      <c r="I7" s="274" t="s">
        <v>280</v>
      </c>
      <c r="J7" s="275">
        <v>32000</v>
      </c>
      <c r="K7" s="276">
        <v>4759</v>
      </c>
      <c r="L7" s="277">
        <f>IFERROR(J7/K7,"")</f>
        <v>6.7241017020382436</v>
      </c>
    </row>
    <row r="8" spans="1:12" s="266" customFormat="1" ht="15">
      <c r="A8" s="265"/>
      <c r="B8" s="269">
        <f>SUBTOTAL(3,$D$6:D7)</f>
        <v>2</v>
      </c>
      <c r="C8" s="270">
        <v>45414</v>
      </c>
      <c r="D8" s="278" t="s">
        <v>775</v>
      </c>
      <c r="E8" s="271" t="s">
        <v>355</v>
      </c>
      <c r="F8" s="271" t="s">
        <v>772</v>
      </c>
      <c r="G8" s="273">
        <v>32</v>
      </c>
      <c r="H8" s="271" t="s">
        <v>224</v>
      </c>
      <c r="I8" s="274" t="s">
        <v>707</v>
      </c>
      <c r="J8" s="275">
        <v>200000</v>
      </c>
      <c r="K8" s="276">
        <v>8336</v>
      </c>
      <c r="L8" s="277">
        <f t="shared" ref="L8:L68" si="0">IFERROR(J8/K8,"")</f>
        <v>23.99232245681382</v>
      </c>
    </row>
    <row r="9" spans="1:12" s="266" customFormat="1" ht="15">
      <c r="A9" s="265"/>
      <c r="B9" s="269">
        <f>SUBTOTAL(3,$D$6:D8)</f>
        <v>3</v>
      </c>
      <c r="C9" s="270">
        <v>45414</v>
      </c>
      <c r="D9" s="278" t="s">
        <v>775</v>
      </c>
      <c r="E9" s="271" t="s">
        <v>10</v>
      </c>
      <c r="F9" s="271" t="s">
        <v>245</v>
      </c>
      <c r="G9" s="273">
        <v>32</v>
      </c>
      <c r="H9" s="271" t="s">
        <v>224</v>
      </c>
      <c r="I9" s="274" t="s">
        <v>759</v>
      </c>
      <c r="J9" s="275">
        <v>210000</v>
      </c>
      <c r="K9" s="276">
        <v>10375</v>
      </c>
      <c r="L9" s="277">
        <f t="shared" si="0"/>
        <v>20.240963855421686</v>
      </c>
    </row>
    <row r="10" spans="1:12" s="266" customFormat="1" ht="15">
      <c r="A10" s="265"/>
      <c r="B10" s="269">
        <f>SUBTOTAL(3,$D$6:D9)</f>
        <v>4</v>
      </c>
      <c r="C10" s="270">
        <v>45415</v>
      </c>
      <c r="D10" s="271" t="s">
        <v>13</v>
      </c>
      <c r="E10" s="272" t="s">
        <v>77</v>
      </c>
      <c r="F10" s="271" t="s">
        <v>225</v>
      </c>
      <c r="G10" s="273">
        <v>20</v>
      </c>
      <c r="H10" s="271" t="s">
        <v>143</v>
      </c>
      <c r="I10" s="274" t="s">
        <v>1018</v>
      </c>
      <c r="J10" s="275">
        <v>39500</v>
      </c>
      <c r="K10" s="276">
        <v>5628</v>
      </c>
      <c r="L10" s="277">
        <f t="shared" si="0"/>
        <v>7.0184790334044065</v>
      </c>
    </row>
    <row r="11" spans="1:12" s="266" customFormat="1" ht="15">
      <c r="A11" s="265"/>
      <c r="B11" s="269">
        <f>SUBTOTAL(3,$D$6:D10)</f>
        <v>5</v>
      </c>
      <c r="C11" s="270">
        <v>45415</v>
      </c>
      <c r="D11" s="271" t="s">
        <v>13</v>
      </c>
      <c r="E11" s="271" t="s">
        <v>784</v>
      </c>
      <c r="F11" s="271" t="s">
        <v>225</v>
      </c>
      <c r="G11" s="273">
        <v>20</v>
      </c>
      <c r="H11" s="271" t="s">
        <v>143</v>
      </c>
      <c r="I11" s="274" t="s">
        <v>945</v>
      </c>
      <c r="J11" s="275">
        <v>30000</v>
      </c>
      <c r="K11" s="276">
        <v>4680</v>
      </c>
      <c r="L11" s="277">
        <f t="shared" si="0"/>
        <v>6.4102564102564106</v>
      </c>
    </row>
    <row r="12" spans="1:12" s="266" customFormat="1" ht="15">
      <c r="A12" s="265"/>
      <c r="B12" s="269">
        <f>SUBTOTAL(3,$D$6:D11)</f>
        <v>6</v>
      </c>
      <c r="C12" s="270">
        <v>45418</v>
      </c>
      <c r="D12" s="271" t="s">
        <v>13</v>
      </c>
      <c r="E12" s="272" t="s">
        <v>984</v>
      </c>
      <c r="F12" s="271" t="s">
        <v>225</v>
      </c>
      <c r="G12" s="273">
        <v>20</v>
      </c>
      <c r="H12" s="271" t="s">
        <v>143</v>
      </c>
      <c r="I12" s="271" t="s">
        <v>832</v>
      </c>
      <c r="J12" s="275">
        <v>57000</v>
      </c>
      <c r="K12" s="276">
        <v>5099</v>
      </c>
      <c r="L12" s="277">
        <f t="shared" si="0"/>
        <v>11.178662482839773</v>
      </c>
    </row>
    <row r="13" spans="1:12" s="266" customFormat="1" ht="15">
      <c r="A13" s="265"/>
      <c r="B13" s="269">
        <f>SUBTOTAL(3,$D$6:D12)</f>
        <v>7</v>
      </c>
      <c r="C13" s="270">
        <v>45418</v>
      </c>
      <c r="D13" s="271" t="s">
        <v>13</v>
      </c>
      <c r="E13" s="271" t="s">
        <v>1038</v>
      </c>
      <c r="F13" s="271" t="s">
        <v>241</v>
      </c>
      <c r="G13" s="273">
        <v>20</v>
      </c>
      <c r="H13" s="271" t="s">
        <v>143</v>
      </c>
      <c r="I13" s="274" t="s">
        <v>1037</v>
      </c>
      <c r="J13" s="275">
        <v>59000</v>
      </c>
      <c r="K13" s="276">
        <v>6036</v>
      </c>
      <c r="L13" s="277">
        <f t="shared" si="0"/>
        <v>9.7746852220013256</v>
      </c>
    </row>
    <row r="14" spans="1:12" s="266" customFormat="1" ht="15">
      <c r="A14" s="265"/>
      <c r="B14" s="269">
        <f>SUBTOTAL(3,$D$6:D13)</f>
        <v>8</v>
      </c>
      <c r="C14" s="270">
        <v>45418</v>
      </c>
      <c r="D14" s="278" t="s">
        <v>775</v>
      </c>
      <c r="E14" s="271" t="s">
        <v>526</v>
      </c>
      <c r="F14" s="271" t="s">
        <v>772</v>
      </c>
      <c r="G14" s="273">
        <v>32</v>
      </c>
      <c r="H14" s="271" t="s">
        <v>224</v>
      </c>
      <c r="I14" s="274" t="s">
        <v>1004</v>
      </c>
      <c r="J14" s="275">
        <v>135000</v>
      </c>
      <c r="K14" s="276">
        <v>10800</v>
      </c>
      <c r="L14" s="277">
        <f t="shared" si="0"/>
        <v>12.5</v>
      </c>
    </row>
    <row r="15" spans="1:12" s="266" customFormat="1" ht="15">
      <c r="A15" s="265"/>
      <c r="B15" s="269">
        <f>SUBTOTAL(3,$D$6:D14)</f>
        <v>9</v>
      </c>
      <c r="C15" s="270">
        <v>45418</v>
      </c>
      <c r="D15" s="278" t="s">
        <v>775</v>
      </c>
      <c r="E15" s="271" t="s">
        <v>988</v>
      </c>
      <c r="F15" s="271" t="s">
        <v>772</v>
      </c>
      <c r="G15" s="273">
        <v>32</v>
      </c>
      <c r="H15" s="271" t="s">
        <v>224</v>
      </c>
      <c r="I15" s="274" t="s">
        <v>25</v>
      </c>
      <c r="J15" s="275">
        <v>170000</v>
      </c>
      <c r="K15" s="276">
        <v>10750</v>
      </c>
      <c r="L15" s="277">
        <f t="shared" si="0"/>
        <v>15.813953488372093</v>
      </c>
    </row>
    <row r="16" spans="1:12" s="266" customFormat="1" ht="15">
      <c r="A16" s="265"/>
      <c r="B16" s="269">
        <f>SUBTOTAL(3,$D$6:D15)</f>
        <v>10</v>
      </c>
      <c r="C16" s="270">
        <v>45419</v>
      </c>
      <c r="D16" s="271" t="s">
        <v>769</v>
      </c>
      <c r="E16" s="272" t="s">
        <v>975</v>
      </c>
      <c r="F16" s="271" t="s">
        <v>772</v>
      </c>
      <c r="G16" s="273">
        <v>32</v>
      </c>
      <c r="H16" s="271" t="s">
        <v>224</v>
      </c>
      <c r="I16" s="271" t="s">
        <v>431</v>
      </c>
      <c r="J16" s="275">
        <v>208000</v>
      </c>
      <c r="K16" s="276">
        <v>10010</v>
      </c>
      <c r="L16" s="277">
        <f t="shared" si="0"/>
        <v>20.779220779220779</v>
      </c>
    </row>
    <row r="17" spans="1:12" s="266" customFormat="1" ht="15">
      <c r="A17" s="265"/>
      <c r="B17" s="269">
        <f>SUBTOTAL(3,$D$6:D16)</f>
        <v>11</v>
      </c>
      <c r="C17" s="270">
        <v>45419</v>
      </c>
      <c r="D17" s="278" t="s">
        <v>775</v>
      </c>
      <c r="E17" s="271" t="s">
        <v>1039</v>
      </c>
      <c r="F17" s="271" t="s">
        <v>772</v>
      </c>
      <c r="G17" s="273">
        <v>32</v>
      </c>
      <c r="H17" s="271" t="s">
        <v>224</v>
      </c>
      <c r="I17" s="274" t="s">
        <v>389</v>
      </c>
      <c r="J17" s="275">
        <v>135000</v>
      </c>
      <c r="K17" s="276">
        <v>8754</v>
      </c>
      <c r="L17" s="277">
        <f t="shared" si="0"/>
        <v>15.421521590130226</v>
      </c>
    </row>
    <row r="18" spans="1:12" s="266" customFormat="1" ht="15">
      <c r="A18" s="265"/>
      <c r="B18" s="269">
        <f>SUBTOTAL(3,$D$6:D17)</f>
        <v>12</v>
      </c>
      <c r="C18" s="270">
        <v>45420</v>
      </c>
      <c r="D18" s="52" t="s">
        <v>1099</v>
      </c>
      <c r="E18" s="272" t="s">
        <v>279</v>
      </c>
      <c r="F18" s="271" t="s">
        <v>772</v>
      </c>
      <c r="G18" s="273">
        <v>32</v>
      </c>
      <c r="H18" s="271" t="s">
        <v>224</v>
      </c>
      <c r="I18" s="274" t="s">
        <v>1042</v>
      </c>
      <c r="J18" s="275">
        <v>215000</v>
      </c>
      <c r="K18" s="276">
        <v>10336</v>
      </c>
      <c r="L18" s="277">
        <f t="shared" si="0"/>
        <v>20.80108359133127</v>
      </c>
    </row>
    <row r="19" spans="1:12" s="266" customFormat="1" ht="15">
      <c r="A19" s="265"/>
      <c r="B19" s="269">
        <f>SUBTOTAL(3,$D$6:D18)</f>
        <v>13</v>
      </c>
      <c r="C19" s="270">
        <v>45420</v>
      </c>
      <c r="D19" s="52" t="s">
        <v>1099</v>
      </c>
      <c r="E19" s="272" t="s">
        <v>10</v>
      </c>
      <c r="F19" s="271" t="s">
        <v>245</v>
      </c>
      <c r="G19" s="273">
        <v>32</v>
      </c>
      <c r="H19" s="271" t="s">
        <v>224</v>
      </c>
      <c r="I19" s="274" t="s">
        <v>1041</v>
      </c>
      <c r="J19" s="275">
        <v>200000</v>
      </c>
      <c r="K19" s="276">
        <v>10750</v>
      </c>
      <c r="L19" s="277">
        <f t="shared" si="0"/>
        <v>18.604651162790699</v>
      </c>
    </row>
    <row r="20" spans="1:12" s="266" customFormat="1" ht="15.75" customHeight="1">
      <c r="A20" s="265"/>
      <c r="B20" s="269">
        <f>SUBTOTAL(3,$D$6:D19)</f>
        <v>14</v>
      </c>
      <c r="C20" s="270">
        <v>45420</v>
      </c>
      <c r="D20" s="271" t="s">
        <v>13</v>
      </c>
      <c r="E20" s="303" t="s">
        <v>1040</v>
      </c>
      <c r="F20" s="271" t="s">
        <v>225</v>
      </c>
      <c r="G20" s="273">
        <v>20</v>
      </c>
      <c r="H20" s="271" t="s">
        <v>143</v>
      </c>
      <c r="I20" s="271" t="s">
        <v>281</v>
      </c>
      <c r="J20" s="275">
        <v>27000</v>
      </c>
      <c r="K20" s="276">
        <v>6039</v>
      </c>
      <c r="L20" s="277">
        <f t="shared" si="0"/>
        <v>4.4709388971684056</v>
      </c>
    </row>
    <row r="21" spans="1:12" s="266" customFormat="1" ht="15.75" customHeight="1">
      <c r="A21" s="265"/>
      <c r="B21" s="269">
        <f>SUBTOTAL(3,$D$6:D20)</f>
        <v>15</v>
      </c>
      <c r="C21" s="270">
        <v>45421</v>
      </c>
      <c r="D21" s="271" t="s">
        <v>13</v>
      </c>
      <c r="E21" s="272" t="s">
        <v>1043</v>
      </c>
      <c r="F21" s="271" t="s">
        <v>225</v>
      </c>
      <c r="G21" s="273">
        <v>20</v>
      </c>
      <c r="H21" s="271" t="s">
        <v>143</v>
      </c>
      <c r="I21" s="274" t="s">
        <v>662</v>
      </c>
      <c r="J21" s="275">
        <v>57000</v>
      </c>
      <c r="K21" s="276">
        <v>6401</v>
      </c>
      <c r="L21" s="277">
        <f t="shared" si="0"/>
        <v>8.9048586158412739</v>
      </c>
    </row>
    <row r="22" spans="1:12" s="266" customFormat="1" ht="15.75" customHeight="1">
      <c r="A22" s="265"/>
      <c r="B22" s="269">
        <f>SUBTOTAL(3,$D$6:D21)</f>
        <v>16</v>
      </c>
      <c r="C22" s="270">
        <v>45421</v>
      </c>
      <c r="D22" s="271" t="s">
        <v>769</v>
      </c>
      <c r="E22" s="272" t="s">
        <v>757</v>
      </c>
      <c r="F22" s="271" t="s">
        <v>225</v>
      </c>
      <c r="G22" s="273">
        <v>20</v>
      </c>
      <c r="H22" s="271" t="s">
        <v>143</v>
      </c>
      <c r="I22" s="274" t="s">
        <v>273</v>
      </c>
      <c r="J22" s="275">
        <v>22000</v>
      </c>
      <c r="K22" s="276">
        <v>8250</v>
      </c>
      <c r="L22" s="277">
        <f t="shared" si="0"/>
        <v>2.6666666666666665</v>
      </c>
    </row>
    <row r="23" spans="1:12" s="266" customFormat="1" ht="15.75" customHeight="1">
      <c r="A23" s="265"/>
      <c r="B23" s="269">
        <f>SUBTOTAL(3,$D$6:D22)</f>
        <v>17</v>
      </c>
      <c r="C23" s="270">
        <v>45421</v>
      </c>
      <c r="D23" s="271" t="s">
        <v>694</v>
      </c>
      <c r="E23" s="272" t="s">
        <v>715</v>
      </c>
      <c r="F23" s="271" t="s">
        <v>772</v>
      </c>
      <c r="G23" s="273">
        <v>32</v>
      </c>
      <c r="H23" s="271" t="s">
        <v>224</v>
      </c>
      <c r="I23" s="274" t="s">
        <v>1044</v>
      </c>
      <c r="J23" s="275">
        <v>155000</v>
      </c>
      <c r="K23" s="276">
        <v>10750</v>
      </c>
      <c r="L23" s="277">
        <f t="shared" si="0"/>
        <v>14.418604651162791</v>
      </c>
    </row>
    <row r="24" spans="1:12" s="266" customFormat="1" ht="15">
      <c r="A24" s="265"/>
      <c r="B24" s="269">
        <f>SUBTOTAL(3,$D$6:D23)</f>
        <v>18</v>
      </c>
      <c r="C24" s="270">
        <v>45422</v>
      </c>
      <c r="D24" s="271" t="s">
        <v>769</v>
      </c>
      <c r="E24" s="272" t="s">
        <v>73</v>
      </c>
      <c r="F24" s="271" t="s">
        <v>225</v>
      </c>
      <c r="G24" s="273">
        <v>20</v>
      </c>
      <c r="H24" s="271" t="s">
        <v>143</v>
      </c>
      <c r="I24" s="274" t="s">
        <v>491</v>
      </c>
      <c r="J24" s="275">
        <v>22000</v>
      </c>
      <c r="K24" s="276">
        <v>5657</v>
      </c>
      <c r="L24" s="277">
        <f t="shared" si="0"/>
        <v>3.8889870956337282</v>
      </c>
    </row>
    <row r="25" spans="1:12" s="268" customFormat="1" ht="15" customHeight="1">
      <c r="A25" s="267"/>
      <c r="B25" s="269">
        <f>SUBTOTAL(3,$D$6:D24)</f>
        <v>19</v>
      </c>
      <c r="C25" s="270">
        <v>45422</v>
      </c>
      <c r="D25" s="278" t="s">
        <v>775</v>
      </c>
      <c r="E25" s="271" t="s">
        <v>423</v>
      </c>
      <c r="F25" s="271" t="s">
        <v>772</v>
      </c>
      <c r="G25" s="273">
        <v>32</v>
      </c>
      <c r="H25" s="271" t="s">
        <v>224</v>
      </c>
      <c r="I25" s="274" t="s">
        <v>60</v>
      </c>
      <c r="J25" s="279">
        <v>155000</v>
      </c>
      <c r="K25" s="280">
        <v>9354</v>
      </c>
      <c r="L25" s="277">
        <f t="shared" si="0"/>
        <v>16.57045114389566</v>
      </c>
    </row>
    <row r="26" spans="1:12" s="266" customFormat="1" ht="15">
      <c r="A26" s="265"/>
      <c r="B26" s="269">
        <f>SUBTOTAL(3,$D$6:D25)</f>
        <v>20</v>
      </c>
      <c r="C26" s="270">
        <v>45422</v>
      </c>
      <c r="D26" s="278" t="s">
        <v>775</v>
      </c>
      <c r="E26" s="271" t="s">
        <v>934</v>
      </c>
      <c r="F26" s="271" t="s">
        <v>772</v>
      </c>
      <c r="G26" s="273">
        <v>32</v>
      </c>
      <c r="H26" s="271" t="s">
        <v>224</v>
      </c>
      <c r="I26" s="274" t="s">
        <v>154</v>
      </c>
      <c r="J26" s="279">
        <v>190000</v>
      </c>
      <c r="K26" s="281">
        <v>9429</v>
      </c>
      <c r="L26" s="277">
        <f t="shared" si="0"/>
        <v>20.150599215187189</v>
      </c>
    </row>
    <row r="27" spans="1:12" s="266" customFormat="1" ht="15">
      <c r="A27" s="265"/>
      <c r="B27" s="269">
        <f>SUBTOTAL(3,$D$6:D26)</f>
        <v>21</v>
      </c>
      <c r="C27" s="270">
        <v>45423</v>
      </c>
      <c r="D27" s="278" t="s">
        <v>775</v>
      </c>
      <c r="E27" s="271" t="s">
        <v>10</v>
      </c>
      <c r="F27" s="271" t="s">
        <v>245</v>
      </c>
      <c r="G27" s="273">
        <v>32</v>
      </c>
      <c r="H27" s="271" t="s">
        <v>224</v>
      </c>
      <c r="I27" s="274" t="s">
        <v>573</v>
      </c>
      <c r="J27" s="275">
        <v>195000</v>
      </c>
      <c r="K27" s="276">
        <v>10750</v>
      </c>
      <c r="L27" s="277">
        <f t="shared" si="0"/>
        <v>18.13953488372093</v>
      </c>
    </row>
    <row r="28" spans="1:12" s="266" customFormat="1" ht="15">
      <c r="A28" s="265"/>
      <c r="B28" s="269">
        <f>SUBTOTAL(3,$D$6:D27)</f>
        <v>22</v>
      </c>
      <c r="C28" s="270">
        <v>45423</v>
      </c>
      <c r="D28" s="271" t="s">
        <v>13</v>
      </c>
      <c r="E28" s="272" t="s">
        <v>784</v>
      </c>
      <c r="F28" s="271" t="s">
        <v>225</v>
      </c>
      <c r="G28" s="273">
        <v>20</v>
      </c>
      <c r="H28" s="271" t="s">
        <v>143</v>
      </c>
      <c r="I28" s="274" t="s">
        <v>157</v>
      </c>
      <c r="J28" s="275">
        <v>30000</v>
      </c>
      <c r="K28" s="276">
        <v>5019</v>
      </c>
      <c r="L28" s="277">
        <f t="shared" si="0"/>
        <v>5.9772863120143453</v>
      </c>
    </row>
    <row r="29" spans="1:12" s="266" customFormat="1" ht="15">
      <c r="A29" s="265"/>
      <c r="B29" s="269">
        <f>SUBTOTAL(3,$D$6:D28)</f>
        <v>23</v>
      </c>
      <c r="C29" s="270">
        <v>45425</v>
      </c>
      <c r="D29" s="271" t="s">
        <v>13</v>
      </c>
      <c r="E29" s="272" t="s">
        <v>1045</v>
      </c>
      <c r="F29" s="271" t="s">
        <v>225</v>
      </c>
      <c r="G29" s="273">
        <v>20</v>
      </c>
      <c r="H29" s="271" t="s">
        <v>143</v>
      </c>
      <c r="I29" s="274" t="s">
        <v>38</v>
      </c>
      <c r="J29" s="275">
        <v>26000</v>
      </c>
      <c r="K29" s="276">
        <v>4710</v>
      </c>
      <c r="L29" s="277">
        <f t="shared" si="0"/>
        <v>5.5201698513800421</v>
      </c>
    </row>
    <row r="30" spans="1:12" s="266" customFormat="1" ht="15">
      <c r="A30" s="265"/>
      <c r="B30" s="269">
        <f>SUBTOTAL(3,$D$6:D29)</f>
        <v>24</v>
      </c>
      <c r="C30" s="270">
        <v>45425</v>
      </c>
      <c r="D30" s="52" t="s">
        <v>1099</v>
      </c>
      <c r="E30" s="272" t="s">
        <v>1046</v>
      </c>
      <c r="F30" s="271" t="s">
        <v>225</v>
      </c>
      <c r="G30" s="273">
        <v>20</v>
      </c>
      <c r="H30" s="271" t="s">
        <v>143</v>
      </c>
      <c r="I30" s="274" t="s">
        <v>1047</v>
      </c>
      <c r="J30" s="275">
        <v>45000</v>
      </c>
      <c r="K30" s="276">
        <v>6716</v>
      </c>
      <c r="L30" s="277">
        <f t="shared" si="0"/>
        <v>6.7004169148302557</v>
      </c>
    </row>
    <row r="31" spans="1:12" s="266" customFormat="1" ht="15">
      <c r="A31" s="265"/>
      <c r="B31" s="269">
        <f>SUBTOTAL(3,$D$6:D30)</f>
        <v>25</v>
      </c>
      <c r="C31" s="270">
        <v>45426</v>
      </c>
      <c r="D31" s="278" t="s">
        <v>775</v>
      </c>
      <c r="E31" s="271" t="s">
        <v>850</v>
      </c>
      <c r="F31" s="271" t="s">
        <v>245</v>
      </c>
      <c r="G31" s="273">
        <v>32</v>
      </c>
      <c r="H31" s="271" t="s">
        <v>224</v>
      </c>
      <c r="I31" s="274" t="s">
        <v>54</v>
      </c>
      <c r="J31" s="275">
        <v>180000</v>
      </c>
      <c r="K31" s="276">
        <v>9073</v>
      </c>
      <c r="L31" s="277">
        <f t="shared" si="0"/>
        <v>19.83908299349719</v>
      </c>
    </row>
    <row r="32" spans="1:12" s="266" customFormat="1" ht="15">
      <c r="A32" s="265"/>
      <c r="B32" s="269">
        <f>SUBTOTAL(3,$D$6:D31)</f>
        <v>26</v>
      </c>
      <c r="C32" s="270">
        <v>45426</v>
      </c>
      <c r="D32" s="271" t="s">
        <v>13</v>
      </c>
      <c r="E32" s="272" t="s">
        <v>448</v>
      </c>
      <c r="F32" s="271" t="s">
        <v>225</v>
      </c>
      <c r="G32" s="273">
        <v>20</v>
      </c>
      <c r="H32" s="271" t="s">
        <v>143</v>
      </c>
      <c r="I32" s="274" t="s">
        <v>876</v>
      </c>
      <c r="J32" s="275">
        <v>34500</v>
      </c>
      <c r="K32" s="276">
        <v>5009</v>
      </c>
      <c r="L32" s="277">
        <f t="shared" si="0"/>
        <v>6.8876023158315034</v>
      </c>
    </row>
    <row r="33" spans="1:12" s="266" customFormat="1" ht="15">
      <c r="A33" s="265"/>
      <c r="B33" s="269">
        <f>SUBTOTAL(3,$D$6:D32)</f>
        <v>27</v>
      </c>
      <c r="C33" s="270">
        <v>45427</v>
      </c>
      <c r="D33" s="278" t="s">
        <v>775</v>
      </c>
      <c r="E33" s="271" t="s">
        <v>1049</v>
      </c>
      <c r="F33" s="271" t="s">
        <v>772</v>
      </c>
      <c r="G33" s="273">
        <v>32</v>
      </c>
      <c r="H33" s="271" t="s">
        <v>224</v>
      </c>
      <c r="I33" s="274" t="s">
        <v>759</v>
      </c>
      <c r="J33" s="275">
        <v>148000</v>
      </c>
      <c r="K33" s="276">
        <v>9337</v>
      </c>
      <c r="L33" s="277">
        <f t="shared" si="0"/>
        <v>15.850915711684696</v>
      </c>
    </row>
    <row r="34" spans="1:12" s="266" customFormat="1" ht="15">
      <c r="A34" s="265"/>
      <c r="B34" s="269">
        <f>SUBTOTAL(3,$D$6:D33)</f>
        <v>28</v>
      </c>
      <c r="C34" s="270">
        <v>45427</v>
      </c>
      <c r="D34" s="271" t="s">
        <v>13</v>
      </c>
      <c r="E34" s="272" t="s">
        <v>20</v>
      </c>
      <c r="F34" s="271" t="s">
        <v>225</v>
      </c>
      <c r="G34" s="273">
        <v>20</v>
      </c>
      <c r="H34" s="271" t="s">
        <v>143</v>
      </c>
      <c r="I34" s="274" t="s">
        <v>428</v>
      </c>
      <c r="J34" s="275">
        <v>27000</v>
      </c>
      <c r="K34" s="276">
        <v>5009</v>
      </c>
      <c r="L34" s="277">
        <f t="shared" si="0"/>
        <v>5.3902974645637851</v>
      </c>
    </row>
    <row r="35" spans="1:12" s="268" customFormat="1" ht="15">
      <c r="A35" s="267"/>
      <c r="B35" s="269">
        <f>SUBTOTAL(3,$D$6:D34)</f>
        <v>29</v>
      </c>
      <c r="C35" s="270">
        <v>45427</v>
      </c>
      <c r="D35" s="271" t="s">
        <v>13</v>
      </c>
      <c r="E35" s="369" t="s">
        <v>1051</v>
      </c>
      <c r="F35" s="271" t="s">
        <v>225</v>
      </c>
      <c r="G35" s="273">
        <v>20</v>
      </c>
      <c r="H35" s="271" t="s">
        <v>143</v>
      </c>
      <c r="I35" s="274" t="s">
        <v>281</v>
      </c>
      <c r="J35" s="275">
        <v>31800</v>
      </c>
      <c r="K35" s="276">
        <v>6069</v>
      </c>
      <c r="L35" s="277">
        <f t="shared" si="0"/>
        <v>5.2397429560059319</v>
      </c>
    </row>
    <row r="36" spans="1:12" s="266" customFormat="1" ht="15">
      <c r="A36" s="265"/>
      <c r="B36" s="269">
        <f>SUBTOTAL(3,$D$6:D35)</f>
        <v>30</v>
      </c>
      <c r="C36" s="270">
        <v>45427</v>
      </c>
      <c r="D36" s="271" t="s">
        <v>1048</v>
      </c>
      <c r="E36" s="272" t="s">
        <v>1050</v>
      </c>
      <c r="F36" s="271" t="s">
        <v>241</v>
      </c>
      <c r="G36" s="273">
        <v>32</v>
      </c>
      <c r="H36" s="271" t="s">
        <v>224</v>
      </c>
      <c r="I36" s="282" t="s">
        <v>244</v>
      </c>
      <c r="J36" s="283">
        <v>120000</v>
      </c>
      <c r="K36" s="281">
        <v>9604</v>
      </c>
      <c r="L36" s="277">
        <f t="shared" si="0"/>
        <v>12.494793835901708</v>
      </c>
    </row>
    <row r="37" spans="1:12" s="266" customFormat="1" ht="15.75" customHeight="1">
      <c r="A37" s="265"/>
      <c r="B37" s="269">
        <f>SUBTOTAL(3,$D$6:D36)</f>
        <v>31</v>
      </c>
      <c r="C37" s="270">
        <v>45428</v>
      </c>
      <c r="D37" s="271" t="s">
        <v>13</v>
      </c>
      <c r="E37" s="272" t="s">
        <v>757</v>
      </c>
      <c r="F37" s="271" t="s">
        <v>225</v>
      </c>
      <c r="G37" s="273">
        <v>20</v>
      </c>
      <c r="H37" s="271" t="s">
        <v>143</v>
      </c>
      <c r="I37" s="274" t="s">
        <v>404</v>
      </c>
      <c r="J37" s="275">
        <v>22000</v>
      </c>
      <c r="K37" s="276">
        <v>8250</v>
      </c>
      <c r="L37" s="277">
        <f t="shared" si="0"/>
        <v>2.6666666666666665</v>
      </c>
    </row>
    <row r="38" spans="1:12" s="266" customFormat="1" ht="15.75" customHeight="1">
      <c r="A38" s="265"/>
      <c r="B38" s="269">
        <f>SUBTOTAL(3,$D$6:D37)</f>
        <v>32</v>
      </c>
      <c r="C38" s="270">
        <v>45428</v>
      </c>
      <c r="D38" s="271" t="s">
        <v>13</v>
      </c>
      <c r="E38" s="272" t="s">
        <v>798</v>
      </c>
      <c r="F38" s="271" t="s">
        <v>225</v>
      </c>
      <c r="G38" s="273">
        <v>20</v>
      </c>
      <c r="H38" s="271" t="s">
        <v>143</v>
      </c>
      <c r="I38" s="274" t="s">
        <v>47</v>
      </c>
      <c r="J38" s="275">
        <v>28000</v>
      </c>
      <c r="K38" s="276">
        <v>5792</v>
      </c>
      <c r="L38" s="277">
        <f t="shared" si="0"/>
        <v>4.834254143646409</v>
      </c>
    </row>
    <row r="39" spans="1:12" s="266" customFormat="1" ht="15.75" customHeight="1">
      <c r="A39" s="265"/>
      <c r="B39" s="269">
        <f>SUBTOTAL(3,$D$6:D38)</f>
        <v>33</v>
      </c>
      <c r="C39" s="270">
        <v>45429</v>
      </c>
      <c r="D39" s="278" t="s">
        <v>775</v>
      </c>
      <c r="E39" s="271" t="s">
        <v>1052</v>
      </c>
      <c r="F39" s="271" t="s">
        <v>772</v>
      </c>
      <c r="G39" s="273">
        <v>32</v>
      </c>
      <c r="H39" s="271" t="s">
        <v>224</v>
      </c>
      <c r="I39" s="271" t="s">
        <v>60</v>
      </c>
      <c r="J39" s="275">
        <v>135000</v>
      </c>
      <c r="K39" s="276">
        <v>8001</v>
      </c>
      <c r="L39" s="277">
        <f t="shared" si="0"/>
        <v>16.872890888638921</v>
      </c>
    </row>
    <row r="40" spans="1:12" s="266" customFormat="1" ht="15.75" customHeight="1">
      <c r="A40" s="265"/>
      <c r="B40" s="269">
        <f>SUBTOTAL(3,$D$6:D39)</f>
        <v>34</v>
      </c>
      <c r="C40" s="270">
        <v>45429</v>
      </c>
      <c r="D40" s="271" t="s">
        <v>769</v>
      </c>
      <c r="E40" s="272" t="s">
        <v>14</v>
      </c>
      <c r="F40" s="271" t="s">
        <v>225</v>
      </c>
      <c r="G40" s="273">
        <v>20</v>
      </c>
      <c r="H40" s="271" t="s">
        <v>143</v>
      </c>
      <c r="I40" s="274" t="s">
        <v>347</v>
      </c>
      <c r="J40" s="275">
        <v>60000</v>
      </c>
      <c r="K40" s="276">
        <v>5858</v>
      </c>
      <c r="L40" s="277">
        <f t="shared" si="0"/>
        <v>10.242403550699898</v>
      </c>
    </row>
    <row r="41" spans="1:12" s="266" customFormat="1" ht="15">
      <c r="A41" s="265"/>
      <c r="B41" s="269">
        <f>SUBTOTAL(3,$D$6:D40)</f>
        <v>35</v>
      </c>
      <c r="C41" s="270">
        <v>45429</v>
      </c>
      <c r="D41" s="271" t="s">
        <v>769</v>
      </c>
      <c r="E41" s="271" t="s">
        <v>934</v>
      </c>
      <c r="F41" s="271" t="s">
        <v>772</v>
      </c>
      <c r="G41" s="273">
        <v>32</v>
      </c>
      <c r="H41" s="271" t="s">
        <v>224</v>
      </c>
      <c r="I41" s="274" t="s">
        <v>1053</v>
      </c>
      <c r="J41" s="275">
        <v>170000</v>
      </c>
      <c r="K41" s="276">
        <v>10589</v>
      </c>
      <c r="L41" s="277">
        <f t="shared" si="0"/>
        <v>16.054396071394844</v>
      </c>
    </row>
    <row r="42" spans="1:12" s="268" customFormat="1" ht="15">
      <c r="A42" s="267"/>
      <c r="B42" s="269">
        <f>SUBTOTAL(3,$D$6:D41)</f>
        <v>36</v>
      </c>
      <c r="C42" s="270">
        <v>45430</v>
      </c>
      <c r="D42" s="278" t="s">
        <v>775</v>
      </c>
      <c r="E42" s="271" t="s">
        <v>355</v>
      </c>
      <c r="F42" s="271" t="s">
        <v>772</v>
      </c>
      <c r="G42" s="273">
        <v>32</v>
      </c>
      <c r="H42" s="271" t="s">
        <v>224</v>
      </c>
      <c r="I42" s="271" t="s">
        <v>84</v>
      </c>
      <c r="J42" s="275">
        <v>165000</v>
      </c>
      <c r="K42" s="280">
        <v>10049</v>
      </c>
      <c r="L42" s="277">
        <f t="shared" si="0"/>
        <v>16.419544233257042</v>
      </c>
    </row>
    <row r="43" spans="1:12" s="266" customFormat="1" ht="15">
      <c r="A43" s="265"/>
      <c r="B43" s="269">
        <f>SUBTOTAL(3,$D$6:D42)</f>
        <v>37</v>
      </c>
      <c r="C43" s="270">
        <v>45430</v>
      </c>
      <c r="D43" s="271" t="s">
        <v>769</v>
      </c>
      <c r="E43" s="272" t="s">
        <v>781</v>
      </c>
      <c r="F43" s="271" t="s">
        <v>225</v>
      </c>
      <c r="G43" s="273">
        <v>20</v>
      </c>
      <c r="H43" s="271" t="s">
        <v>143</v>
      </c>
      <c r="I43" s="274" t="s">
        <v>1056</v>
      </c>
      <c r="J43" s="283">
        <v>36500</v>
      </c>
      <c r="K43" s="281">
        <v>5011</v>
      </c>
      <c r="L43" s="277">
        <f t="shared" si="0"/>
        <v>7.2839752544402314</v>
      </c>
    </row>
    <row r="44" spans="1:12" s="266" customFormat="1" ht="15">
      <c r="A44" s="265"/>
      <c r="B44" s="269">
        <f>SUBTOTAL(3,$D$6:D43)</f>
        <v>38</v>
      </c>
      <c r="C44" s="270">
        <v>45430</v>
      </c>
      <c r="D44" s="271" t="s">
        <v>769</v>
      </c>
      <c r="E44" s="331" t="s">
        <v>1054</v>
      </c>
      <c r="F44" s="271" t="s">
        <v>772</v>
      </c>
      <c r="G44" s="273">
        <v>32</v>
      </c>
      <c r="H44" s="271" t="s">
        <v>224</v>
      </c>
      <c r="I44" s="274" t="s">
        <v>1055</v>
      </c>
      <c r="J44" s="283">
        <v>28000</v>
      </c>
      <c r="K44" s="276">
        <v>5009</v>
      </c>
      <c r="L44" s="277">
        <f t="shared" si="0"/>
        <v>5.5899381113994808</v>
      </c>
    </row>
    <row r="45" spans="1:12" s="266" customFormat="1" ht="15.75" customHeight="1">
      <c r="A45" s="265"/>
      <c r="B45" s="269">
        <f>SUBTOTAL(3,$D$6:D44)</f>
        <v>39</v>
      </c>
      <c r="C45" s="270">
        <v>45432</v>
      </c>
      <c r="D45" s="271" t="s">
        <v>13</v>
      </c>
      <c r="E45" s="272" t="s">
        <v>785</v>
      </c>
      <c r="F45" s="271" t="s">
        <v>225</v>
      </c>
      <c r="G45" s="273">
        <v>20</v>
      </c>
      <c r="H45" s="271" t="s">
        <v>143</v>
      </c>
      <c r="I45" s="271" t="s">
        <v>1018</v>
      </c>
      <c r="J45" s="275">
        <v>35500</v>
      </c>
      <c r="K45" s="276">
        <v>5490</v>
      </c>
      <c r="L45" s="277">
        <f t="shared" si="0"/>
        <v>6.4663023679417124</v>
      </c>
    </row>
    <row r="46" spans="1:12" s="266" customFormat="1" ht="15.75" customHeight="1">
      <c r="A46" s="265"/>
      <c r="B46" s="269">
        <f>SUBTOTAL(3,$D$6:D45)</f>
        <v>40</v>
      </c>
      <c r="C46" s="270">
        <v>45432</v>
      </c>
      <c r="D46" s="271" t="s">
        <v>13</v>
      </c>
      <c r="E46" s="272" t="s">
        <v>438</v>
      </c>
      <c r="F46" s="271" t="s">
        <v>225</v>
      </c>
      <c r="G46" s="273">
        <v>20</v>
      </c>
      <c r="H46" s="271" t="s">
        <v>143</v>
      </c>
      <c r="I46" s="274" t="s">
        <v>281</v>
      </c>
      <c r="J46" s="275">
        <v>23000</v>
      </c>
      <c r="K46" s="276">
        <v>5590</v>
      </c>
      <c r="L46" s="277">
        <f t="shared" si="0"/>
        <v>4.1144901610017888</v>
      </c>
    </row>
    <row r="47" spans="1:12" s="266" customFormat="1" ht="15">
      <c r="A47" s="265"/>
      <c r="B47" s="269">
        <f>SUBTOTAL(3,$D$6:D46)</f>
        <v>41</v>
      </c>
      <c r="C47" s="270">
        <v>45432</v>
      </c>
      <c r="D47" s="271" t="s">
        <v>13</v>
      </c>
      <c r="E47" s="272" t="s">
        <v>687</v>
      </c>
      <c r="F47" s="271" t="s">
        <v>225</v>
      </c>
      <c r="G47" s="273">
        <v>20</v>
      </c>
      <c r="H47" s="271" t="s">
        <v>143</v>
      </c>
      <c r="I47" s="274" t="s">
        <v>38</v>
      </c>
      <c r="J47" s="275">
        <v>27000</v>
      </c>
      <c r="K47" s="276">
        <v>4320</v>
      </c>
      <c r="L47" s="277">
        <f t="shared" si="0"/>
        <v>6.25</v>
      </c>
    </row>
    <row r="48" spans="1:12" s="268" customFormat="1" ht="15">
      <c r="A48" s="267"/>
      <c r="B48" s="269">
        <f>SUBTOTAL(3,$D$6:D47)</f>
        <v>42</v>
      </c>
      <c r="C48" s="270">
        <v>45432</v>
      </c>
      <c r="D48" s="271" t="s">
        <v>769</v>
      </c>
      <c r="E48" s="272" t="s">
        <v>850</v>
      </c>
      <c r="F48" s="271" t="s">
        <v>245</v>
      </c>
      <c r="G48" s="273">
        <v>32</v>
      </c>
      <c r="H48" s="271" t="s">
        <v>224</v>
      </c>
      <c r="I48" s="274" t="s">
        <v>444</v>
      </c>
      <c r="J48" s="279">
        <v>175000</v>
      </c>
      <c r="K48" s="280">
        <v>10750</v>
      </c>
      <c r="L48" s="277">
        <f t="shared" si="0"/>
        <v>16.279069767441861</v>
      </c>
    </row>
    <row r="49" spans="1:12" s="266" customFormat="1" ht="15">
      <c r="A49" s="265"/>
      <c r="B49" s="269">
        <f>SUBTOTAL(3,$D$6:D48)</f>
        <v>43</v>
      </c>
      <c r="C49" s="270">
        <v>45433</v>
      </c>
      <c r="D49" s="271" t="s">
        <v>13</v>
      </c>
      <c r="E49" s="272" t="s">
        <v>901</v>
      </c>
      <c r="F49" s="271" t="s">
        <v>225</v>
      </c>
      <c r="G49" s="273">
        <v>20</v>
      </c>
      <c r="H49" s="271" t="s">
        <v>143</v>
      </c>
      <c r="I49" s="282" t="s">
        <v>441</v>
      </c>
      <c r="J49" s="283">
        <v>25500</v>
      </c>
      <c r="K49" s="281">
        <v>5743</v>
      </c>
      <c r="L49" s="277">
        <f t="shared" si="0"/>
        <v>4.4401880550235067</v>
      </c>
    </row>
    <row r="50" spans="1:12" s="266" customFormat="1" ht="15">
      <c r="A50" s="265"/>
      <c r="B50" s="269">
        <f>SUBTOTAL(3,$D$6:D49)</f>
        <v>44</v>
      </c>
      <c r="C50" s="270">
        <v>45433</v>
      </c>
      <c r="D50" s="278" t="s">
        <v>775</v>
      </c>
      <c r="E50" s="271" t="s">
        <v>355</v>
      </c>
      <c r="F50" s="271" t="s">
        <v>772</v>
      </c>
      <c r="G50" s="273">
        <v>32</v>
      </c>
      <c r="H50" s="271" t="s">
        <v>224</v>
      </c>
      <c r="I50" s="271" t="s">
        <v>154</v>
      </c>
      <c r="J50" s="275">
        <v>165000</v>
      </c>
      <c r="K50" s="276">
        <v>8899</v>
      </c>
      <c r="L50" s="277">
        <f t="shared" si="0"/>
        <v>18.54140914709518</v>
      </c>
    </row>
    <row r="51" spans="1:12" s="266" customFormat="1" ht="15.75" customHeight="1">
      <c r="A51" s="265"/>
      <c r="B51" s="269">
        <f>SUBTOTAL(3,$D$6:D50)</f>
        <v>45</v>
      </c>
      <c r="C51" s="270">
        <v>45433</v>
      </c>
      <c r="D51" s="278" t="s">
        <v>775</v>
      </c>
      <c r="E51" s="271" t="s">
        <v>715</v>
      </c>
      <c r="F51" s="271" t="s">
        <v>772</v>
      </c>
      <c r="G51" s="273">
        <v>32</v>
      </c>
      <c r="H51" s="271" t="s">
        <v>224</v>
      </c>
      <c r="I51" s="274" t="s">
        <v>25</v>
      </c>
      <c r="J51" s="275">
        <v>135000</v>
      </c>
      <c r="K51" s="280">
        <v>10750</v>
      </c>
      <c r="L51" s="277">
        <f t="shared" si="0"/>
        <v>12.55813953488372</v>
      </c>
    </row>
    <row r="52" spans="1:12" s="266" customFormat="1" ht="15">
      <c r="A52" s="265"/>
      <c r="B52" s="269">
        <f>SUBTOTAL(3,$D$6:D51)</f>
        <v>46</v>
      </c>
      <c r="C52" s="270">
        <v>45434</v>
      </c>
      <c r="D52" s="271" t="s">
        <v>13</v>
      </c>
      <c r="E52" s="272" t="s">
        <v>757</v>
      </c>
      <c r="F52" s="271" t="s">
        <v>225</v>
      </c>
      <c r="G52" s="273">
        <v>20</v>
      </c>
      <c r="H52" s="271" t="s">
        <v>143</v>
      </c>
      <c r="I52" s="274" t="s">
        <v>1057</v>
      </c>
      <c r="J52" s="275">
        <v>22000</v>
      </c>
      <c r="K52" s="280">
        <v>8250</v>
      </c>
      <c r="L52" s="277">
        <f t="shared" si="0"/>
        <v>2.6666666666666665</v>
      </c>
    </row>
    <row r="53" spans="1:12" s="268" customFormat="1" ht="15">
      <c r="A53" s="267"/>
      <c r="B53" s="269">
        <f>SUBTOTAL(3,$D$6:D52)</f>
        <v>47</v>
      </c>
      <c r="C53" s="270">
        <v>45434</v>
      </c>
      <c r="D53" s="271" t="s">
        <v>13</v>
      </c>
      <c r="E53" s="272" t="s">
        <v>77</v>
      </c>
      <c r="F53" s="271" t="s">
        <v>225</v>
      </c>
      <c r="G53" s="273">
        <v>20</v>
      </c>
      <c r="H53" s="271" t="s">
        <v>143</v>
      </c>
      <c r="I53" s="284" t="s">
        <v>1058</v>
      </c>
      <c r="J53" s="279">
        <v>37000</v>
      </c>
      <c r="K53" s="280">
        <v>5499</v>
      </c>
      <c r="L53" s="277">
        <f t="shared" si="0"/>
        <v>6.7284960901982176</v>
      </c>
    </row>
    <row r="54" spans="1:12" s="266" customFormat="1" ht="15">
      <c r="A54" s="265"/>
      <c r="B54" s="269">
        <f>SUBTOTAL(3,$D$6:D53)</f>
        <v>48</v>
      </c>
      <c r="C54" s="270">
        <v>45434</v>
      </c>
      <c r="D54" s="271" t="s">
        <v>13</v>
      </c>
      <c r="E54" s="272" t="s">
        <v>189</v>
      </c>
      <c r="F54" s="271" t="s">
        <v>225</v>
      </c>
      <c r="G54" s="273">
        <v>20</v>
      </c>
      <c r="H54" s="271" t="s">
        <v>143</v>
      </c>
      <c r="I54" s="274" t="s">
        <v>721</v>
      </c>
      <c r="J54" s="275">
        <v>26500</v>
      </c>
      <c r="K54" s="276">
        <v>5299</v>
      </c>
      <c r="L54" s="277">
        <f t="shared" si="0"/>
        <v>5.0009435742592938</v>
      </c>
    </row>
    <row r="55" spans="1:12" s="266" customFormat="1" ht="15.75" customHeight="1">
      <c r="A55" s="265"/>
      <c r="B55" s="269">
        <f>SUBTOTAL(3,$D$6:D54)</f>
        <v>49</v>
      </c>
      <c r="C55" s="270">
        <v>45435</v>
      </c>
      <c r="D55" s="278" t="s">
        <v>769</v>
      </c>
      <c r="E55" s="271" t="s">
        <v>905</v>
      </c>
      <c r="F55" s="271" t="s">
        <v>225</v>
      </c>
      <c r="G55" s="273">
        <v>20</v>
      </c>
      <c r="H55" s="271" t="s">
        <v>143</v>
      </c>
      <c r="I55" s="271" t="s">
        <v>1060</v>
      </c>
      <c r="J55" s="275">
        <v>55000</v>
      </c>
      <c r="K55" s="276">
        <v>5420</v>
      </c>
      <c r="L55" s="277">
        <f t="shared" si="0"/>
        <v>10.14760147601476</v>
      </c>
    </row>
    <row r="56" spans="1:12" s="266" customFormat="1" ht="15.75" customHeight="1">
      <c r="A56" s="265"/>
      <c r="B56" s="269">
        <f>SUBTOTAL(3,$D$6:D55)</f>
        <v>50</v>
      </c>
      <c r="C56" s="270">
        <v>45435</v>
      </c>
      <c r="D56" s="278" t="s">
        <v>769</v>
      </c>
      <c r="E56" s="271" t="s">
        <v>1059</v>
      </c>
      <c r="F56" s="271" t="s">
        <v>225</v>
      </c>
      <c r="G56" s="273">
        <v>20</v>
      </c>
      <c r="H56" s="271" t="s">
        <v>143</v>
      </c>
      <c r="I56" s="274" t="s">
        <v>1064</v>
      </c>
      <c r="J56" s="275">
        <v>55000</v>
      </c>
      <c r="K56" s="276">
        <v>6315</v>
      </c>
      <c r="L56" s="277">
        <f t="shared" si="0"/>
        <v>8.7094220110847189</v>
      </c>
    </row>
    <row r="57" spans="1:12" s="266" customFormat="1" ht="15">
      <c r="A57" s="265"/>
      <c r="B57" s="269">
        <f>SUBTOTAL(3,$D$6:D56)</f>
        <v>51</v>
      </c>
      <c r="C57" s="270">
        <v>45436</v>
      </c>
      <c r="D57" s="271" t="s">
        <v>13</v>
      </c>
      <c r="E57" s="271" t="s">
        <v>1061</v>
      </c>
      <c r="F57" s="271" t="s">
        <v>772</v>
      </c>
      <c r="G57" s="273">
        <v>32</v>
      </c>
      <c r="H57" s="271" t="s">
        <v>224</v>
      </c>
      <c r="I57" s="274" t="s">
        <v>1063</v>
      </c>
      <c r="J57" s="275">
        <v>134000</v>
      </c>
      <c r="K57" s="276">
        <v>8661</v>
      </c>
      <c r="L57" s="277">
        <f t="shared" si="0"/>
        <v>15.471654543355271</v>
      </c>
    </row>
    <row r="58" spans="1:12" s="266" customFormat="1" ht="15">
      <c r="A58" s="265"/>
      <c r="B58" s="269">
        <f>SUBTOTAL(3,$D$6:D57)</f>
        <v>52</v>
      </c>
      <c r="C58" s="270">
        <v>45436</v>
      </c>
      <c r="D58" s="271" t="s">
        <v>13</v>
      </c>
      <c r="E58" s="271" t="s">
        <v>988</v>
      </c>
      <c r="F58" s="271" t="s">
        <v>772</v>
      </c>
      <c r="G58" s="273">
        <v>32</v>
      </c>
      <c r="H58" s="271" t="s">
        <v>224</v>
      </c>
      <c r="I58" s="274" t="s">
        <v>1062</v>
      </c>
      <c r="J58" s="275">
        <v>159000</v>
      </c>
      <c r="K58" s="280">
        <v>10790</v>
      </c>
      <c r="L58" s="277">
        <f t="shared" si="0"/>
        <v>14.735866543095458</v>
      </c>
    </row>
    <row r="59" spans="1:12" s="268" customFormat="1" ht="15">
      <c r="A59" s="267"/>
      <c r="B59" s="269">
        <f>SUBTOTAL(3,$D$6:D58)</f>
        <v>53</v>
      </c>
      <c r="C59" s="270">
        <v>45437</v>
      </c>
      <c r="D59" s="271" t="s">
        <v>13</v>
      </c>
      <c r="E59" s="272" t="s">
        <v>784</v>
      </c>
      <c r="F59" s="271" t="s">
        <v>225</v>
      </c>
      <c r="G59" s="273">
        <v>20</v>
      </c>
      <c r="H59" s="271" t="s">
        <v>143</v>
      </c>
      <c r="I59" s="274" t="s">
        <v>157</v>
      </c>
      <c r="J59" s="275">
        <v>32000</v>
      </c>
      <c r="K59" s="280">
        <v>5172</v>
      </c>
      <c r="L59" s="277">
        <f t="shared" si="0"/>
        <v>6.1871616395978348</v>
      </c>
    </row>
    <row r="60" spans="1:12" s="266" customFormat="1" ht="15">
      <c r="A60" s="265"/>
      <c r="B60" s="269">
        <f>SUBTOTAL(3,$D$6:D59)</f>
        <v>54</v>
      </c>
      <c r="C60" s="270">
        <v>45437</v>
      </c>
      <c r="D60" s="278" t="s">
        <v>769</v>
      </c>
      <c r="E60" s="271" t="s">
        <v>20</v>
      </c>
      <c r="F60" s="271" t="s">
        <v>225</v>
      </c>
      <c r="G60" s="273">
        <v>20</v>
      </c>
      <c r="H60" s="271" t="s">
        <v>143</v>
      </c>
      <c r="I60" s="274" t="s">
        <v>441</v>
      </c>
      <c r="J60" s="275">
        <v>28000</v>
      </c>
      <c r="K60" s="276">
        <v>5328</v>
      </c>
      <c r="L60" s="277">
        <f t="shared" si="0"/>
        <v>5.2552552552552552</v>
      </c>
    </row>
    <row r="61" spans="1:12" s="266" customFormat="1" ht="15.75" customHeight="1">
      <c r="A61" s="265"/>
      <c r="B61" s="269">
        <f>SUBTOTAL(3,$D$6:D60)</f>
        <v>55</v>
      </c>
      <c r="C61" s="270">
        <v>45437</v>
      </c>
      <c r="D61" s="271" t="s">
        <v>775</v>
      </c>
      <c r="E61" s="271" t="s">
        <v>1065</v>
      </c>
      <c r="F61" s="271" t="s">
        <v>772</v>
      </c>
      <c r="G61" s="273">
        <v>32</v>
      </c>
      <c r="H61" s="271" t="s">
        <v>224</v>
      </c>
      <c r="I61" s="271" t="s">
        <v>51</v>
      </c>
      <c r="J61" s="275">
        <v>160000</v>
      </c>
      <c r="K61" s="276">
        <v>10521</v>
      </c>
      <c r="L61" s="277">
        <f t="shared" si="0"/>
        <v>15.207679878338562</v>
      </c>
    </row>
    <row r="62" spans="1:12" s="266" customFormat="1" ht="15.75" customHeight="1">
      <c r="A62" s="265"/>
      <c r="B62" s="269">
        <f>SUBTOTAL(3,$D$6:D61)</f>
        <v>56</v>
      </c>
      <c r="C62" s="270">
        <v>45439</v>
      </c>
      <c r="D62" s="271" t="s">
        <v>775</v>
      </c>
      <c r="E62" s="271" t="s">
        <v>355</v>
      </c>
      <c r="F62" s="271" t="s">
        <v>772</v>
      </c>
      <c r="G62" s="273">
        <v>32</v>
      </c>
      <c r="H62" s="271" t="s">
        <v>224</v>
      </c>
      <c r="I62" s="274" t="s">
        <v>1068</v>
      </c>
      <c r="J62" s="275">
        <v>180000</v>
      </c>
      <c r="K62" s="276">
        <v>10950</v>
      </c>
      <c r="L62" s="277">
        <f t="shared" si="0"/>
        <v>16.438356164383563</v>
      </c>
    </row>
    <row r="63" spans="1:12" s="266" customFormat="1" ht="15">
      <c r="A63" s="265"/>
      <c r="B63" s="269">
        <f>SUBTOTAL(3,$D$6:D62)</f>
        <v>57</v>
      </c>
      <c r="C63" s="270">
        <v>45439</v>
      </c>
      <c r="D63" s="271" t="s">
        <v>775</v>
      </c>
      <c r="E63" s="271" t="s">
        <v>1066</v>
      </c>
      <c r="F63" s="271" t="s">
        <v>772</v>
      </c>
      <c r="G63" s="273">
        <v>32</v>
      </c>
      <c r="H63" s="271" t="s">
        <v>224</v>
      </c>
      <c r="I63" s="274" t="s">
        <v>60</v>
      </c>
      <c r="J63" s="275">
        <v>175000</v>
      </c>
      <c r="K63" s="276">
        <v>9341</v>
      </c>
      <c r="L63" s="277">
        <f t="shared" si="0"/>
        <v>18.734610855368803</v>
      </c>
    </row>
    <row r="64" spans="1:12" s="268" customFormat="1" ht="15">
      <c r="A64" s="267"/>
      <c r="B64" s="269">
        <f>SUBTOTAL(3,$D$6:D63)</f>
        <v>58</v>
      </c>
      <c r="C64" s="270">
        <v>45439</v>
      </c>
      <c r="D64" s="271" t="s">
        <v>13</v>
      </c>
      <c r="E64" s="272" t="s">
        <v>757</v>
      </c>
      <c r="F64" s="271" t="s">
        <v>225</v>
      </c>
      <c r="G64" s="273">
        <v>20</v>
      </c>
      <c r="H64" s="271" t="s">
        <v>143</v>
      </c>
      <c r="I64" s="284" t="s">
        <v>579</v>
      </c>
      <c r="J64" s="279">
        <v>22000</v>
      </c>
      <c r="K64" s="280">
        <v>6611</v>
      </c>
      <c r="L64" s="277">
        <f t="shared" si="0"/>
        <v>3.3277870216306158</v>
      </c>
    </row>
    <row r="65" spans="1:12" s="268" customFormat="1" ht="15">
      <c r="A65" s="267"/>
      <c r="B65" s="269">
        <f>SUBTOTAL(3,$D$6:D64)</f>
        <v>59</v>
      </c>
      <c r="C65" s="270">
        <v>45439</v>
      </c>
      <c r="D65" s="271" t="s">
        <v>13</v>
      </c>
      <c r="E65" s="272" t="s">
        <v>297</v>
      </c>
      <c r="F65" s="271" t="s">
        <v>225</v>
      </c>
      <c r="G65" s="273">
        <v>20</v>
      </c>
      <c r="H65" s="271" t="s">
        <v>143</v>
      </c>
      <c r="I65" s="284" t="s">
        <v>38</v>
      </c>
      <c r="J65" s="279">
        <v>26000</v>
      </c>
      <c r="K65" s="280">
        <v>5160</v>
      </c>
      <c r="L65" s="277">
        <f t="shared" si="0"/>
        <v>5.0387596899224807</v>
      </c>
    </row>
    <row r="66" spans="1:12" s="266" customFormat="1" ht="15">
      <c r="A66" s="265"/>
      <c r="B66" s="269">
        <f>SUBTOTAL(3,$D$6:D65)</f>
        <v>60</v>
      </c>
      <c r="C66" s="270">
        <v>45441</v>
      </c>
      <c r="D66" s="271" t="s">
        <v>13</v>
      </c>
      <c r="E66" s="272" t="s">
        <v>1067</v>
      </c>
      <c r="F66" s="271" t="s">
        <v>225</v>
      </c>
      <c r="G66" s="273">
        <v>20</v>
      </c>
      <c r="H66" s="271" t="s">
        <v>143</v>
      </c>
      <c r="I66" s="274" t="s">
        <v>481</v>
      </c>
      <c r="J66" s="275">
        <v>26000</v>
      </c>
      <c r="K66" s="276">
        <v>6135</v>
      </c>
      <c r="L66" s="277">
        <f t="shared" si="0"/>
        <v>4.2379788101059495</v>
      </c>
    </row>
    <row r="67" spans="1:12" s="266" customFormat="1" ht="15.75" customHeight="1">
      <c r="A67" s="265"/>
      <c r="B67" s="269">
        <f>SUBTOTAL(3,$D$6:D66)</f>
        <v>61</v>
      </c>
      <c r="C67" s="270">
        <v>45441</v>
      </c>
      <c r="D67" s="271" t="s">
        <v>13</v>
      </c>
      <c r="E67" s="332" t="s">
        <v>1069</v>
      </c>
      <c r="F67" s="271" t="s">
        <v>225</v>
      </c>
      <c r="G67" s="273">
        <v>20</v>
      </c>
      <c r="H67" s="271" t="s">
        <v>143</v>
      </c>
      <c r="I67" s="271" t="s">
        <v>956</v>
      </c>
      <c r="J67" s="275">
        <v>55000</v>
      </c>
      <c r="K67" s="276">
        <v>6001</v>
      </c>
      <c r="L67" s="277">
        <f t="shared" si="0"/>
        <v>9.1651391434760878</v>
      </c>
    </row>
    <row r="68" spans="1:12" s="266" customFormat="1" ht="15.75" customHeight="1">
      <c r="A68" s="265"/>
      <c r="B68" s="269">
        <f>SUBTOTAL(3,$D$6:D67)</f>
        <v>62</v>
      </c>
      <c r="C68" s="270">
        <v>45442</v>
      </c>
      <c r="D68" s="271" t="s">
        <v>13</v>
      </c>
      <c r="E68" s="272" t="s">
        <v>757</v>
      </c>
      <c r="F68" s="271" t="s">
        <v>225</v>
      </c>
      <c r="G68" s="273">
        <v>20</v>
      </c>
      <c r="H68" s="271" t="s">
        <v>143</v>
      </c>
      <c r="I68" s="274" t="s">
        <v>935</v>
      </c>
      <c r="J68" s="275">
        <v>22000</v>
      </c>
      <c r="K68" s="276">
        <v>8250</v>
      </c>
      <c r="L68" s="277">
        <f t="shared" si="0"/>
        <v>2.6666666666666665</v>
      </c>
    </row>
    <row r="69" spans="1:12" s="238" customFormat="1" ht="15" thickBot="1">
      <c r="A69" s="244"/>
      <c r="B69" s="245"/>
      <c r="C69" s="246"/>
      <c r="D69" s="247"/>
      <c r="E69" s="247"/>
      <c r="F69" s="247"/>
      <c r="G69" s="248"/>
      <c r="H69" s="515" t="s">
        <v>140</v>
      </c>
      <c r="I69" s="516"/>
      <c r="J69" s="260">
        <f>SUBTOTAL(109,J7:J68)</f>
        <v>5600800</v>
      </c>
      <c r="K69" s="261">
        <f>SUBTOTAL(109,K7:K68)</f>
        <v>467293</v>
      </c>
      <c r="L69" s="243">
        <f t="shared" ref="L69" si="1">J69/K69</f>
        <v>11.985627860892416</v>
      </c>
    </row>
  </sheetData>
  <autoFilter ref="B6:J68" xr:uid="{00000000-0009-0000-0000-00000D000000}"/>
  <mergeCells count="4">
    <mergeCell ref="B2:I2"/>
    <mergeCell ref="B3:E3"/>
    <mergeCell ref="B4:E4"/>
    <mergeCell ref="H69:I69"/>
  </mergeCells>
  <printOptions horizontalCentered="1" verticalCentered="1"/>
  <pageMargins left="0.22" right="0.12" top="0.27" bottom="0.26" header="0.3" footer="0.3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B82A-E37E-40EA-A220-0DFD36701839}">
  <sheetPr>
    <pageSetUpPr fitToPage="1"/>
  </sheetPr>
  <dimension ref="A1:L73"/>
  <sheetViews>
    <sheetView topLeftCell="B1" zoomScale="120" zoomScaleNormal="120" workbookViewId="0">
      <pane ySplit="6" topLeftCell="A49" activePane="bottomLeft" state="frozen"/>
      <selection pane="bottomLeft" activeCell="E37" sqref="E37"/>
    </sheetView>
  </sheetViews>
  <sheetFormatPr defaultColWidth="9.140625" defaultRowHeight="12.75"/>
  <cols>
    <col min="1" max="1" width="9" style="263" hidden="1" customWidth="1"/>
    <col min="2" max="2" width="7.5703125" style="264" customWidth="1"/>
    <col min="3" max="3" width="11.28515625" style="263" bestFit="1" customWidth="1"/>
    <col min="4" max="4" width="19.140625" style="263" customWidth="1"/>
    <col min="5" max="5" width="38.85546875" style="263" bestFit="1" customWidth="1"/>
    <col min="6" max="6" width="15.5703125" style="263" customWidth="1"/>
    <col min="7" max="7" width="8.85546875" style="264" customWidth="1"/>
    <col min="8" max="9" width="10.5703125" style="263" customWidth="1"/>
    <col min="10" max="10" width="11.7109375" style="263" customWidth="1"/>
    <col min="11" max="11" width="9.42578125" style="264" bestFit="1" customWidth="1"/>
    <col min="12" max="12" width="10.5703125" style="264" customWidth="1"/>
    <col min="13" max="13" width="82.28515625" style="263" customWidth="1"/>
    <col min="14" max="16384" width="9.140625" style="263"/>
  </cols>
  <sheetData>
    <row r="1" spans="1:12" s="238" customFormat="1" ht="15" thickBot="1">
      <c r="B1" s="239"/>
      <c r="G1" s="239"/>
      <c r="K1" s="239"/>
      <c r="L1" s="239"/>
    </row>
    <row r="2" spans="1:12" s="253" customFormat="1" ht="18">
      <c r="A2" s="249"/>
      <c r="B2" s="509" t="s">
        <v>0</v>
      </c>
      <c r="C2" s="510"/>
      <c r="D2" s="510"/>
      <c r="E2" s="510"/>
      <c r="F2" s="510"/>
      <c r="G2" s="510"/>
      <c r="H2" s="510"/>
      <c r="I2" s="510"/>
      <c r="J2" s="250"/>
      <c r="K2" s="251"/>
      <c r="L2" s="252"/>
    </row>
    <row r="3" spans="1:12" s="253" customFormat="1" ht="18">
      <c r="A3" s="254"/>
      <c r="B3" s="511" t="s">
        <v>1</v>
      </c>
      <c r="C3" s="512"/>
      <c r="D3" s="512"/>
      <c r="E3" s="512"/>
      <c r="F3" s="2"/>
      <c r="G3" s="262"/>
      <c r="H3" s="2"/>
      <c r="I3" s="2"/>
      <c r="K3" s="255"/>
      <c r="L3" s="256"/>
    </row>
    <row r="4" spans="1:12" s="253" customFormat="1" ht="18">
      <c r="A4" s="254"/>
      <c r="B4" s="513">
        <v>45444</v>
      </c>
      <c r="C4" s="514"/>
      <c r="D4" s="514"/>
      <c r="E4" s="514"/>
      <c r="F4" s="2"/>
      <c r="G4" s="262"/>
      <c r="H4" s="2"/>
      <c r="I4" s="2"/>
      <c r="K4" s="255"/>
      <c r="L4" s="256"/>
    </row>
    <row r="5" spans="1:12" s="238" customFormat="1" ht="14.25">
      <c r="A5" s="240"/>
      <c r="B5" s="241"/>
      <c r="G5" s="239"/>
      <c r="K5" s="239"/>
      <c r="L5" s="242"/>
    </row>
    <row r="6" spans="1:12" s="253" customFormat="1" ht="14.25">
      <c r="A6" s="254"/>
      <c r="B6" s="257" t="s">
        <v>2</v>
      </c>
      <c r="C6" s="258" t="s">
        <v>3</v>
      </c>
      <c r="D6" s="258" t="s">
        <v>4</v>
      </c>
      <c r="E6" s="258" t="s">
        <v>5</v>
      </c>
      <c r="F6" s="258" t="s">
        <v>221</v>
      </c>
      <c r="G6" s="258" t="s">
        <v>450</v>
      </c>
      <c r="H6" s="258" t="s">
        <v>451</v>
      </c>
      <c r="I6" s="258" t="s">
        <v>683</v>
      </c>
      <c r="J6" s="258" t="s">
        <v>8</v>
      </c>
      <c r="K6" s="258" t="s">
        <v>452</v>
      </c>
      <c r="L6" s="259" t="s">
        <v>328</v>
      </c>
    </row>
    <row r="7" spans="1:12" s="266" customFormat="1" ht="15">
      <c r="A7" s="265"/>
      <c r="B7" s="269">
        <f>SUBTOTAL(3,$D$6:D6)</f>
        <v>1</v>
      </c>
      <c r="C7" s="270">
        <v>45444</v>
      </c>
      <c r="D7" s="278" t="s">
        <v>775</v>
      </c>
      <c r="E7" s="271" t="s">
        <v>355</v>
      </c>
      <c r="F7" s="271" t="s">
        <v>772</v>
      </c>
      <c r="G7" s="273">
        <v>32</v>
      </c>
      <c r="H7" s="271" t="s">
        <v>224</v>
      </c>
      <c r="I7" s="274" t="s">
        <v>1070</v>
      </c>
      <c r="J7" s="275">
        <v>175000</v>
      </c>
      <c r="K7" s="276">
        <v>10950</v>
      </c>
      <c r="L7" s="277">
        <f t="shared" ref="L7:L72" si="0">IFERROR(J7/K7,"")</f>
        <v>15.981735159817351</v>
      </c>
    </row>
    <row r="8" spans="1:12" s="266" customFormat="1" ht="15">
      <c r="A8" s="265"/>
      <c r="B8" s="269">
        <f>SUBTOTAL(3,$D$6:D7)</f>
        <v>2</v>
      </c>
      <c r="C8" s="270">
        <v>45444</v>
      </c>
      <c r="D8" s="278" t="s">
        <v>775</v>
      </c>
      <c r="E8" s="271" t="s">
        <v>355</v>
      </c>
      <c r="F8" s="271" t="s">
        <v>772</v>
      </c>
      <c r="G8" s="273">
        <v>32</v>
      </c>
      <c r="H8" s="271" t="s">
        <v>224</v>
      </c>
      <c r="I8" s="274" t="s">
        <v>759</v>
      </c>
      <c r="J8" s="275">
        <v>175000</v>
      </c>
      <c r="K8" s="276">
        <v>10950</v>
      </c>
      <c r="L8" s="277">
        <f t="shared" si="0"/>
        <v>15.981735159817351</v>
      </c>
    </row>
    <row r="9" spans="1:12" s="266" customFormat="1" ht="15">
      <c r="A9" s="265"/>
      <c r="B9" s="269">
        <f>SUBTOTAL(3,$D$6:D8)</f>
        <v>3</v>
      </c>
      <c r="C9" s="270">
        <v>45444</v>
      </c>
      <c r="D9" s="278" t="s">
        <v>775</v>
      </c>
      <c r="E9" s="271" t="s">
        <v>10</v>
      </c>
      <c r="F9" s="271" t="s">
        <v>245</v>
      </c>
      <c r="G9" s="273">
        <v>32</v>
      </c>
      <c r="H9" s="271" t="s">
        <v>224</v>
      </c>
      <c r="I9" s="274" t="s">
        <v>1071</v>
      </c>
      <c r="J9" s="275">
        <v>180000</v>
      </c>
      <c r="K9" s="276">
        <v>10950</v>
      </c>
      <c r="L9" s="277">
        <f t="shared" si="0"/>
        <v>16.438356164383563</v>
      </c>
    </row>
    <row r="10" spans="1:12" s="266" customFormat="1" ht="15">
      <c r="A10" s="265"/>
      <c r="B10" s="269">
        <f>SUBTOTAL(3,$D$6:D9)</f>
        <v>4</v>
      </c>
      <c r="C10" s="270">
        <v>45444</v>
      </c>
      <c r="D10" s="278" t="s">
        <v>775</v>
      </c>
      <c r="E10" s="271" t="s">
        <v>526</v>
      </c>
      <c r="F10" s="271" t="s">
        <v>772</v>
      </c>
      <c r="G10" s="273">
        <v>32</v>
      </c>
      <c r="H10" s="271" t="s">
        <v>224</v>
      </c>
      <c r="I10" s="274" t="s">
        <v>1036</v>
      </c>
      <c r="J10" s="275">
        <v>125000</v>
      </c>
      <c r="K10" s="276">
        <v>10950</v>
      </c>
      <c r="L10" s="277">
        <f t="shared" si="0"/>
        <v>11.415525114155251</v>
      </c>
    </row>
    <row r="11" spans="1:12" s="266" customFormat="1" ht="15">
      <c r="A11" s="265"/>
      <c r="B11" s="269">
        <f>SUBTOTAL(3,$D$6:D10)</f>
        <v>5</v>
      </c>
      <c r="C11" s="270">
        <v>45446</v>
      </c>
      <c r="D11" s="271" t="s">
        <v>773</v>
      </c>
      <c r="E11" s="271" t="s">
        <v>196</v>
      </c>
      <c r="F11" s="271" t="s">
        <v>225</v>
      </c>
      <c r="G11" s="273">
        <v>20</v>
      </c>
      <c r="H11" s="271" t="s">
        <v>143</v>
      </c>
      <c r="I11" s="271" t="s">
        <v>876</v>
      </c>
      <c r="J11" s="275">
        <v>42000</v>
      </c>
      <c r="K11" s="276">
        <v>6276</v>
      </c>
      <c r="L11" s="277">
        <f t="shared" si="0"/>
        <v>6.6921606118546846</v>
      </c>
    </row>
    <row r="12" spans="1:12" s="266" customFormat="1" ht="15">
      <c r="A12" s="265"/>
      <c r="B12" s="269">
        <f>SUBTOTAL(3,$D$6:D11)</f>
        <v>6</v>
      </c>
      <c r="C12" s="270">
        <v>45446</v>
      </c>
      <c r="D12" s="271" t="s">
        <v>773</v>
      </c>
      <c r="E12" s="271" t="s">
        <v>216</v>
      </c>
      <c r="F12" s="271" t="s">
        <v>225</v>
      </c>
      <c r="G12" s="273">
        <v>20</v>
      </c>
      <c r="H12" s="271" t="s">
        <v>143</v>
      </c>
      <c r="I12" s="274" t="s">
        <v>935</v>
      </c>
      <c r="J12" s="275">
        <v>40000</v>
      </c>
      <c r="K12" s="276">
        <v>4751</v>
      </c>
      <c r="L12" s="277">
        <f t="shared" si="0"/>
        <v>8.4192801515470421</v>
      </c>
    </row>
    <row r="13" spans="1:12" s="266" customFormat="1" ht="15">
      <c r="A13" s="265"/>
      <c r="B13" s="269">
        <f>SUBTOTAL(3,$D$6:D12)</f>
        <v>7</v>
      </c>
      <c r="C13" s="270">
        <v>45446</v>
      </c>
      <c r="D13" s="278" t="s">
        <v>769</v>
      </c>
      <c r="E13" s="271" t="s">
        <v>108</v>
      </c>
      <c r="F13" s="271" t="s">
        <v>225</v>
      </c>
      <c r="G13" s="273">
        <v>20</v>
      </c>
      <c r="H13" s="271" t="s">
        <v>143</v>
      </c>
      <c r="I13" s="274" t="s">
        <v>1026</v>
      </c>
      <c r="J13" s="275">
        <v>28000</v>
      </c>
      <c r="K13" s="276">
        <v>5009</v>
      </c>
      <c r="L13" s="277">
        <f t="shared" si="0"/>
        <v>5.5899381113994808</v>
      </c>
    </row>
    <row r="14" spans="1:12" s="266" customFormat="1" ht="15">
      <c r="A14" s="265"/>
      <c r="B14" s="269">
        <f>SUBTOTAL(3,$D$6:D13)</f>
        <v>8</v>
      </c>
      <c r="C14" s="270">
        <v>45446</v>
      </c>
      <c r="D14" s="278" t="s">
        <v>769</v>
      </c>
      <c r="E14" s="285" t="s">
        <v>798</v>
      </c>
      <c r="F14" s="271" t="s">
        <v>225</v>
      </c>
      <c r="G14" s="273">
        <v>20</v>
      </c>
      <c r="H14" s="271" t="s">
        <v>143</v>
      </c>
      <c r="I14" s="286" t="s">
        <v>1056</v>
      </c>
      <c r="J14" s="275">
        <v>26000</v>
      </c>
      <c r="K14" s="276">
        <v>5759</v>
      </c>
      <c r="L14" s="277">
        <f t="shared" si="0"/>
        <v>4.5146726862302486</v>
      </c>
    </row>
    <row r="15" spans="1:12" s="266" customFormat="1" ht="15">
      <c r="A15" s="265"/>
      <c r="B15" s="269">
        <f>SUBTOTAL(3,$D$6:D14)</f>
        <v>9</v>
      </c>
      <c r="C15" s="270">
        <v>45446</v>
      </c>
      <c r="D15" s="278" t="s">
        <v>769</v>
      </c>
      <c r="E15" s="287" t="s">
        <v>1072</v>
      </c>
      <c r="F15" s="271" t="s">
        <v>225</v>
      </c>
      <c r="G15" s="273">
        <v>20</v>
      </c>
      <c r="H15" s="271" t="s">
        <v>143</v>
      </c>
      <c r="I15" s="285" t="s">
        <v>481</v>
      </c>
      <c r="J15" s="275">
        <v>25500</v>
      </c>
      <c r="K15" s="276">
        <v>5071</v>
      </c>
      <c r="L15" s="277">
        <f t="shared" si="0"/>
        <v>5.0285939656872412</v>
      </c>
    </row>
    <row r="16" spans="1:12" s="266" customFormat="1" ht="15">
      <c r="A16" s="265"/>
      <c r="B16" s="269">
        <f>SUBTOTAL(3,$D$6:D15)</f>
        <v>10</v>
      </c>
      <c r="C16" s="270">
        <v>45446</v>
      </c>
      <c r="D16" s="278" t="s">
        <v>769</v>
      </c>
      <c r="E16" s="285" t="s">
        <v>1073</v>
      </c>
      <c r="F16" s="271" t="s">
        <v>225</v>
      </c>
      <c r="G16" s="273">
        <v>20</v>
      </c>
      <c r="H16" s="271" t="s">
        <v>143</v>
      </c>
      <c r="I16" s="286" t="s">
        <v>126</v>
      </c>
      <c r="J16" s="275">
        <v>35000</v>
      </c>
      <c r="K16" s="276">
        <v>4950</v>
      </c>
      <c r="L16" s="277">
        <f t="shared" si="0"/>
        <v>7.0707070707070709</v>
      </c>
    </row>
    <row r="17" spans="1:12" s="266" customFormat="1" ht="15">
      <c r="A17" s="265"/>
      <c r="B17" s="269">
        <f>SUBTOTAL(3,$D$6:D16)</f>
        <v>11</v>
      </c>
      <c r="C17" s="270">
        <v>45446</v>
      </c>
      <c r="D17" s="285" t="s">
        <v>773</v>
      </c>
      <c r="E17" s="332" t="s">
        <v>1074</v>
      </c>
      <c r="F17" s="271" t="s">
        <v>225</v>
      </c>
      <c r="G17" s="273">
        <v>20</v>
      </c>
      <c r="H17" s="271" t="s">
        <v>143</v>
      </c>
      <c r="I17" s="286" t="s">
        <v>47</v>
      </c>
      <c r="J17" s="275">
        <v>27000</v>
      </c>
      <c r="K17" s="276">
        <v>5399</v>
      </c>
      <c r="L17" s="277">
        <f t="shared" si="0"/>
        <v>5.0009260974254488</v>
      </c>
    </row>
    <row r="18" spans="1:12" s="266" customFormat="1" ht="15">
      <c r="A18" s="265"/>
      <c r="B18" s="269">
        <f>SUBTOTAL(3,$D$6:D17)</f>
        <v>12</v>
      </c>
      <c r="C18" s="270">
        <v>45447</v>
      </c>
      <c r="D18" s="278" t="s">
        <v>775</v>
      </c>
      <c r="E18" s="378" t="s">
        <v>1075</v>
      </c>
      <c r="F18" s="271" t="s">
        <v>772</v>
      </c>
      <c r="G18" s="273">
        <v>32</v>
      </c>
      <c r="H18" s="271" t="s">
        <v>224</v>
      </c>
      <c r="I18" s="288" t="s">
        <v>60</v>
      </c>
      <c r="J18" s="275">
        <v>155000</v>
      </c>
      <c r="K18" s="276">
        <v>8199</v>
      </c>
      <c r="L18" s="277">
        <f t="shared" si="0"/>
        <v>18.904744481034271</v>
      </c>
    </row>
    <row r="19" spans="1:12" s="266" customFormat="1" ht="15.75" customHeight="1">
      <c r="A19" s="265"/>
      <c r="B19" s="269">
        <f>SUBTOTAL(3,$D$6:D18)</f>
        <v>13</v>
      </c>
      <c r="C19" s="270">
        <v>45448</v>
      </c>
      <c r="D19" s="278" t="s">
        <v>775</v>
      </c>
      <c r="E19" s="290" t="s">
        <v>10</v>
      </c>
      <c r="F19" s="289" t="s">
        <v>245</v>
      </c>
      <c r="G19" s="273">
        <v>32</v>
      </c>
      <c r="H19" s="271" t="s">
        <v>224</v>
      </c>
      <c r="I19" s="291" t="s">
        <v>1077</v>
      </c>
      <c r="J19" s="275">
        <v>180000</v>
      </c>
      <c r="K19" s="276">
        <v>10950</v>
      </c>
      <c r="L19" s="277">
        <f t="shared" si="0"/>
        <v>16.438356164383563</v>
      </c>
    </row>
    <row r="20" spans="1:12" s="266" customFormat="1" ht="15.75" customHeight="1">
      <c r="A20" s="265"/>
      <c r="B20" s="269">
        <f>SUBTOTAL(3,$D$6:D19)</f>
        <v>14</v>
      </c>
      <c r="C20" s="270">
        <v>45448</v>
      </c>
      <c r="D20" s="278" t="s">
        <v>775</v>
      </c>
      <c r="E20" s="290" t="s">
        <v>583</v>
      </c>
      <c r="F20" s="289" t="s">
        <v>245</v>
      </c>
      <c r="G20" s="273">
        <v>32</v>
      </c>
      <c r="H20" s="271" t="s">
        <v>224</v>
      </c>
      <c r="I20" s="291" t="s">
        <v>1076</v>
      </c>
      <c r="J20" s="275">
        <v>205000</v>
      </c>
      <c r="K20" s="276">
        <v>8998</v>
      </c>
      <c r="L20" s="277">
        <f t="shared" si="0"/>
        <v>22.782840631251389</v>
      </c>
    </row>
    <row r="21" spans="1:12" s="266" customFormat="1" ht="15.75" customHeight="1">
      <c r="A21" s="265"/>
      <c r="B21" s="269">
        <f>SUBTOTAL(3,$D$6:D20)</f>
        <v>15</v>
      </c>
      <c r="C21" s="270">
        <v>45448</v>
      </c>
      <c r="D21" s="292" t="s">
        <v>769</v>
      </c>
      <c r="E21" s="293" t="s">
        <v>355</v>
      </c>
      <c r="F21" s="271" t="s">
        <v>772</v>
      </c>
      <c r="G21" s="273">
        <v>32</v>
      </c>
      <c r="H21" s="271" t="s">
        <v>224</v>
      </c>
      <c r="I21" s="294" t="s">
        <v>1078</v>
      </c>
      <c r="J21" s="275">
        <v>175000</v>
      </c>
      <c r="K21" s="276">
        <v>10650</v>
      </c>
      <c r="L21" s="277">
        <f t="shared" si="0"/>
        <v>16.431924882629108</v>
      </c>
    </row>
    <row r="22" spans="1:12" s="266" customFormat="1" ht="15">
      <c r="A22" s="265"/>
      <c r="B22" s="269">
        <f>SUBTOTAL(3,$D$6:D21)</f>
        <v>16</v>
      </c>
      <c r="C22" s="270">
        <v>45448</v>
      </c>
      <c r="D22" s="292" t="s">
        <v>773</v>
      </c>
      <c r="E22" s="293" t="s">
        <v>233</v>
      </c>
      <c r="F22" s="271" t="s">
        <v>225</v>
      </c>
      <c r="G22" s="273">
        <v>20</v>
      </c>
      <c r="H22" s="271" t="s">
        <v>143</v>
      </c>
      <c r="I22" s="294" t="s">
        <v>946</v>
      </c>
      <c r="J22" s="275">
        <v>22700</v>
      </c>
      <c r="K22" s="276">
        <v>5499</v>
      </c>
      <c r="L22" s="277">
        <f t="shared" si="0"/>
        <v>4.1280232769594472</v>
      </c>
    </row>
    <row r="23" spans="1:12" s="268" customFormat="1" ht="15" customHeight="1">
      <c r="A23" s="267"/>
      <c r="B23" s="269">
        <f>SUBTOTAL(3,$D$6:D22)</f>
        <v>17</v>
      </c>
      <c r="C23" s="270">
        <v>45448</v>
      </c>
      <c r="D23" s="278" t="s">
        <v>775</v>
      </c>
      <c r="E23" s="295" t="s">
        <v>133</v>
      </c>
      <c r="F23" s="271" t="s">
        <v>772</v>
      </c>
      <c r="G23" s="273">
        <v>32</v>
      </c>
      <c r="H23" s="271" t="s">
        <v>224</v>
      </c>
      <c r="I23" s="296" t="s">
        <v>1079</v>
      </c>
      <c r="J23" s="275">
        <v>110000</v>
      </c>
      <c r="K23" s="280">
        <v>9216</v>
      </c>
      <c r="L23" s="277">
        <f t="shared" si="0"/>
        <v>11.935763888888889</v>
      </c>
    </row>
    <row r="24" spans="1:12" s="266" customFormat="1" ht="15">
      <c r="A24" s="265"/>
      <c r="B24" s="269">
        <f>SUBTOTAL(3,$D$6:D23)</f>
        <v>18</v>
      </c>
      <c r="C24" s="270">
        <v>45449</v>
      </c>
      <c r="D24" s="278" t="s">
        <v>775</v>
      </c>
      <c r="E24" s="290" t="s">
        <v>10</v>
      </c>
      <c r="F24" s="289" t="s">
        <v>245</v>
      </c>
      <c r="G24" s="273">
        <v>32</v>
      </c>
      <c r="H24" s="271" t="s">
        <v>224</v>
      </c>
      <c r="I24" s="297" t="s">
        <v>354</v>
      </c>
      <c r="J24" s="275">
        <v>180000</v>
      </c>
      <c r="K24" s="276">
        <v>10950</v>
      </c>
      <c r="L24" s="277">
        <f t="shared" si="0"/>
        <v>16.438356164383563</v>
      </c>
    </row>
    <row r="25" spans="1:12" s="266" customFormat="1" ht="15">
      <c r="A25" s="265"/>
      <c r="B25" s="269">
        <f>SUBTOTAL(3,$D$6:D24)</f>
        <v>19</v>
      </c>
      <c r="C25" s="270">
        <v>45449</v>
      </c>
      <c r="D25" s="292" t="s">
        <v>773</v>
      </c>
      <c r="E25" s="298" t="s">
        <v>408</v>
      </c>
      <c r="F25" s="271" t="s">
        <v>225</v>
      </c>
      <c r="G25" s="273">
        <v>20</v>
      </c>
      <c r="H25" s="271" t="s">
        <v>143</v>
      </c>
      <c r="I25" s="299" t="s">
        <v>47</v>
      </c>
      <c r="J25" s="275">
        <v>27000</v>
      </c>
      <c r="K25" s="276">
        <v>4598</v>
      </c>
      <c r="L25" s="277">
        <f t="shared" si="0"/>
        <v>5.8721183123097003</v>
      </c>
    </row>
    <row r="26" spans="1:12" s="266" customFormat="1" ht="15">
      <c r="A26" s="265"/>
      <c r="B26" s="269">
        <f>SUBTOTAL(3,$D$6:D25)</f>
        <v>20</v>
      </c>
      <c r="C26" s="270">
        <v>45449</v>
      </c>
      <c r="D26" s="278" t="s">
        <v>775</v>
      </c>
      <c r="E26" s="300" t="s">
        <v>355</v>
      </c>
      <c r="F26" s="271" t="s">
        <v>772</v>
      </c>
      <c r="G26" s="273">
        <v>32</v>
      </c>
      <c r="H26" s="271" t="s">
        <v>224</v>
      </c>
      <c r="I26" s="301" t="s">
        <v>1080</v>
      </c>
      <c r="J26" s="275">
        <v>175000</v>
      </c>
      <c r="K26" s="276">
        <v>9376</v>
      </c>
      <c r="L26" s="277">
        <f t="shared" si="0"/>
        <v>18.664675767918087</v>
      </c>
    </row>
    <row r="27" spans="1:12" s="266" customFormat="1" ht="15">
      <c r="A27" s="265"/>
      <c r="B27" s="269">
        <f>SUBTOTAL(3,$D$6:D26)</f>
        <v>21</v>
      </c>
      <c r="C27" s="270">
        <v>45449</v>
      </c>
      <c r="D27" s="278" t="s">
        <v>775</v>
      </c>
      <c r="E27" s="300" t="s">
        <v>462</v>
      </c>
      <c r="F27" s="271" t="s">
        <v>772</v>
      </c>
      <c r="G27" s="273">
        <v>32</v>
      </c>
      <c r="H27" s="271" t="s">
        <v>224</v>
      </c>
      <c r="I27" s="301" t="s">
        <v>981</v>
      </c>
      <c r="J27" s="275">
        <v>180000</v>
      </c>
      <c r="K27" s="276">
        <v>9039</v>
      </c>
      <c r="L27" s="277">
        <f t="shared" si="0"/>
        <v>19.913707268503153</v>
      </c>
    </row>
    <row r="28" spans="1:12" s="266" customFormat="1" ht="15">
      <c r="A28" s="265"/>
      <c r="B28" s="269">
        <f>SUBTOTAL(3,$D$6:D27)</f>
        <v>22</v>
      </c>
      <c r="C28" s="270">
        <v>45450</v>
      </c>
      <c r="D28" s="304" t="s">
        <v>769</v>
      </c>
      <c r="E28" s="302" t="s">
        <v>1081</v>
      </c>
      <c r="F28" s="271" t="s">
        <v>225</v>
      </c>
      <c r="G28" s="273">
        <v>20</v>
      </c>
      <c r="H28" s="271" t="s">
        <v>143</v>
      </c>
      <c r="I28" s="305" t="s">
        <v>1026</v>
      </c>
      <c r="J28" s="275">
        <v>26500</v>
      </c>
      <c r="K28" s="276">
        <v>5867</v>
      </c>
      <c r="L28" s="277">
        <f t="shared" si="0"/>
        <v>4.5167888188171128</v>
      </c>
    </row>
    <row r="29" spans="1:12" s="266" customFormat="1" ht="15">
      <c r="A29" s="265"/>
      <c r="B29" s="269">
        <f>SUBTOTAL(3,$D$6:D28)</f>
        <v>23</v>
      </c>
      <c r="C29" s="270">
        <v>45450</v>
      </c>
      <c r="D29" s="292" t="s">
        <v>773</v>
      </c>
      <c r="E29" s="303" t="s">
        <v>14</v>
      </c>
      <c r="F29" s="271" t="s">
        <v>225</v>
      </c>
      <c r="G29" s="273">
        <v>20</v>
      </c>
      <c r="H29" s="271" t="s">
        <v>143</v>
      </c>
      <c r="I29" s="306" t="s">
        <v>956</v>
      </c>
      <c r="J29" s="275">
        <v>72000</v>
      </c>
      <c r="K29" s="276">
        <v>5089</v>
      </c>
      <c r="L29" s="277">
        <f t="shared" si="0"/>
        <v>14.148162703871094</v>
      </c>
    </row>
    <row r="30" spans="1:12" s="266" customFormat="1" ht="15">
      <c r="A30" s="265"/>
      <c r="B30" s="269">
        <f>SUBTOTAL(3,$D$6:D29)</f>
        <v>24</v>
      </c>
      <c r="C30" s="270">
        <v>45450</v>
      </c>
      <c r="D30" s="278" t="s">
        <v>775</v>
      </c>
      <c r="E30" s="300" t="s">
        <v>355</v>
      </c>
      <c r="F30" s="271" t="s">
        <v>772</v>
      </c>
      <c r="G30" s="273">
        <v>32</v>
      </c>
      <c r="H30" s="271" t="s">
        <v>224</v>
      </c>
      <c r="I30" s="307" t="s">
        <v>463</v>
      </c>
      <c r="J30" s="275">
        <v>175000</v>
      </c>
      <c r="K30" s="276">
        <v>10399</v>
      </c>
      <c r="L30" s="277">
        <f t="shared" si="0"/>
        <v>16.82854120588518</v>
      </c>
    </row>
    <row r="31" spans="1:12" s="266" customFormat="1" ht="15">
      <c r="A31" s="265"/>
      <c r="B31" s="269">
        <f>SUBTOTAL(3,$D$6:D30)</f>
        <v>25</v>
      </c>
      <c r="C31" s="270">
        <v>45450</v>
      </c>
      <c r="D31" s="278" t="s">
        <v>775</v>
      </c>
      <c r="E31" s="304" t="s">
        <v>1082</v>
      </c>
      <c r="F31" s="271" t="s">
        <v>772</v>
      </c>
      <c r="G31" s="273">
        <v>32</v>
      </c>
      <c r="H31" s="271" t="s">
        <v>224</v>
      </c>
      <c r="I31" s="307" t="s">
        <v>1004</v>
      </c>
      <c r="J31" s="275">
        <v>130000</v>
      </c>
      <c r="K31" s="276">
        <v>8889</v>
      </c>
      <c r="L31" s="277">
        <f t="shared" si="0"/>
        <v>14.624817189785128</v>
      </c>
    </row>
    <row r="32" spans="1:12" s="266" customFormat="1" ht="15">
      <c r="A32" s="265"/>
      <c r="B32" s="269">
        <f>SUBTOTAL(3,$D$6:D31)</f>
        <v>26</v>
      </c>
      <c r="C32" s="270">
        <v>45451</v>
      </c>
      <c r="D32" s="310" t="s">
        <v>773</v>
      </c>
      <c r="E32" s="357" t="s">
        <v>1083</v>
      </c>
      <c r="F32" s="271" t="s">
        <v>772</v>
      </c>
      <c r="G32" s="273">
        <v>32</v>
      </c>
      <c r="H32" s="271" t="s">
        <v>224</v>
      </c>
      <c r="I32" s="309" t="s">
        <v>1084</v>
      </c>
      <c r="J32" s="275">
        <v>140000</v>
      </c>
      <c r="K32" s="276">
        <v>8267</v>
      </c>
      <c r="L32" s="277">
        <f t="shared" si="0"/>
        <v>16.934801016088063</v>
      </c>
    </row>
    <row r="33" spans="1:12" s="268" customFormat="1" ht="15">
      <c r="A33" s="267"/>
      <c r="B33" s="269">
        <f>SUBTOTAL(3,$D$6:D32)</f>
        <v>27</v>
      </c>
      <c r="C33" s="270">
        <v>45451</v>
      </c>
      <c r="D33" s="292" t="s">
        <v>773</v>
      </c>
      <c r="E33" s="308" t="s">
        <v>73</v>
      </c>
      <c r="F33" s="271" t="s">
        <v>225</v>
      </c>
      <c r="G33" s="273">
        <v>20</v>
      </c>
      <c r="H33" s="271" t="s">
        <v>143</v>
      </c>
      <c r="I33" s="309" t="s">
        <v>709</v>
      </c>
      <c r="J33" s="275">
        <v>24000</v>
      </c>
      <c r="K33" s="276">
        <v>5401</v>
      </c>
      <c r="L33" s="277">
        <f t="shared" si="0"/>
        <v>4.443621551564525</v>
      </c>
    </row>
    <row r="34" spans="1:12" s="266" customFormat="1" ht="15">
      <c r="A34" s="265"/>
      <c r="B34" s="269">
        <f>SUBTOTAL(3,$D$6:D33)</f>
        <v>28</v>
      </c>
      <c r="C34" s="270">
        <v>45453</v>
      </c>
      <c r="D34" s="278" t="s">
        <v>775</v>
      </c>
      <c r="E34" s="318" t="s">
        <v>804</v>
      </c>
      <c r="F34" s="271" t="s">
        <v>772</v>
      </c>
      <c r="G34" s="273">
        <v>32</v>
      </c>
      <c r="H34" s="271" t="s">
        <v>224</v>
      </c>
      <c r="I34" s="314" t="s">
        <v>60</v>
      </c>
      <c r="J34" s="283">
        <v>170000</v>
      </c>
      <c r="K34" s="281">
        <v>8760</v>
      </c>
      <c r="L34" s="277">
        <f t="shared" si="0"/>
        <v>19.406392694063928</v>
      </c>
    </row>
    <row r="35" spans="1:12" s="266" customFormat="1" ht="15.75" customHeight="1">
      <c r="A35" s="265"/>
      <c r="B35" s="269">
        <f>SUBTOTAL(3,$D$6:D34)</f>
        <v>29</v>
      </c>
      <c r="C35" s="270">
        <v>45453</v>
      </c>
      <c r="D35" s="311" t="s">
        <v>769</v>
      </c>
      <c r="E35" s="339" t="s">
        <v>1085</v>
      </c>
      <c r="F35" s="271" t="s">
        <v>225</v>
      </c>
      <c r="G35" s="273">
        <v>20</v>
      </c>
      <c r="H35" s="271" t="s">
        <v>143</v>
      </c>
      <c r="I35" s="313" t="s">
        <v>487</v>
      </c>
      <c r="J35" s="275">
        <v>60000</v>
      </c>
      <c r="K35" s="276">
        <v>6068</v>
      </c>
      <c r="L35" s="277">
        <f t="shared" si="0"/>
        <v>9.8879367172050099</v>
      </c>
    </row>
    <row r="36" spans="1:12" s="266" customFormat="1" ht="15.75" customHeight="1">
      <c r="A36" s="265"/>
      <c r="B36" s="269">
        <f>SUBTOTAL(3,$D$6:D35)</f>
        <v>30</v>
      </c>
      <c r="C36" s="270">
        <v>45453</v>
      </c>
      <c r="D36" s="292" t="s">
        <v>773</v>
      </c>
      <c r="E36" s="312" t="s">
        <v>1086</v>
      </c>
      <c r="F36" s="271" t="s">
        <v>225</v>
      </c>
      <c r="G36" s="273">
        <v>20</v>
      </c>
      <c r="H36" s="271" t="s">
        <v>143</v>
      </c>
      <c r="I36" s="316" t="s">
        <v>1026</v>
      </c>
      <c r="J36" s="275">
        <v>23000</v>
      </c>
      <c r="K36" s="276">
        <v>6498</v>
      </c>
      <c r="L36" s="277">
        <f t="shared" si="0"/>
        <v>3.5395506309633733</v>
      </c>
    </row>
    <row r="37" spans="1:12" s="266" customFormat="1" ht="15.75" customHeight="1">
      <c r="A37" s="265"/>
      <c r="B37" s="269">
        <f>SUBTOTAL(3,$D$6:D36)</f>
        <v>31</v>
      </c>
      <c r="C37" s="270">
        <v>45453</v>
      </c>
      <c r="D37" s="292" t="s">
        <v>773</v>
      </c>
      <c r="E37" s="312" t="s">
        <v>757</v>
      </c>
      <c r="F37" s="271" t="s">
        <v>225</v>
      </c>
      <c r="G37" s="273">
        <v>20</v>
      </c>
      <c r="H37" s="271" t="s">
        <v>143</v>
      </c>
      <c r="I37" s="316" t="s">
        <v>1087</v>
      </c>
      <c r="J37" s="275">
        <v>22000</v>
      </c>
      <c r="K37" s="276">
        <v>8375</v>
      </c>
      <c r="L37" s="277">
        <f t="shared" si="0"/>
        <v>2.6268656716417911</v>
      </c>
    </row>
    <row r="38" spans="1:12" s="266" customFormat="1" ht="15.75" customHeight="1">
      <c r="A38" s="265"/>
      <c r="B38" s="269">
        <f>SUBTOTAL(3,$D$6:D37)</f>
        <v>32</v>
      </c>
      <c r="C38" s="270">
        <v>45453</v>
      </c>
      <c r="D38" s="292" t="s">
        <v>773</v>
      </c>
      <c r="E38" s="312" t="s">
        <v>68</v>
      </c>
      <c r="F38" s="271" t="s">
        <v>225</v>
      </c>
      <c r="G38" s="273">
        <v>20</v>
      </c>
      <c r="H38" s="271" t="s">
        <v>143</v>
      </c>
      <c r="I38" s="313" t="s">
        <v>441</v>
      </c>
      <c r="J38" s="275">
        <v>27000</v>
      </c>
      <c r="K38" s="276">
        <v>5088</v>
      </c>
      <c r="L38" s="277">
        <f t="shared" si="0"/>
        <v>5.3066037735849054</v>
      </c>
    </row>
    <row r="39" spans="1:12" s="266" customFormat="1" ht="15">
      <c r="A39" s="265"/>
      <c r="B39" s="269">
        <f>SUBTOTAL(3,$D$6:D38)</f>
        <v>33</v>
      </c>
      <c r="C39" s="270">
        <v>45453</v>
      </c>
      <c r="D39" s="292" t="s">
        <v>773</v>
      </c>
      <c r="E39" s="312" t="s">
        <v>114</v>
      </c>
      <c r="F39" s="271" t="s">
        <v>225</v>
      </c>
      <c r="G39" s="273">
        <v>20</v>
      </c>
      <c r="H39" s="271" t="s">
        <v>143</v>
      </c>
      <c r="I39" s="315" t="s">
        <v>47</v>
      </c>
      <c r="J39" s="275">
        <v>27000</v>
      </c>
      <c r="K39" s="276">
        <v>4759</v>
      </c>
      <c r="L39" s="277">
        <f t="shared" si="0"/>
        <v>5.6734608110947677</v>
      </c>
    </row>
    <row r="40" spans="1:12" s="268" customFormat="1" ht="15">
      <c r="A40" s="267"/>
      <c r="B40" s="269">
        <f>SUBTOTAL(3,$D$6:D39)</f>
        <v>34</v>
      </c>
      <c r="C40" s="270">
        <v>45453</v>
      </c>
      <c r="D40" s="292" t="s">
        <v>773</v>
      </c>
      <c r="E40" s="312" t="s">
        <v>20</v>
      </c>
      <c r="F40" s="271" t="s">
        <v>225</v>
      </c>
      <c r="G40" s="273">
        <v>20</v>
      </c>
      <c r="H40" s="271" t="s">
        <v>143</v>
      </c>
      <c r="I40" s="316" t="s">
        <v>38</v>
      </c>
      <c r="J40" s="275">
        <v>24000</v>
      </c>
      <c r="K40" s="280">
        <v>5309</v>
      </c>
      <c r="L40" s="277">
        <f t="shared" si="0"/>
        <v>4.5206253531738554</v>
      </c>
    </row>
    <row r="41" spans="1:12" s="266" customFormat="1" ht="15">
      <c r="A41" s="265"/>
      <c r="B41" s="269">
        <f>SUBTOTAL(3,$D$6:D40)</f>
        <v>35</v>
      </c>
      <c r="C41" s="270">
        <v>45454</v>
      </c>
      <c r="D41" s="310" t="s">
        <v>773</v>
      </c>
      <c r="E41" s="344" t="s">
        <v>715</v>
      </c>
      <c r="F41" s="271" t="s">
        <v>772</v>
      </c>
      <c r="G41" s="273">
        <v>32</v>
      </c>
      <c r="H41" s="271" t="s">
        <v>224</v>
      </c>
      <c r="I41" s="317" t="s">
        <v>1088</v>
      </c>
      <c r="J41" s="283">
        <v>135000</v>
      </c>
      <c r="K41" s="276">
        <v>10950</v>
      </c>
      <c r="L41" s="277">
        <f t="shared" ref="L41" si="1">IFERROR(J41/K41,"")</f>
        <v>12.328767123287671</v>
      </c>
    </row>
    <row r="42" spans="1:12" s="266" customFormat="1" ht="15.75" customHeight="1">
      <c r="A42" s="265"/>
      <c r="B42" s="269">
        <f>SUBTOTAL(3,$D$6:D40)</f>
        <v>35</v>
      </c>
      <c r="C42" s="270">
        <v>45454</v>
      </c>
      <c r="D42" s="318" t="s">
        <v>769</v>
      </c>
      <c r="E42" s="319" t="s">
        <v>61</v>
      </c>
      <c r="F42" s="271" t="s">
        <v>772</v>
      </c>
      <c r="G42" s="273">
        <v>32</v>
      </c>
      <c r="H42" s="271" t="s">
        <v>224</v>
      </c>
      <c r="I42" s="318" t="s">
        <v>431</v>
      </c>
      <c r="J42" s="275">
        <v>170000</v>
      </c>
      <c r="K42" s="276">
        <v>9129</v>
      </c>
      <c r="L42" s="277">
        <f t="shared" si="0"/>
        <v>18.6219739292365</v>
      </c>
    </row>
    <row r="43" spans="1:12" s="266" customFormat="1" ht="15.75" customHeight="1">
      <c r="A43" s="265"/>
      <c r="B43" s="269">
        <f>SUBTOTAL(3,$D$6:D42)</f>
        <v>37</v>
      </c>
      <c r="C43" s="270">
        <v>45454</v>
      </c>
      <c r="D43" s="318" t="s">
        <v>769</v>
      </c>
      <c r="E43" s="319" t="s">
        <v>693</v>
      </c>
      <c r="F43" s="271" t="s">
        <v>225</v>
      </c>
      <c r="G43" s="273">
        <v>20</v>
      </c>
      <c r="H43" s="271" t="s">
        <v>143</v>
      </c>
      <c r="I43" s="317" t="s">
        <v>234</v>
      </c>
      <c r="J43" s="275">
        <v>25000</v>
      </c>
      <c r="K43" s="276">
        <v>5092</v>
      </c>
      <c r="L43" s="277">
        <f t="shared" si="0"/>
        <v>4.9096622152395915</v>
      </c>
    </row>
    <row r="44" spans="1:12" s="266" customFormat="1" ht="15">
      <c r="A44" s="265"/>
      <c r="B44" s="269">
        <f>SUBTOTAL(3,$D$6:D43)</f>
        <v>38</v>
      </c>
      <c r="C44" s="270">
        <v>45454</v>
      </c>
      <c r="D44" s="292" t="s">
        <v>773</v>
      </c>
      <c r="E44" s="319" t="s">
        <v>464</v>
      </c>
      <c r="F44" s="271" t="s">
        <v>225</v>
      </c>
      <c r="G44" s="273">
        <v>20</v>
      </c>
      <c r="H44" s="271" t="s">
        <v>143</v>
      </c>
      <c r="I44" s="320" t="s">
        <v>409</v>
      </c>
      <c r="J44" s="275">
        <v>35000</v>
      </c>
      <c r="K44" s="276">
        <v>5008</v>
      </c>
      <c r="L44" s="277">
        <f t="shared" si="0"/>
        <v>6.9888178913738015</v>
      </c>
    </row>
    <row r="45" spans="1:12" s="268" customFormat="1" ht="15">
      <c r="A45" s="267"/>
      <c r="B45" s="269">
        <f>SUBTOTAL(3,$D$6:D44)</f>
        <v>39</v>
      </c>
      <c r="C45" s="270">
        <v>45455</v>
      </c>
      <c r="D45" s="292" t="s">
        <v>773</v>
      </c>
      <c r="E45" s="321" t="s">
        <v>1089</v>
      </c>
      <c r="F45" s="271" t="s">
        <v>225</v>
      </c>
      <c r="G45" s="273">
        <v>20</v>
      </c>
      <c r="H45" s="271" t="s">
        <v>143</v>
      </c>
      <c r="I45" s="322" t="s">
        <v>449</v>
      </c>
      <c r="J45" s="279">
        <v>49000</v>
      </c>
      <c r="K45" s="280">
        <v>5690</v>
      </c>
      <c r="L45" s="277">
        <f t="shared" si="0"/>
        <v>8.6115992970123028</v>
      </c>
    </row>
    <row r="46" spans="1:12" s="266" customFormat="1" ht="15">
      <c r="A46" s="265"/>
      <c r="B46" s="269">
        <f>SUBTOTAL(3,$D$6:D45)</f>
        <v>40</v>
      </c>
      <c r="C46" s="270">
        <v>45455</v>
      </c>
      <c r="D46" s="292" t="s">
        <v>773</v>
      </c>
      <c r="E46" s="321" t="s">
        <v>1090</v>
      </c>
      <c r="F46" s="271" t="s">
        <v>225</v>
      </c>
      <c r="G46" s="273">
        <v>20</v>
      </c>
      <c r="H46" s="271" t="s">
        <v>143</v>
      </c>
      <c r="I46" s="323" t="s">
        <v>1091</v>
      </c>
      <c r="J46" s="283">
        <v>30000</v>
      </c>
      <c r="K46" s="281">
        <v>5681</v>
      </c>
      <c r="L46" s="277">
        <f t="shared" si="0"/>
        <v>5.2807604295018482</v>
      </c>
    </row>
    <row r="47" spans="1:12" s="266" customFormat="1" ht="15">
      <c r="A47" s="265"/>
      <c r="B47" s="269">
        <f>SUBTOTAL(3,$D$6:D46)</f>
        <v>41</v>
      </c>
      <c r="C47" s="270">
        <v>45455</v>
      </c>
      <c r="D47" s="292" t="s">
        <v>773</v>
      </c>
      <c r="E47" s="321" t="s">
        <v>118</v>
      </c>
      <c r="F47" s="271" t="s">
        <v>225</v>
      </c>
      <c r="G47" s="273">
        <v>20</v>
      </c>
      <c r="H47" s="271" t="s">
        <v>143</v>
      </c>
      <c r="I47" s="323" t="s">
        <v>38</v>
      </c>
      <c r="J47" s="275">
        <v>22000</v>
      </c>
      <c r="K47" s="276">
        <v>5496</v>
      </c>
      <c r="L47" s="277">
        <f t="shared" si="0"/>
        <v>4.0029112081513825</v>
      </c>
    </row>
    <row r="48" spans="1:12" s="266" customFormat="1" ht="15.75" customHeight="1">
      <c r="A48" s="265"/>
      <c r="B48" s="269">
        <f>SUBTOTAL(3,$D$6:D47)</f>
        <v>42</v>
      </c>
      <c r="C48" s="270">
        <v>45455</v>
      </c>
      <c r="D48" s="278" t="s">
        <v>775</v>
      </c>
      <c r="E48" s="324" t="s">
        <v>526</v>
      </c>
      <c r="F48" s="271" t="s">
        <v>772</v>
      </c>
      <c r="G48" s="273">
        <v>32</v>
      </c>
      <c r="H48" s="271" t="s">
        <v>224</v>
      </c>
      <c r="I48" s="322" t="s">
        <v>942</v>
      </c>
      <c r="J48" s="275">
        <v>120000</v>
      </c>
      <c r="K48" s="276">
        <v>10950</v>
      </c>
      <c r="L48" s="277">
        <f t="shared" si="0"/>
        <v>10.95890410958904</v>
      </c>
    </row>
    <row r="49" spans="1:12" s="266" customFormat="1" ht="15">
      <c r="A49" s="265"/>
      <c r="B49" s="269">
        <f>SUBTOTAL(3,$D$6:D48)</f>
        <v>43</v>
      </c>
      <c r="C49" s="270">
        <v>45456</v>
      </c>
      <c r="D49" s="318" t="s">
        <v>769</v>
      </c>
      <c r="E49" s="325" t="s">
        <v>196</v>
      </c>
      <c r="F49" s="271" t="s">
        <v>225</v>
      </c>
      <c r="G49" s="273">
        <v>20</v>
      </c>
      <c r="H49" s="271" t="s">
        <v>143</v>
      </c>
      <c r="I49" s="329" t="s">
        <v>959</v>
      </c>
      <c r="J49" s="275">
        <v>43000</v>
      </c>
      <c r="K49" s="280">
        <v>6289</v>
      </c>
      <c r="L49" s="277">
        <f t="shared" si="0"/>
        <v>6.8373350294164412</v>
      </c>
    </row>
    <row r="50" spans="1:12" s="268" customFormat="1" ht="15">
      <c r="A50" s="267"/>
      <c r="B50" s="269">
        <f>SUBTOTAL(3,$D$6:D49)</f>
        <v>44</v>
      </c>
      <c r="C50" s="270">
        <v>45456</v>
      </c>
      <c r="D50" s="292" t="s">
        <v>773</v>
      </c>
      <c r="E50" s="361" t="s">
        <v>1092</v>
      </c>
      <c r="F50" s="271" t="s">
        <v>225</v>
      </c>
      <c r="G50" s="273">
        <v>20</v>
      </c>
      <c r="H50" s="271" t="s">
        <v>143</v>
      </c>
      <c r="I50" s="328" t="s">
        <v>157</v>
      </c>
      <c r="J50" s="279">
        <v>36000</v>
      </c>
      <c r="K50" s="280">
        <v>5760</v>
      </c>
      <c r="L50" s="277">
        <f t="shared" si="0"/>
        <v>6.25</v>
      </c>
    </row>
    <row r="51" spans="1:12" s="266" customFormat="1" ht="15">
      <c r="A51" s="265"/>
      <c r="B51" s="269">
        <f>SUBTOTAL(3,$D$6:D50)</f>
        <v>45</v>
      </c>
      <c r="C51" s="270">
        <v>45456</v>
      </c>
      <c r="D51" s="292" t="s">
        <v>773</v>
      </c>
      <c r="E51" s="325" t="s">
        <v>522</v>
      </c>
      <c r="F51" s="271" t="s">
        <v>225</v>
      </c>
      <c r="G51" s="273">
        <v>20</v>
      </c>
      <c r="H51" s="271" t="s">
        <v>143</v>
      </c>
      <c r="I51" s="327" t="s">
        <v>47</v>
      </c>
      <c r="J51" s="275">
        <v>27000</v>
      </c>
      <c r="K51" s="276">
        <v>5660</v>
      </c>
      <c r="L51" s="277">
        <f t="shared" si="0"/>
        <v>4.7703180212014136</v>
      </c>
    </row>
    <row r="52" spans="1:12" s="266" customFormat="1" ht="15.75" customHeight="1">
      <c r="A52" s="265"/>
      <c r="B52" s="269">
        <f>SUBTOTAL(3,$D$6:D51)</f>
        <v>46</v>
      </c>
      <c r="C52" s="270">
        <v>45456</v>
      </c>
      <c r="D52" s="326" t="s">
        <v>769</v>
      </c>
      <c r="E52" s="368" t="s">
        <v>975</v>
      </c>
      <c r="F52" s="271" t="s">
        <v>772</v>
      </c>
      <c r="G52" s="273">
        <v>32</v>
      </c>
      <c r="H52" s="271" t="s">
        <v>224</v>
      </c>
      <c r="I52" s="330" t="s">
        <v>1078</v>
      </c>
      <c r="J52" s="275">
        <v>180000</v>
      </c>
      <c r="K52" s="276">
        <v>10950</v>
      </c>
      <c r="L52" s="277">
        <f t="shared" si="0"/>
        <v>16.438356164383563</v>
      </c>
    </row>
    <row r="53" spans="1:12" s="266" customFormat="1" ht="15.75" customHeight="1">
      <c r="A53" s="265"/>
      <c r="B53" s="269">
        <f>SUBTOTAL(3,$D$6:D40)</f>
        <v>35</v>
      </c>
      <c r="C53" s="270">
        <v>45457</v>
      </c>
      <c r="D53" s="333" t="s">
        <v>773</v>
      </c>
      <c r="E53" s="331" t="s">
        <v>911</v>
      </c>
      <c r="F53" s="271" t="s">
        <v>225</v>
      </c>
      <c r="G53" s="273">
        <v>20</v>
      </c>
      <c r="H53" s="271" t="s">
        <v>143</v>
      </c>
      <c r="I53" s="334" t="s">
        <v>384</v>
      </c>
      <c r="J53" s="275">
        <v>52500</v>
      </c>
      <c r="K53" s="276">
        <v>6231</v>
      </c>
      <c r="L53" s="277">
        <f t="shared" ref="L53:L64" si="2">IFERROR(J53/K53,"")</f>
        <v>8.425613866153105</v>
      </c>
    </row>
    <row r="54" spans="1:12" s="266" customFormat="1" ht="15">
      <c r="A54" s="265"/>
      <c r="B54" s="269">
        <f>SUBTOTAL(3,$D$6:D53)</f>
        <v>48</v>
      </c>
      <c r="C54" s="270">
        <v>45457</v>
      </c>
      <c r="D54" s="333" t="s">
        <v>773</v>
      </c>
      <c r="E54" s="335" t="s">
        <v>14</v>
      </c>
      <c r="F54" s="271" t="s">
        <v>225</v>
      </c>
      <c r="G54" s="273">
        <v>20</v>
      </c>
      <c r="H54" s="271" t="s">
        <v>143</v>
      </c>
      <c r="I54" s="334" t="s">
        <v>1093</v>
      </c>
      <c r="J54" s="335">
        <v>68500</v>
      </c>
      <c r="K54" s="276">
        <v>5176</v>
      </c>
      <c r="L54" s="277">
        <f t="shared" si="2"/>
        <v>13.234157650695519</v>
      </c>
    </row>
    <row r="55" spans="1:12" s="266" customFormat="1" ht="15">
      <c r="A55" s="265"/>
      <c r="B55" s="269">
        <f>SUBTOTAL(3,$D$6:D54)</f>
        <v>49</v>
      </c>
      <c r="C55" s="270">
        <v>45457</v>
      </c>
      <c r="D55" s="333" t="s">
        <v>773</v>
      </c>
      <c r="E55" s="331" t="s">
        <v>87</v>
      </c>
      <c r="F55" s="271" t="s">
        <v>225</v>
      </c>
      <c r="G55" s="273">
        <v>20</v>
      </c>
      <c r="H55" s="271" t="s">
        <v>143</v>
      </c>
      <c r="I55" s="334" t="s">
        <v>397</v>
      </c>
      <c r="J55" s="275">
        <v>27000</v>
      </c>
      <c r="K55" s="280">
        <v>6136</v>
      </c>
      <c r="L55" s="277">
        <f t="shared" si="2"/>
        <v>4.4002607561929592</v>
      </c>
    </row>
    <row r="56" spans="1:12" s="268" customFormat="1" ht="15">
      <c r="A56" s="267"/>
      <c r="B56" s="269">
        <f>SUBTOTAL(3,$D$6:D55)</f>
        <v>50</v>
      </c>
      <c r="C56" s="270">
        <v>45457</v>
      </c>
      <c r="D56" s="333" t="s">
        <v>773</v>
      </c>
      <c r="E56" s="364" t="s">
        <v>1094</v>
      </c>
      <c r="F56" s="271" t="s">
        <v>225</v>
      </c>
      <c r="G56" s="273">
        <v>20</v>
      </c>
      <c r="H56" s="271" t="s">
        <v>143</v>
      </c>
      <c r="I56" s="334" t="s">
        <v>409</v>
      </c>
      <c r="J56" s="275">
        <v>28000</v>
      </c>
      <c r="K56" s="280">
        <v>5389</v>
      </c>
      <c r="L56" s="277">
        <f t="shared" si="2"/>
        <v>5.1957691593987754</v>
      </c>
    </row>
    <row r="57" spans="1:12" s="266" customFormat="1" ht="15">
      <c r="A57" s="265"/>
      <c r="B57" s="269">
        <f>SUBTOTAL(3,$D$6:D56)</f>
        <v>51</v>
      </c>
      <c r="C57" s="270">
        <v>45458</v>
      </c>
      <c r="D57" s="333" t="s">
        <v>773</v>
      </c>
      <c r="E57" s="336" t="s">
        <v>1095</v>
      </c>
      <c r="F57" s="271" t="s">
        <v>225</v>
      </c>
      <c r="G57" s="273">
        <v>20</v>
      </c>
      <c r="H57" s="271" t="s">
        <v>143</v>
      </c>
      <c r="I57" s="343" t="s">
        <v>246</v>
      </c>
      <c r="J57" s="336">
        <v>31000</v>
      </c>
      <c r="K57" s="276">
        <v>7201</v>
      </c>
      <c r="L57" s="277">
        <f t="shared" si="2"/>
        <v>4.3049576447715596</v>
      </c>
    </row>
    <row r="58" spans="1:12" s="266" customFormat="1" ht="15.75" customHeight="1">
      <c r="A58" s="265"/>
      <c r="B58" s="269">
        <f>SUBTOTAL(3,$D$6:D57)</f>
        <v>52</v>
      </c>
      <c r="C58" s="270">
        <v>45458</v>
      </c>
      <c r="D58" s="333" t="s">
        <v>773</v>
      </c>
      <c r="E58" s="337" t="s">
        <v>687</v>
      </c>
      <c r="F58" s="271" t="s">
        <v>225</v>
      </c>
      <c r="G58" s="273">
        <v>20</v>
      </c>
      <c r="H58" s="271" t="s">
        <v>143</v>
      </c>
      <c r="I58" s="342" t="s">
        <v>1097</v>
      </c>
      <c r="J58" s="336">
        <v>40000</v>
      </c>
      <c r="K58" s="276">
        <v>4972</v>
      </c>
      <c r="L58" s="277">
        <f t="shared" si="2"/>
        <v>8.0450522928399035</v>
      </c>
    </row>
    <row r="59" spans="1:12" s="266" customFormat="1" ht="15.75" customHeight="1">
      <c r="A59" s="265"/>
      <c r="B59" s="269">
        <f>SUBTOTAL(3,$D$6:D58)</f>
        <v>53</v>
      </c>
      <c r="C59" s="270">
        <v>45458</v>
      </c>
      <c r="D59" s="333" t="s">
        <v>773</v>
      </c>
      <c r="E59" s="338" t="s">
        <v>77</v>
      </c>
      <c r="F59" s="271" t="s">
        <v>225</v>
      </c>
      <c r="G59" s="273">
        <v>20</v>
      </c>
      <c r="H59" s="271" t="s">
        <v>143</v>
      </c>
      <c r="I59" s="341" t="s">
        <v>386</v>
      </c>
      <c r="J59" s="275">
        <v>61000</v>
      </c>
      <c r="K59" s="276">
        <v>4814</v>
      </c>
      <c r="L59" s="277">
        <f t="shared" si="2"/>
        <v>12.671375155795596</v>
      </c>
    </row>
    <row r="60" spans="1:12" s="266" customFormat="1" ht="15">
      <c r="A60" s="265"/>
      <c r="B60" s="269">
        <f>SUBTOTAL(3,$D$6:D59)</f>
        <v>54</v>
      </c>
      <c r="C60" s="270">
        <v>45458</v>
      </c>
      <c r="D60" s="337" t="s">
        <v>769</v>
      </c>
      <c r="E60" s="337" t="s">
        <v>196</v>
      </c>
      <c r="F60" s="271" t="s">
        <v>225</v>
      </c>
      <c r="G60" s="273">
        <v>20</v>
      </c>
      <c r="H60" s="271" t="s">
        <v>143</v>
      </c>
      <c r="I60" s="341" t="s">
        <v>1096</v>
      </c>
      <c r="J60" s="275">
        <v>53000</v>
      </c>
      <c r="K60" s="276">
        <v>6810</v>
      </c>
      <c r="L60" s="277">
        <f t="shared" si="2"/>
        <v>7.7826725403817916</v>
      </c>
    </row>
    <row r="61" spans="1:12" s="268" customFormat="1" ht="15">
      <c r="A61" s="267"/>
      <c r="B61" s="269">
        <f>SUBTOTAL(3,$D$6:D60)</f>
        <v>55</v>
      </c>
      <c r="C61" s="270">
        <v>45458</v>
      </c>
      <c r="D61" s="337" t="s">
        <v>769</v>
      </c>
      <c r="E61" s="340" t="s">
        <v>693</v>
      </c>
      <c r="F61" s="271" t="s">
        <v>225</v>
      </c>
      <c r="G61" s="273">
        <v>20</v>
      </c>
      <c r="H61" s="271" t="s">
        <v>143</v>
      </c>
      <c r="I61" s="343" t="s">
        <v>1098</v>
      </c>
      <c r="J61" s="275">
        <v>35000</v>
      </c>
      <c r="K61" s="280">
        <v>5309</v>
      </c>
      <c r="L61" s="277">
        <f t="shared" si="2"/>
        <v>6.5925786400452067</v>
      </c>
    </row>
    <row r="62" spans="1:12" s="268" customFormat="1" ht="15">
      <c r="A62" s="267"/>
      <c r="B62" s="269">
        <f>SUBTOTAL(3,$D$6:D61)</f>
        <v>56</v>
      </c>
      <c r="C62" s="270">
        <v>45467</v>
      </c>
      <c r="D62" s="333" t="s">
        <v>773</v>
      </c>
      <c r="E62" s="345" t="s">
        <v>798</v>
      </c>
      <c r="F62" s="271" t="s">
        <v>225</v>
      </c>
      <c r="G62" s="273">
        <v>20</v>
      </c>
      <c r="H62" s="271" t="s">
        <v>143</v>
      </c>
      <c r="I62" s="346" t="s">
        <v>38</v>
      </c>
      <c r="J62" s="279">
        <v>25500</v>
      </c>
      <c r="K62" s="280">
        <v>5616</v>
      </c>
      <c r="L62" s="277">
        <f t="shared" si="2"/>
        <v>4.5405982905982905</v>
      </c>
    </row>
    <row r="63" spans="1:12" s="266" customFormat="1" ht="15">
      <c r="A63" s="265"/>
      <c r="B63" s="269">
        <f>SUBTOTAL(3,$D$6:D62)</f>
        <v>57</v>
      </c>
      <c r="C63" s="270">
        <v>45467</v>
      </c>
      <c r="D63" s="333" t="s">
        <v>773</v>
      </c>
      <c r="E63" s="349" t="s">
        <v>1100</v>
      </c>
      <c r="F63" s="271" t="s">
        <v>225</v>
      </c>
      <c r="G63" s="273">
        <v>20</v>
      </c>
      <c r="H63" s="271" t="s">
        <v>143</v>
      </c>
      <c r="I63" s="347" t="s">
        <v>876</v>
      </c>
      <c r="J63" s="275">
        <v>75000</v>
      </c>
      <c r="K63" s="276">
        <v>6274</v>
      </c>
      <c r="L63" s="277">
        <f t="shared" si="2"/>
        <v>11.954096270321964</v>
      </c>
    </row>
    <row r="64" spans="1:12" s="266" customFormat="1" ht="15.75" customHeight="1">
      <c r="A64" s="265"/>
      <c r="B64" s="269">
        <f>SUBTOTAL(3,$D$6:D63)</f>
        <v>58</v>
      </c>
      <c r="C64" s="270">
        <v>45468</v>
      </c>
      <c r="D64" s="278" t="s">
        <v>775</v>
      </c>
      <c r="E64" s="348" t="s">
        <v>988</v>
      </c>
      <c r="F64" s="271" t="s">
        <v>772</v>
      </c>
      <c r="G64" s="273">
        <v>32</v>
      </c>
      <c r="H64" s="271" t="s">
        <v>224</v>
      </c>
      <c r="I64" s="348" t="s">
        <v>54</v>
      </c>
      <c r="J64" s="275">
        <v>175000</v>
      </c>
      <c r="K64" s="276">
        <v>10950</v>
      </c>
      <c r="L64" s="277">
        <f t="shared" si="2"/>
        <v>15.981735159817351</v>
      </c>
    </row>
    <row r="65" spans="1:12" s="266" customFormat="1" ht="15.75" customHeight="1">
      <c r="A65" s="265"/>
      <c r="B65" s="269">
        <f>SUBTOTAL(3,$D$6:D52)</f>
        <v>47</v>
      </c>
      <c r="C65" s="270">
        <v>45469</v>
      </c>
      <c r="D65" s="354" t="s">
        <v>694</v>
      </c>
      <c r="E65" s="350" t="s">
        <v>133</v>
      </c>
      <c r="F65" s="271" t="s">
        <v>772</v>
      </c>
      <c r="G65" s="273">
        <v>32</v>
      </c>
      <c r="H65" s="271" t="s">
        <v>224</v>
      </c>
      <c r="I65" s="351" t="s">
        <v>796</v>
      </c>
      <c r="J65" s="275">
        <v>135000</v>
      </c>
      <c r="K65" s="276">
        <v>10123</v>
      </c>
      <c r="L65" s="277">
        <f t="shared" si="0"/>
        <v>13.335967598537982</v>
      </c>
    </row>
    <row r="66" spans="1:12" s="266" customFormat="1" ht="15">
      <c r="A66" s="265"/>
      <c r="B66" s="269">
        <f>SUBTOTAL(3,$D$6:D65)</f>
        <v>60</v>
      </c>
      <c r="C66" s="270">
        <v>45470</v>
      </c>
      <c r="D66" s="337" t="s">
        <v>769</v>
      </c>
      <c r="E66" s="353" t="s">
        <v>297</v>
      </c>
      <c r="F66" s="271" t="s">
        <v>225</v>
      </c>
      <c r="G66" s="273">
        <v>20</v>
      </c>
      <c r="H66" s="271" t="s">
        <v>143</v>
      </c>
      <c r="I66" s="352" t="s">
        <v>637</v>
      </c>
      <c r="J66" s="275">
        <v>27500</v>
      </c>
      <c r="K66" s="276">
        <v>4998</v>
      </c>
      <c r="L66" s="277">
        <f t="shared" si="0"/>
        <v>5.5022008803521407</v>
      </c>
    </row>
    <row r="67" spans="1:12" s="266" customFormat="1" ht="15">
      <c r="A67" s="265"/>
      <c r="B67" s="269">
        <f>SUBTOTAL(3,$D$6:D66)</f>
        <v>61</v>
      </c>
      <c r="C67" s="270">
        <v>45471</v>
      </c>
      <c r="D67" s="337" t="s">
        <v>769</v>
      </c>
      <c r="E67" s="355" t="s">
        <v>982</v>
      </c>
      <c r="F67" s="271" t="s">
        <v>772</v>
      </c>
      <c r="G67" s="273">
        <v>32</v>
      </c>
      <c r="H67" s="271" t="s">
        <v>224</v>
      </c>
      <c r="I67" s="356" t="s">
        <v>434</v>
      </c>
      <c r="J67" s="275">
        <v>162000</v>
      </c>
      <c r="K67" s="280">
        <v>8699</v>
      </c>
      <c r="L67" s="277">
        <f t="shared" si="0"/>
        <v>18.622830210369006</v>
      </c>
    </row>
    <row r="68" spans="1:12" s="268" customFormat="1" ht="15">
      <c r="A68" s="267"/>
      <c r="B68" s="269">
        <f>SUBTOTAL(3,$D$6:D67)</f>
        <v>62</v>
      </c>
      <c r="C68" s="270">
        <v>45471</v>
      </c>
      <c r="D68" s="358" t="s">
        <v>773</v>
      </c>
      <c r="E68" s="359" t="s">
        <v>68</v>
      </c>
      <c r="F68" s="271" t="s">
        <v>225</v>
      </c>
      <c r="G68" s="273">
        <v>20</v>
      </c>
      <c r="H68" s="271" t="s">
        <v>143</v>
      </c>
      <c r="I68" s="360" t="s">
        <v>409</v>
      </c>
      <c r="J68" s="275">
        <v>32000</v>
      </c>
      <c r="K68" s="280">
        <v>5019</v>
      </c>
      <c r="L68" s="277">
        <f t="shared" si="0"/>
        <v>6.3757720661486355</v>
      </c>
    </row>
    <row r="69" spans="1:12" s="266" customFormat="1" ht="15">
      <c r="A69" s="265"/>
      <c r="B69" s="269">
        <f>SUBTOTAL(3,$D$6:D68)</f>
        <v>63</v>
      </c>
      <c r="C69" s="270">
        <v>45472</v>
      </c>
      <c r="D69" s="337" t="s">
        <v>769</v>
      </c>
      <c r="E69" s="362" t="s">
        <v>293</v>
      </c>
      <c r="F69" s="271" t="s">
        <v>225</v>
      </c>
      <c r="G69" s="273">
        <v>20</v>
      </c>
      <c r="H69" s="271" t="s">
        <v>143</v>
      </c>
      <c r="I69" s="363" t="s">
        <v>234</v>
      </c>
      <c r="J69" s="275">
        <v>27500</v>
      </c>
      <c r="K69" s="276">
        <v>5134</v>
      </c>
      <c r="L69" s="277">
        <f t="shared" si="0"/>
        <v>5.3564472146474484</v>
      </c>
    </row>
    <row r="70" spans="1:12" s="266" customFormat="1" ht="15.75" customHeight="1">
      <c r="A70" s="265"/>
      <c r="B70" s="269">
        <f>SUBTOTAL(3,$D$6:D69)</f>
        <v>64</v>
      </c>
      <c r="C70" s="270">
        <v>45472</v>
      </c>
      <c r="D70" s="362" t="s">
        <v>775</v>
      </c>
      <c r="E70" s="362" t="s">
        <v>1101</v>
      </c>
      <c r="F70" s="271" t="s">
        <v>772</v>
      </c>
      <c r="G70" s="273">
        <v>32</v>
      </c>
      <c r="H70" s="271" t="s">
        <v>224</v>
      </c>
      <c r="I70" s="362" t="s">
        <v>134</v>
      </c>
      <c r="J70" s="275">
        <v>195000</v>
      </c>
      <c r="K70" s="276">
        <v>8184</v>
      </c>
      <c r="L70" s="277">
        <f t="shared" si="0"/>
        <v>23.826979472140764</v>
      </c>
    </row>
    <row r="71" spans="1:12" s="266" customFormat="1" ht="15.75" customHeight="1">
      <c r="A71" s="265"/>
      <c r="B71" s="269">
        <f>SUBTOTAL(3,$D$6:D69)</f>
        <v>64</v>
      </c>
      <c r="C71" s="270">
        <v>45472</v>
      </c>
      <c r="D71" s="362" t="s">
        <v>775</v>
      </c>
      <c r="E71" s="362" t="s">
        <v>526</v>
      </c>
      <c r="F71" s="271" t="s">
        <v>772</v>
      </c>
      <c r="G71" s="273">
        <v>32</v>
      </c>
      <c r="H71" s="271" t="s">
        <v>224</v>
      </c>
      <c r="I71" s="365" t="s">
        <v>1102</v>
      </c>
      <c r="J71" s="275">
        <v>145000</v>
      </c>
      <c r="K71" s="276">
        <v>10569</v>
      </c>
      <c r="L71" s="277">
        <f t="shared" ref="L71" si="3">IFERROR(J71/K71,"")</f>
        <v>13.719367962910399</v>
      </c>
    </row>
    <row r="72" spans="1:12" s="266" customFormat="1" ht="15.75" customHeight="1">
      <c r="A72" s="265"/>
      <c r="B72" s="269">
        <f>SUBTOTAL(3,$D$6:D70)</f>
        <v>65</v>
      </c>
      <c r="C72" s="270">
        <v>45472</v>
      </c>
      <c r="D72" s="366" t="s">
        <v>694</v>
      </c>
      <c r="E72" s="366" t="s">
        <v>61</v>
      </c>
      <c r="F72" s="271" t="s">
        <v>772</v>
      </c>
      <c r="G72" s="273">
        <v>32</v>
      </c>
      <c r="H72" s="271" t="s">
        <v>224</v>
      </c>
      <c r="I72" s="367" t="s">
        <v>1103</v>
      </c>
      <c r="J72" s="275">
        <v>235000</v>
      </c>
      <c r="K72" s="276">
        <v>9473</v>
      </c>
      <c r="L72" s="277">
        <f t="shared" si="0"/>
        <v>24.807347197297581</v>
      </c>
    </row>
    <row r="73" spans="1:12" s="238" customFormat="1" ht="15" thickBot="1">
      <c r="A73" s="244"/>
      <c r="B73" s="245"/>
      <c r="C73" s="246"/>
      <c r="D73" s="247"/>
      <c r="E73" s="247"/>
      <c r="F73" s="247"/>
      <c r="G73" s="248"/>
      <c r="H73" s="515" t="s">
        <v>140</v>
      </c>
      <c r="I73" s="516"/>
      <c r="J73" s="260">
        <f>SUBTOTAL(109,J7:J72)</f>
        <v>5711200</v>
      </c>
      <c r="K73" s="261">
        <f>SUBTOTAL(109,K7:K72)</f>
        <v>480991</v>
      </c>
      <c r="L73" s="243">
        <f t="shared" ref="L73" si="4">J73/K73</f>
        <v>11.873818844843251</v>
      </c>
    </row>
  </sheetData>
  <autoFilter ref="B6:J72" xr:uid="{00000000-0009-0000-0000-00000D000000}"/>
  <mergeCells count="4">
    <mergeCell ref="B2:I2"/>
    <mergeCell ref="B3:E3"/>
    <mergeCell ref="B4:E4"/>
    <mergeCell ref="H73:I73"/>
  </mergeCells>
  <printOptions horizontalCentered="1" verticalCentered="1"/>
  <pageMargins left="0.22" right="0.12" top="0.27" bottom="0.26" header="0.3" footer="0.3"/>
  <pageSetup scale="5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CDED-F90E-45A4-B800-821E9728EC46}">
  <sheetPr>
    <pageSetUpPr fitToPage="1"/>
  </sheetPr>
  <dimension ref="A1:L72"/>
  <sheetViews>
    <sheetView tabSelected="1" topLeftCell="B1" zoomScale="120" zoomScaleNormal="120" workbookViewId="0">
      <pane ySplit="6" topLeftCell="A10" activePane="bottomLeft" state="frozen"/>
      <selection pane="bottomLeft" activeCell="J17" sqref="J17"/>
    </sheetView>
  </sheetViews>
  <sheetFormatPr defaultColWidth="9.140625" defaultRowHeight="12.75"/>
  <cols>
    <col min="1" max="1" width="9" style="263" hidden="1" customWidth="1"/>
    <col min="2" max="2" width="7.5703125" style="264" customWidth="1"/>
    <col min="3" max="3" width="11.28515625" style="263" bestFit="1" customWidth="1"/>
    <col min="4" max="4" width="19.140625" style="263" customWidth="1"/>
    <col min="5" max="5" width="38.85546875" style="263" bestFit="1" customWidth="1"/>
    <col min="6" max="6" width="15.5703125" style="263" customWidth="1"/>
    <col min="7" max="7" width="8.85546875" style="264" customWidth="1"/>
    <col min="8" max="9" width="10.5703125" style="263" customWidth="1"/>
    <col min="10" max="10" width="11.7109375" style="263" customWidth="1"/>
    <col min="11" max="11" width="9.42578125" style="264" bestFit="1" customWidth="1"/>
    <col min="12" max="12" width="10.5703125" style="264" customWidth="1"/>
    <col min="13" max="13" width="82.28515625" style="263" customWidth="1"/>
    <col min="14" max="16384" width="9.140625" style="263"/>
  </cols>
  <sheetData>
    <row r="1" spans="1:12" s="238" customFormat="1" ht="15" thickBot="1">
      <c r="B1" s="239"/>
      <c r="G1" s="239"/>
      <c r="K1" s="239"/>
      <c r="L1" s="239"/>
    </row>
    <row r="2" spans="1:12" s="253" customFormat="1" ht="18">
      <c r="A2" s="249"/>
      <c r="B2" s="509" t="s">
        <v>0</v>
      </c>
      <c r="C2" s="510"/>
      <c r="D2" s="510"/>
      <c r="E2" s="510"/>
      <c r="F2" s="510"/>
      <c r="G2" s="510"/>
      <c r="H2" s="510"/>
      <c r="I2" s="510"/>
      <c r="J2" s="250"/>
      <c r="K2" s="251"/>
      <c r="L2" s="252"/>
    </row>
    <row r="3" spans="1:12" s="253" customFormat="1" ht="18">
      <c r="A3" s="254"/>
      <c r="B3" s="511" t="s">
        <v>1</v>
      </c>
      <c r="C3" s="512"/>
      <c r="D3" s="512"/>
      <c r="E3" s="512"/>
      <c r="F3" s="2"/>
      <c r="G3" s="262"/>
      <c r="H3" s="2"/>
      <c r="I3" s="2"/>
      <c r="K3" s="255"/>
      <c r="L3" s="256"/>
    </row>
    <row r="4" spans="1:12" s="253" customFormat="1" ht="18">
      <c r="A4" s="254"/>
      <c r="B4" s="513">
        <v>45474</v>
      </c>
      <c r="C4" s="514"/>
      <c r="D4" s="514"/>
      <c r="E4" s="514"/>
      <c r="F4" s="2"/>
      <c r="G4" s="262"/>
      <c r="H4" s="2"/>
      <c r="I4" s="2"/>
      <c r="K4" s="255"/>
      <c r="L4" s="256"/>
    </row>
    <row r="5" spans="1:12" s="238" customFormat="1" ht="14.25">
      <c r="A5" s="240"/>
      <c r="B5" s="241"/>
      <c r="G5" s="239"/>
      <c r="K5" s="239"/>
      <c r="L5" s="242"/>
    </row>
    <row r="6" spans="1:12" s="253" customFormat="1" ht="14.25">
      <c r="A6" s="254"/>
      <c r="B6" s="257" t="s">
        <v>2</v>
      </c>
      <c r="C6" s="258" t="s">
        <v>3</v>
      </c>
      <c r="D6" s="258" t="s">
        <v>4</v>
      </c>
      <c r="E6" s="258" t="s">
        <v>5</v>
      </c>
      <c r="F6" s="258" t="s">
        <v>221</v>
      </c>
      <c r="G6" s="258" t="s">
        <v>450</v>
      </c>
      <c r="H6" s="258" t="s">
        <v>451</v>
      </c>
      <c r="I6" s="258" t="s">
        <v>683</v>
      </c>
      <c r="J6" s="258" t="s">
        <v>8</v>
      </c>
      <c r="K6" s="258" t="s">
        <v>452</v>
      </c>
      <c r="L6" s="259" t="s">
        <v>328</v>
      </c>
    </row>
    <row r="7" spans="1:12" s="266" customFormat="1" ht="15">
      <c r="A7" s="265"/>
      <c r="B7" s="269">
        <f>SUBTOTAL(3,$D$6:D6)</f>
        <v>1</v>
      </c>
      <c r="C7" s="270">
        <v>45481</v>
      </c>
      <c r="D7" s="271" t="s">
        <v>773</v>
      </c>
      <c r="E7" s="370" t="s">
        <v>20</v>
      </c>
      <c r="F7" s="271" t="s">
        <v>225</v>
      </c>
      <c r="G7" s="273">
        <v>20</v>
      </c>
      <c r="H7" s="271" t="s">
        <v>143</v>
      </c>
      <c r="I7" s="371" t="s">
        <v>157</v>
      </c>
      <c r="J7" s="275">
        <v>28000</v>
      </c>
      <c r="K7" s="276">
        <v>5340</v>
      </c>
      <c r="L7" s="277">
        <f t="shared" ref="L7:L71" si="0">IFERROR(J7/K7,"")</f>
        <v>5.2434456928838955</v>
      </c>
    </row>
    <row r="8" spans="1:12" s="266" customFormat="1" ht="15">
      <c r="A8" s="265"/>
      <c r="B8" s="269">
        <f>SUBTOTAL(3,$D$6:D7)</f>
        <v>2</v>
      </c>
      <c r="C8" s="270">
        <v>45481</v>
      </c>
      <c r="D8" s="278" t="s">
        <v>769</v>
      </c>
      <c r="E8" s="370" t="s">
        <v>311</v>
      </c>
      <c r="F8" s="271" t="s">
        <v>225</v>
      </c>
      <c r="G8" s="273">
        <v>20</v>
      </c>
      <c r="H8" s="271" t="s">
        <v>143</v>
      </c>
      <c r="I8" s="371" t="s">
        <v>1105</v>
      </c>
      <c r="J8" s="275">
        <v>100000</v>
      </c>
      <c r="K8" s="276">
        <v>7750</v>
      </c>
      <c r="L8" s="277">
        <f t="shared" si="0"/>
        <v>12.903225806451612</v>
      </c>
    </row>
    <row r="9" spans="1:12" s="266" customFormat="1" ht="15">
      <c r="A9" s="265"/>
      <c r="B9" s="269">
        <f>SUBTOTAL(3,$D$6:D8)</f>
        <v>3</v>
      </c>
      <c r="C9" s="270">
        <v>45481</v>
      </c>
      <c r="D9" s="278" t="s">
        <v>769</v>
      </c>
      <c r="E9" s="370" t="s">
        <v>202</v>
      </c>
      <c r="F9" s="271" t="s">
        <v>225</v>
      </c>
      <c r="G9" s="273">
        <v>20</v>
      </c>
      <c r="H9" s="271" t="s">
        <v>143</v>
      </c>
      <c r="I9" s="371" t="s">
        <v>22</v>
      </c>
      <c r="J9" s="275">
        <v>30500</v>
      </c>
      <c r="K9" s="276">
        <v>6019</v>
      </c>
      <c r="L9" s="277">
        <f t="shared" si="0"/>
        <v>5.0672869247383288</v>
      </c>
    </row>
    <row r="10" spans="1:12" s="266" customFormat="1" ht="15">
      <c r="A10" s="265"/>
      <c r="B10" s="269">
        <f>SUBTOTAL(3,$D$6:D9)</f>
        <v>4</v>
      </c>
      <c r="C10" s="270">
        <v>45481</v>
      </c>
      <c r="D10" s="278" t="s">
        <v>769</v>
      </c>
      <c r="E10" s="370" t="s">
        <v>73</v>
      </c>
      <c r="F10" s="271" t="s">
        <v>225</v>
      </c>
      <c r="G10" s="273">
        <v>20</v>
      </c>
      <c r="H10" s="271" t="s">
        <v>143</v>
      </c>
      <c r="I10" s="370" t="s">
        <v>100</v>
      </c>
      <c r="J10" s="275">
        <v>22500</v>
      </c>
      <c r="K10" s="276">
        <v>5472</v>
      </c>
      <c r="L10" s="277">
        <f t="shared" si="0"/>
        <v>4.1118421052631575</v>
      </c>
    </row>
    <row r="11" spans="1:12" s="266" customFormat="1" ht="15">
      <c r="A11" s="265"/>
      <c r="B11" s="269">
        <f>SUBTOTAL(3,$D$6:D10)</f>
        <v>5</v>
      </c>
      <c r="C11" s="270">
        <v>45482</v>
      </c>
      <c r="D11" s="271" t="s">
        <v>773</v>
      </c>
      <c r="E11" s="370" t="s">
        <v>1104</v>
      </c>
      <c r="F11" s="271" t="s">
        <v>225</v>
      </c>
      <c r="G11" s="273">
        <v>20</v>
      </c>
      <c r="H11" s="271" t="s">
        <v>143</v>
      </c>
      <c r="I11" s="372" t="s">
        <v>281</v>
      </c>
      <c r="J11" s="275">
        <v>31000</v>
      </c>
      <c r="K11" s="276">
        <v>6047</v>
      </c>
      <c r="L11" s="277">
        <f t="shared" ref="L11" si="1">IFERROR(J11/K11,"")</f>
        <v>5.1265090127335871</v>
      </c>
    </row>
    <row r="12" spans="1:12" s="266" customFormat="1" ht="15">
      <c r="A12" s="265"/>
      <c r="B12" s="269">
        <f>SUBTOTAL(3,$D$6:D11)</f>
        <v>6</v>
      </c>
      <c r="C12" s="270">
        <v>45482</v>
      </c>
      <c r="D12" s="271" t="s">
        <v>773</v>
      </c>
      <c r="E12" s="373" t="s">
        <v>1106</v>
      </c>
      <c r="F12" s="271" t="s">
        <v>225</v>
      </c>
      <c r="G12" s="273">
        <v>20</v>
      </c>
      <c r="H12" s="271" t="s">
        <v>143</v>
      </c>
      <c r="I12" s="372" t="s">
        <v>1107</v>
      </c>
      <c r="J12" s="275">
        <v>72000</v>
      </c>
      <c r="K12" s="276">
        <v>5792</v>
      </c>
      <c r="L12" s="277">
        <f t="shared" si="0"/>
        <v>12.430939226519337</v>
      </c>
    </row>
    <row r="13" spans="1:12" s="266" customFormat="1" ht="15">
      <c r="A13" s="265"/>
      <c r="B13" s="269">
        <f>SUBTOTAL(3,$D$6:D12)</f>
        <v>7</v>
      </c>
      <c r="C13" s="270">
        <v>45482</v>
      </c>
      <c r="D13" s="374" t="s">
        <v>769</v>
      </c>
      <c r="E13" s="375" t="s">
        <v>77</v>
      </c>
      <c r="F13" s="271" t="s">
        <v>225</v>
      </c>
      <c r="G13" s="273">
        <v>20</v>
      </c>
      <c r="H13" s="271" t="s">
        <v>143</v>
      </c>
      <c r="I13" s="376" t="s">
        <v>1018</v>
      </c>
      <c r="J13" s="275">
        <v>48000</v>
      </c>
      <c r="K13" s="276">
        <v>5580</v>
      </c>
      <c r="L13" s="277">
        <f t="shared" si="0"/>
        <v>8.6021505376344081</v>
      </c>
    </row>
    <row r="14" spans="1:12" s="266" customFormat="1" ht="15">
      <c r="A14" s="265"/>
      <c r="B14" s="269">
        <f>SUBTOTAL(3,$D$6:D13)</f>
        <v>8</v>
      </c>
      <c r="C14" s="270">
        <v>45482</v>
      </c>
      <c r="D14" s="362" t="s">
        <v>775</v>
      </c>
      <c r="E14" s="377" t="s">
        <v>1108</v>
      </c>
      <c r="F14" s="271" t="s">
        <v>772</v>
      </c>
      <c r="G14" s="273">
        <v>32</v>
      </c>
      <c r="H14" s="271" t="s">
        <v>224</v>
      </c>
      <c r="I14" s="376" t="s">
        <v>135</v>
      </c>
      <c r="J14" s="275">
        <v>130000</v>
      </c>
      <c r="K14" s="276">
        <v>8181</v>
      </c>
      <c r="L14" s="277">
        <f t="shared" si="0"/>
        <v>15.890477936682558</v>
      </c>
    </row>
    <row r="15" spans="1:12" s="266" customFormat="1" ht="15">
      <c r="A15" s="265"/>
      <c r="B15" s="269">
        <f>SUBTOTAL(3,$D$6:D14)</f>
        <v>9</v>
      </c>
      <c r="C15" s="270">
        <v>45483</v>
      </c>
      <c r="D15" s="380" t="s">
        <v>773</v>
      </c>
      <c r="E15" s="379" t="s">
        <v>179</v>
      </c>
      <c r="F15" s="271" t="s">
        <v>225</v>
      </c>
      <c r="G15" s="273">
        <v>20</v>
      </c>
      <c r="H15" s="271" t="s">
        <v>143</v>
      </c>
      <c r="I15" s="379" t="s">
        <v>669</v>
      </c>
      <c r="J15" s="275">
        <v>63000</v>
      </c>
      <c r="K15" s="276">
        <v>5412</v>
      </c>
      <c r="L15" s="277">
        <f t="shared" si="0"/>
        <v>11.64079822616408</v>
      </c>
    </row>
    <row r="16" spans="1:12" s="266" customFormat="1" ht="15">
      <c r="A16" s="265"/>
      <c r="B16" s="269">
        <f>SUBTOTAL(3,$D$6:D15)</f>
        <v>10</v>
      </c>
      <c r="C16" s="270">
        <v>45484</v>
      </c>
      <c r="D16" s="271" t="s">
        <v>773</v>
      </c>
      <c r="E16" s="381" t="s">
        <v>87</v>
      </c>
      <c r="F16" s="271" t="s">
        <v>225</v>
      </c>
      <c r="G16" s="273">
        <v>20</v>
      </c>
      <c r="H16" s="271" t="s">
        <v>143</v>
      </c>
      <c r="I16" s="382" t="s">
        <v>47</v>
      </c>
      <c r="J16" s="275">
        <v>26000</v>
      </c>
      <c r="K16" s="276">
        <v>5462</v>
      </c>
      <c r="L16" s="277">
        <f t="shared" si="0"/>
        <v>4.7601611131453678</v>
      </c>
    </row>
    <row r="17" spans="1:12" s="266" customFormat="1" ht="15">
      <c r="A17" s="265"/>
      <c r="B17" s="269">
        <f>SUBTOTAL(3,$D$6:D16)</f>
        <v>11</v>
      </c>
      <c r="C17" s="270">
        <v>45484</v>
      </c>
      <c r="D17" s="374" t="s">
        <v>769</v>
      </c>
      <c r="E17" s="381" t="s">
        <v>167</v>
      </c>
      <c r="F17" s="271" t="s">
        <v>225</v>
      </c>
      <c r="G17" s="273">
        <v>20</v>
      </c>
      <c r="H17" s="271" t="s">
        <v>143</v>
      </c>
      <c r="I17" s="382" t="s">
        <v>1109</v>
      </c>
      <c r="J17" s="275">
        <v>65000</v>
      </c>
      <c r="K17" s="276">
        <v>5686</v>
      </c>
      <c r="L17" s="277">
        <f t="shared" si="0"/>
        <v>11.431586352444601</v>
      </c>
    </row>
    <row r="18" spans="1:12" s="266" customFormat="1" ht="15.75" customHeight="1">
      <c r="A18" s="265"/>
      <c r="B18" s="269">
        <f>SUBTOTAL(3,$D$6:D17)</f>
        <v>12</v>
      </c>
      <c r="C18" s="270">
        <v>45485</v>
      </c>
      <c r="D18" s="374" t="s">
        <v>769</v>
      </c>
      <c r="E18" s="383" t="s">
        <v>196</v>
      </c>
      <c r="F18" s="271" t="s">
        <v>225</v>
      </c>
      <c r="G18" s="273">
        <v>20</v>
      </c>
      <c r="H18" s="271" t="s">
        <v>143</v>
      </c>
      <c r="I18" s="384" t="s">
        <v>130</v>
      </c>
      <c r="J18" s="275">
        <v>49000</v>
      </c>
      <c r="K18" s="276">
        <v>5832</v>
      </c>
      <c r="L18" s="277">
        <f t="shared" si="0"/>
        <v>8.4019204389574753</v>
      </c>
    </row>
    <row r="19" spans="1:12" s="266" customFormat="1" ht="15.75" customHeight="1">
      <c r="A19" s="265"/>
      <c r="B19" s="269">
        <f>SUBTOTAL(3,$D$6:D18)</f>
        <v>13</v>
      </c>
      <c r="C19" s="270">
        <v>45486</v>
      </c>
      <c r="D19" s="386" t="s">
        <v>773</v>
      </c>
      <c r="E19" s="385" t="s">
        <v>1025</v>
      </c>
      <c r="F19" s="18" t="s">
        <v>225</v>
      </c>
      <c r="G19" s="19">
        <v>20</v>
      </c>
      <c r="H19" s="18" t="s">
        <v>143</v>
      </c>
      <c r="I19" s="382" t="s">
        <v>47</v>
      </c>
      <c r="J19" s="275">
        <v>28500</v>
      </c>
      <c r="K19" s="276">
        <v>6588</v>
      </c>
      <c r="L19" s="277">
        <f t="shared" si="0"/>
        <v>4.3260473588342441</v>
      </c>
    </row>
    <row r="20" spans="1:12" s="266" customFormat="1" ht="15.75" customHeight="1">
      <c r="A20" s="265"/>
      <c r="B20" s="269">
        <f>SUBTOTAL(3,$D$6:D19)</f>
        <v>14</v>
      </c>
      <c r="C20" s="270"/>
      <c r="D20" s="292"/>
      <c r="E20" s="293"/>
      <c r="F20" s="271"/>
      <c r="G20" s="273"/>
      <c r="H20" s="271"/>
      <c r="I20" s="294"/>
      <c r="J20" s="275"/>
      <c r="K20" s="276"/>
      <c r="L20" s="277" t="str">
        <f t="shared" si="0"/>
        <v/>
      </c>
    </row>
    <row r="21" spans="1:12" s="266" customFormat="1" ht="15">
      <c r="A21" s="265"/>
      <c r="B21" s="269">
        <f>SUBTOTAL(3,$D$6:D20)</f>
        <v>14</v>
      </c>
      <c r="C21" s="270"/>
      <c r="D21" s="292"/>
      <c r="E21" s="293"/>
      <c r="F21" s="271"/>
      <c r="G21" s="273"/>
      <c r="H21" s="271"/>
      <c r="I21" s="294"/>
      <c r="J21" s="275"/>
      <c r="K21" s="276"/>
      <c r="L21" s="277" t="str">
        <f t="shared" si="0"/>
        <v/>
      </c>
    </row>
    <row r="22" spans="1:12" s="268" customFormat="1" ht="15" customHeight="1">
      <c r="A22" s="267"/>
      <c r="B22" s="269">
        <f>SUBTOTAL(3,$D$6:D21)</f>
        <v>14</v>
      </c>
      <c r="C22" s="270"/>
      <c r="D22" s="278"/>
      <c r="E22" s="295"/>
      <c r="F22" s="271"/>
      <c r="G22" s="273"/>
      <c r="H22" s="271"/>
      <c r="I22" s="296"/>
      <c r="J22" s="275"/>
      <c r="K22" s="280"/>
      <c r="L22" s="277" t="str">
        <f t="shared" si="0"/>
        <v/>
      </c>
    </row>
    <row r="23" spans="1:12" s="266" customFormat="1" ht="15">
      <c r="A23" s="265"/>
      <c r="B23" s="269">
        <f>SUBTOTAL(3,$D$6:D22)</f>
        <v>14</v>
      </c>
      <c r="C23" s="270"/>
      <c r="D23" s="278"/>
      <c r="E23" s="290"/>
      <c r="F23" s="289"/>
      <c r="G23" s="273"/>
      <c r="H23" s="271"/>
      <c r="I23" s="297"/>
      <c r="J23" s="275"/>
      <c r="K23" s="276"/>
      <c r="L23" s="277" t="str">
        <f t="shared" si="0"/>
        <v/>
      </c>
    </row>
    <row r="24" spans="1:12" s="266" customFormat="1" ht="15">
      <c r="A24" s="265"/>
      <c r="B24" s="269">
        <f>SUBTOTAL(3,$D$6:D23)</f>
        <v>14</v>
      </c>
      <c r="C24" s="270"/>
      <c r="D24" s="292"/>
      <c r="E24" s="298"/>
      <c r="F24" s="271"/>
      <c r="G24" s="273"/>
      <c r="H24" s="271"/>
      <c r="I24" s="299"/>
      <c r="J24" s="275"/>
      <c r="K24" s="276"/>
      <c r="L24" s="277" t="str">
        <f t="shared" si="0"/>
        <v/>
      </c>
    </row>
    <row r="25" spans="1:12" s="266" customFormat="1" ht="15">
      <c r="A25" s="265"/>
      <c r="B25" s="269">
        <f>SUBTOTAL(3,$D$6:D24)</f>
        <v>14</v>
      </c>
      <c r="C25" s="270"/>
      <c r="D25" s="278"/>
      <c r="E25" s="300"/>
      <c r="F25" s="271"/>
      <c r="G25" s="273"/>
      <c r="H25" s="271"/>
      <c r="I25" s="301"/>
      <c r="J25" s="275"/>
      <c r="K25" s="276"/>
      <c r="L25" s="277" t="str">
        <f t="shared" si="0"/>
        <v/>
      </c>
    </row>
    <row r="26" spans="1:12" s="266" customFormat="1" ht="15">
      <c r="A26" s="265"/>
      <c r="B26" s="269">
        <f>SUBTOTAL(3,$D$6:D25)</f>
        <v>14</v>
      </c>
      <c r="C26" s="270"/>
      <c r="D26" s="278"/>
      <c r="E26" s="300"/>
      <c r="F26" s="271"/>
      <c r="G26" s="273"/>
      <c r="H26" s="271"/>
      <c r="I26" s="301"/>
      <c r="J26" s="275"/>
      <c r="K26" s="276"/>
      <c r="L26" s="277" t="str">
        <f t="shared" si="0"/>
        <v/>
      </c>
    </row>
    <row r="27" spans="1:12" s="266" customFormat="1" ht="15">
      <c r="A27" s="265"/>
      <c r="B27" s="269">
        <f>SUBTOTAL(3,$D$6:D26)</f>
        <v>14</v>
      </c>
      <c r="C27" s="270"/>
      <c r="D27" s="304"/>
      <c r="E27" s="302"/>
      <c r="F27" s="271"/>
      <c r="G27" s="273"/>
      <c r="H27" s="271"/>
      <c r="I27" s="305"/>
      <c r="J27" s="275"/>
      <c r="K27" s="276"/>
      <c r="L27" s="277" t="str">
        <f t="shared" si="0"/>
        <v/>
      </c>
    </row>
    <row r="28" spans="1:12" s="266" customFormat="1" ht="15">
      <c r="A28" s="265"/>
      <c r="B28" s="269">
        <f>SUBTOTAL(3,$D$6:D27)</f>
        <v>14</v>
      </c>
      <c r="C28" s="270"/>
      <c r="D28" s="292"/>
      <c r="E28" s="303"/>
      <c r="F28" s="271"/>
      <c r="G28" s="273"/>
      <c r="H28" s="271"/>
      <c r="I28" s="306"/>
      <c r="J28" s="275"/>
      <c r="K28" s="276"/>
      <c r="L28" s="277" t="str">
        <f t="shared" si="0"/>
        <v/>
      </c>
    </row>
    <row r="29" spans="1:12" s="266" customFormat="1" ht="15">
      <c r="A29" s="265"/>
      <c r="B29" s="269">
        <f>SUBTOTAL(3,$D$6:D28)</f>
        <v>14</v>
      </c>
      <c r="C29" s="270"/>
      <c r="D29" s="278"/>
      <c r="E29" s="300"/>
      <c r="F29" s="271"/>
      <c r="G29" s="273"/>
      <c r="H29" s="271"/>
      <c r="I29" s="307"/>
      <c r="J29" s="275"/>
      <c r="K29" s="276"/>
      <c r="L29" s="277" t="str">
        <f t="shared" si="0"/>
        <v/>
      </c>
    </row>
    <row r="30" spans="1:12" s="266" customFormat="1" ht="15">
      <c r="A30" s="265"/>
      <c r="B30" s="269">
        <f>SUBTOTAL(3,$D$6:D29)</f>
        <v>14</v>
      </c>
      <c r="C30" s="270"/>
      <c r="D30" s="278"/>
      <c r="E30" s="304"/>
      <c r="F30" s="271"/>
      <c r="G30" s="273"/>
      <c r="H30" s="271"/>
      <c r="I30" s="307"/>
      <c r="J30" s="275"/>
      <c r="K30" s="276"/>
      <c r="L30" s="277" t="str">
        <f t="shared" si="0"/>
        <v/>
      </c>
    </row>
    <row r="31" spans="1:12" s="266" customFormat="1" ht="15">
      <c r="A31" s="265"/>
      <c r="B31" s="269">
        <f>SUBTOTAL(3,$D$6:D30)</f>
        <v>14</v>
      </c>
      <c r="C31" s="270"/>
      <c r="D31" s="310"/>
      <c r="E31" s="357"/>
      <c r="F31" s="271"/>
      <c r="G31" s="273"/>
      <c r="H31" s="271"/>
      <c r="I31" s="309"/>
      <c r="J31" s="275"/>
      <c r="K31" s="276"/>
      <c r="L31" s="277" t="str">
        <f t="shared" si="0"/>
        <v/>
      </c>
    </row>
    <row r="32" spans="1:12" s="268" customFormat="1" ht="15">
      <c r="A32" s="267"/>
      <c r="B32" s="269">
        <f>SUBTOTAL(3,$D$6:D31)</f>
        <v>14</v>
      </c>
      <c r="C32" s="270"/>
      <c r="D32" s="292"/>
      <c r="E32" s="308"/>
      <c r="F32" s="271"/>
      <c r="G32" s="273"/>
      <c r="H32" s="271"/>
      <c r="I32" s="309"/>
      <c r="J32" s="275"/>
      <c r="K32" s="276"/>
      <c r="L32" s="277" t="str">
        <f t="shared" si="0"/>
        <v/>
      </c>
    </row>
    <row r="33" spans="1:12" s="266" customFormat="1" ht="15">
      <c r="A33" s="265"/>
      <c r="B33" s="269">
        <f>SUBTOTAL(3,$D$6:D32)</f>
        <v>14</v>
      </c>
      <c r="C33" s="270"/>
      <c r="D33" s="278"/>
      <c r="E33" s="318"/>
      <c r="F33" s="271"/>
      <c r="G33" s="273"/>
      <c r="H33" s="271"/>
      <c r="I33" s="314"/>
      <c r="J33" s="283"/>
      <c r="K33" s="281"/>
      <c r="L33" s="277" t="str">
        <f t="shared" si="0"/>
        <v/>
      </c>
    </row>
    <row r="34" spans="1:12" s="266" customFormat="1" ht="15.75" customHeight="1">
      <c r="A34" s="265"/>
      <c r="B34" s="269">
        <f>SUBTOTAL(3,$D$6:D33)</f>
        <v>14</v>
      </c>
      <c r="C34" s="270"/>
      <c r="D34" s="311"/>
      <c r="E34" s="339"/>
      <c r="F34" s="271"/>
      <c r="G34" s="273"/>
      <c r="H34" s="271"/>
      <c r="I34" s="313"/>
      <c r="J34" s="275"/>
      <c r="K34" s="276"/>
      <c r="L34" s="277" t="str">
        <f t="shared" si="0"/>
        <v/>
      </c>
    </row>
    <row r="35" spans="1:12" s="266" customFormat="1" ht="15.75" customHeight="1">
      <c r="A35" s="265"/>
      <c r="B35" s="269">
        <f>SUBTOTAL(3,$D$6:D34)</f>
        <v>14</v>
      </c>
      <c r="C35" s="270"/>
      <c r="D35" s="292"/>
      <c r="E35" s="312"/>
      <c r="F35" s="271"/>
      <c r="G35" s="273"/>
      <c r="H35" s="271"/>
      <c r="I35" s="316"/>
      <c r="J35" s="275"/>
      <c r="K35" s="276"/>
      <c r="L35" s="277" t="str">
        <f t="shared" si="0"/>
        <v/>
      </c>
    </row>
    <row r="36" spans="1:12" s="266" customFormat="1" ht="15.75" customHeight="1">
      <c r="A36" s="265"/>
      <c r="B36" s="269">
        <f>SUBTOTAL(3,$D$6:D35)</f>
        <v>14</v>
      </c>
      <c r="C36" s="270"/>
      <c r="D36" s="292"/>
      <c r="E36" s="312"/>
      <c r="F36" s="271"/>
      <c r="G36" s="273"/>
      <c r="H36" s="271"/>
      <c r="I36" s="316"/>
      <c r="J36" s="275"/>
      <c r="K36" s="276"/>
      <c r="L36" s="277" t="str">
        <f t="shared" si="0"/>
        <v/>
      </c>
    </row>
    <row r="37" spans="1:12" s="266" customFormat="1" ht="15.75" customHeight="1">
      <c r="A37" s="265"/>
      <c r="B37" s="269">
        <f>SUBTOTAL(3,$D$6:D36)</f>
        <v>14</v>
      </c>
      <c r="C37" s="270"/>
      <c r="D37" s="292"/>
      <c r="E37" s="312"/>
      <c r="F37" s="271"/>
      <c r="G37" s="273"/>
      <c r="H37" s="271"/>
      <c r="I37" s="313"/>
      <c r="J37" s="275"/>
      <c r="K37" s="276"/>
      <c r="L37" s="277" t="str">
        <f t="shared" si="0"/>
        <v/>
      </c>
    </row>
    <row r="38" spans="1:12" s="266" customFormat="1" ht="15">
      <c r="A38" s="265"/>
      <c r="B38" s="269">
        <f>SUBTOTAL(3,$D$6:D37)</f>
        <v>14</v>
      </c>
      <c r="C38" s="270"/>
      <c r="D38" s="292"/>
      <c r="E38" s="312"/>
      <c r="F38" s="271"/>
      <c r="G38" s="273"/>
      <c r="H38" s="271"/>
      <c r="I38" s="315"/>
      <c r="J38" s="275"/>
      <c r="K38" s="276"/>
      <c r="L38" s="277" t="str">
        <f t="shared" si="0"/>
        <v/>
      </c>
    </row>
    <row r="39" spans="1:12" s="268" customFormat="1" ht="15">
      <c r="A39" s="267"/>
      <c r="B39" s="269">
        <f>SUBTOTAL(3,$D$6:D38)</f>
        <v>14</v>
      </c>
      <c r="C39" s="270"/>
      <c r="D39" s="292"/>
      <c r="E39" s="312"/>
      <c r="F39" s="271"/>
      <c r="G39" s="273"/>
      <c r="H39" s="271"/>
      <c r="I39" s="316"/>
      <c r="J39" s="275"/>
      <c r="K39" s="280"/>
      <c r="L39" s="277" t="str">
        <f t="shared" si="0"/>
        <v/>
      </c>
    </row>
    <row r="40" spans="1:12" s="266" customFormat="1" ht="15">
      <c r="A40" s="265"/>
      <c r="B40" s="269">
        <f>SUBTOTAL(3,$D$6:D39)</f>
        <v>14</v>
      </c>
      <c r="C40" s="270"/>
      <c r="D40" s="310"/>
      <c r="E40" s="344"/>
      <c r="F40" s="271"/>
      <c r="G40" s="273"/>
      <c r="H40" s="271"/>
      <c r="I40" s="317"/>
      <c r="J40" s="283"/>
      <c r="K40" s="276"/>
      <c r="L40" s="277" t="str">
        <f t="shared" si="0"/>
        <v/>
      </c>
    </row>
    <row r="41" spans="1:12" s="266" customFormat="1" ht="15.75" customHeight="1">
      <c r="A41" s="265"/>
      <c r="B41" s="269">
        <f>SUBTOTAL(3,$D$6:D40)</f>
        <v>14</v>
      </c>
      <c r="C41" s="270"/>
      <c r="D41" s="318"/>
      <c r="E41" s="319"/>
      <c r="F41" s="271"/>
      <c r="G41" s="273"/>
      <c r="H41" s="271"/>
      <c r="I41" s="318"/>
      <c r="J41" s="275"/>
      <c r="K41" s="276"/>
      <c r="L41" s="277" t="str">
        <f t="shared" si="0"/>
        <v/>
      </c>
    </row>
    <row r="42" spans="1:12" s="266" customFormat="1" ht="15.75" customHeight="1">
      <c r="A42" s="265"/>
      <c r="B42" s="269">
        <f>SUBTOTAL(3,$D$6:D41)</f>
        <v>14</v>
      </c>
      <c r="C42" s="270"/>
      <c r="D42" s="318"/>
      <c r="E42" s="319"/>
      <c r="F42" s="271"/>
      <c r="G42" s="273"/>
      <c r="H42" s="271"/>
      <c r="I42" s="317"/>
      <c r="J42" s="275"/>
      <c r="K42" s="276"/>
      <c r="L42" s="277" t="str">
        <f t="shared" si="0"/>
        <v/>
      </c>
    </row>
    <row r="43" spans="1:12" s="266" customFormat="1" ht="15">
      <c r="A43" s="265"/>
      <c r="B43" s="269">
        <f>SUBTOTAL(3,$D$6:D42)</f>
        <v>14</v>
      </c>
      <c r="C43" s="270"/>
      <c r="D43" s="292"/>
      <c r="E43" s="319"/>
      <c r="F43" s="271"/>
      <c r="G43" s="273"/>
      <c r="H43" s="271"/>
      <c r="I43" s="320"/>
      <c r="J43" s="275"/>
      <c r="K43" s="276"/>
      <c r="L43" s="277" t="str">
        <f t="shared" si="0"/>
        <v/>
      </c>
    </row>
    <row r="44" spans="1:12" s="268" customFormat="1" ht="15">
      <c r="A44" s="267"/>
      <c r="B44" s="269">
        <f>SUBTOTAL(3,$D$6:D43)</f>
        <v>14</v>
      </c>
      <c r="C44" s="270"/>
      <c r="D44" s="292"/>
      <c r="E44" s="321"/>
      <c r="F44" s="271"/>
      <c r="G44" s="273"/>
      <c r="H44" s="271"/>
      <c r="I44" s="322"/>
      <c r="J44" s="279"/>
      <c r="K44" s="280"/>
      <c r="L44" s="277" t="str">
        <f t="shared" si="0"/>
        <v/>
      </c>
    </row>
    <row r="45" spans="1:12" s="266" customFormat="1" ht="15">
      <c r="A45" s="265"/>
      <c r="B45" s="269">
        <f>SUBTOTAL(3,$D$6:D44)</f>
        <v>14</v>
      </c>
      <c r="C45" s="270"/>
      <c r="D45" s="292"/>
      <c r="E45" s="321"/>
      <c r="F45" s="271"/>
      <c r="G45" s="273"/>
      <c r="H45" s="271"/>
      <c r="I45" s="323"/>
      <c r="J45" s="283"/>
      <c r="K45" s="281"/>
      <c r="L45" s="277" t="str">
        <f t="shared" si="0"/>
        <v/>
      </c>
    </row>
    <row r="46" spans="1:12" s="266" customFormat="1" ht="15">
      <c r="A46" s="265"/>
      <c r="B46" s="269">
        <f>SUBTOTAL(3,$D$6:D45)</f>
        <v>14</v>
      </c>
      <c r="C46" s="270"/>
      <c r="D46" s="292"/>
      <c r="E46" s="321"/>
      <c r="F46" s="271"/>
      <c r="G46" s="273"/>
      <c r="H46" s="271"/>
      <c r="I46" s="323"/>
      <c r="J46" s="275"/>
      <c r="K46" s="276"/>
      <c r="L46" s="277" t="str">
        <f t="shared" si="0"/>
        <v/>
      </c>
    </row>
    <row r="47" spans="1:12" s="266" customFormat="1" ht="15.75" customHeight="1">
      <c r="A47" s="265"/>
      <c r="B47" s="269">
        <f>SUBTOTAL(3,$D$6:D46)</f>
        <v>14</v>
      </c>
      <c r="C47" s="270"/>
      <c r="D47" s="278"/>
      <c r="E47" s="324"/>
      <c r="F47" s="271"/>
      <c r="G47" s="273"/>
      <c r="H47" s="271"/>
      <c r="I47" s="322"/>
      <c r="J47" s="275"/>
      <c r="K47" s="276"/>
      <c r="L47" s="277" t="str">
        <f t="shared" si="0"/>
        <v/>
      </c>
    </row>
    <row r="48" spans="1:12" s="266" customFormat="1" ht="15">
      <c r="A48" s="265"/>
      <c r="B48" s="269">
        <f>SUBTOTAL(3,$D$6:D47)</f>
        <v>14</v>
      </c>
      <c r="C48" s="270"/>
      <c r="D48" s="318"/>
      <c r="E48" s="325"/>
      <c r="F48" s="271"/>
      <c r="G48" s="273"/>
      <c r="H48" s="271"/>
      <c r="I48" s="329"/>
      <c r="J48" s="275"/>
      <c r="K48" s="280"/>
      <c r="L48" s="277" t="str">
        <f t="shared" si="0"/>
        <v/>
      </c>
    </row>
    <row r="49" spans="1:12" s="268" customFormat="1" ht="15">
      <c r="A49" s="267"/>
      <c r="B49" s="269">
        <f>SUBTOTAL(3,$D$6:D48)</f>
        <v>14</v>
      </c>
      <c r="C49" s="270"/>
      <c r="D49" s="292"/>
      <c r="E49" s="361"/>
      <c r="F49" s="271"/>
      <c r="G49" s="273"/>
      <c r="H49" s="271"/>
      <c r="I49" s="328"/>
      <c r="J49" s="279"/>
      <c r="K49" s="280"/>
      <c r="L49" s="277" t="str">
        <f t="shared" si="0"/>
        <v/>
      </c>
    </row>
    <row r="50" spans="1:12" s="266" customFormat="1" ht="15">
      <c r="A50" s="265"/>
      <c r="B50" s="269">
        <f>SUBTOTAL(3,$D$6:D49)</f>
        <v>14</v>
      </c>
      <c r="C50" s="270"/>
      <c r="D50" s="292"/>
      <c r="E50" s="325"/>
      <c r="F50" s="271"/>
      <c r="G50" s="273"/>
      <c r="H50" s="271"/>
      <c r="I50" s="327"/>
      <c r="J50" s="275"/>
      <c r="K50" s="276"/>
      <c r="L50" s="277" t="str">
        <f t="shared" si="0"/>
        <v/>
      </c>
    </row>
    <row r="51" spans="1:12" s="266" customFormat="1" ht="15.75" customHeight="1">
      <c r="A51" s="265"/>
      <c r="B51" s="269">
        <f>SUBTOTAL(3,$D$6:D50)</f>
        <v>14</v>
      </c>
      <c r="C51" s="270"/>
      <c r="D51" s="326"/>
      <c r="E51" s="368"/>
      <c r="F51" s="271"/>
      <c r="G51" s="273"/>
      <c r="H51" s="271"/>
      <c r="I51" s="330"/>
      <c r="J51" s="275"/>
      <c r="K51" s="276"/>
      <c r="L51" s="277" t="str">
        <f t="shared" si="0"/>
        <v/>
      </c>
    </row>
    <row r="52" spans="1:12" s="266" customFormat="1" ht="15.75" customHeight="1">
      <c r="A52" s="265"/>
      <c r="B52" s="269">
        <f>SUBTOTAL(3,$D$6:D51)</f>
        <v>14</v>
      </c>
      <c r="C52" s="270"/>
      <c r="D52" s="333"/>
      <c r="E52" s="331"/>
      <c r="F52" s="271"/>
      <c r="G52" s="273"/>
      <c r="H52" s="271"/>
      <c r="I52" s="334"/>
      <c r="J52" s="275"/>
      <c r="K52" s="276"/>
      <c r="L52" s="277" t="str">
        <f t="shared" si="0"/>
        <v/>
      </c>
    </row>
    <row r="53" spans="1:12" s="266" customFormat="1" ht="15">
      <c r="A53" s="265"/>
      <c r="B53" s="269">
        <f>SUBTOTAL(3,$D$6:D52)</f>
        <v>14</v>
      </c>
      <c r="C53" s="270"/>
      <c r="D53" s="333"/>
      <c r="E53" s="335"/>
      <c r="F53" s="271"/>
      <c r="G53" s="273"/>
      <c r="H53" s="271"/>
      <c r="I53" s="334"/>
      <c r="J53" s="335"/>
      <c r="K53" s="276"/>
      <c r="L53" s="277" t="str">
        <f t="shared" si="0"/>
        <v/>
      </c>
    </row>
    <row r="54" spans="1:12" s="266" customFormat="1" ht="15">
      <c r="A54" s="265"/>
      <c r="B54" s="269">
        <f>SUBTOTAL(3,$D$6:D53)</f>
        <v>14</v>
      </c>
      <c r="C54" s="270"/>
      <c r="D54" s="333"/>
      <c r="E54" s="331"/>
      <c r="F54" s="271"/>
      <c r="G54" s="273"/>
      <c r="H54" s="271"/>
      <c r="I54" s="334"/>
      <c r="J54" s="275"/>
      <c r="K54" s="280"/>
      <c r="L54" s="277" t="str">
        <f t="shared" si="0"/>
        <v/>
      </c>
    </row>
    <row r="55" spans="1:12" s="268" customFormat="1" ht="15">
      <c r="A55" s="267"/>
      <c r="B55" s="269">
        <f>SUBTOTAL(3,$D$6:D54)</f>
        <v>14</v>
      </c>
      <c r="C55" s="270"/>
      <c r="D55" s="333"/>
      <c r="E55" s="364"/>
      <c r="F55" s="271"/>
      <c r="G55" s="273"/>
      <c r="H55" s="271"/>
      <c r="I55" s="334"/>
      <c r="J55" s="275"/>
      <c r="K55" s="280"/>
      <c r="L55" s="277" t="str">
        <f t="shared" si="0"/>
        <v/>
      </c>
    </row>
    <row r="56" spans="1:12" s="266" customFormat="1" ht="15">
      <c r="A56" s="265"/>
      <c r="B56" s="269">
        <f>SUBTOTAL(3,$D$6:D55)</f>
        <v>14</v>
      </c>
      <c r="C56" s="270"/>
      <c r="D56" s="333"/>
      <c r="E56" s="336"/>
      <c r="F56" s="271"/>
      <c r="G56" s="273"/>
      <c r="H56" s="271"/>
      <c r="I56" s="343"/>
      <c r="J56" s="336"/>
      <c r="K56" s="276"/>
      <c r="L56" s="277" t="str">
        <f t="shared" si="0"/>
        <v/>
      </c>
    </row>
    <row r="57" spans="1:12" s="266" customFormat="1" ht="15.75" customHeight="1">
      <c r="A57" s="265"/>
      <c r="B57" s="269">
        <f>SUBTOTAL(3,$D$6:D56)</f>
        <v>14</v>
      </c>
      <c r="C57" s="270"/>
      <c r="D57" s="333"/>
      <c r="E57" s="337"/>
      <c r="F57" s="271"/>
      <c r="G57" s="273"/>
      <c r="H57" s="271"/>
      <c r="I57" s="342"/>
      <c r="J57" s="336"/>
      <c r="K57" s="276"/>
      <c r="L57" s="277" t="str">
        <f t="shared" si="0"/>
        <v/>
      </c>
    </row>
    <row r="58" spans="1:12" s="266" customFormat="1" ht="15.75" customHeight="1">
      <c r="A58" s="265"/>
      <c r="B58" s="269">
        <f>SUBTOTAL(3,$D$6:D57)</f>
        <v>14</v>
      </c>
      <c r="C58" s="270"/>
      <c r="D58" s="333"/>
      <c r="E58" s="338"/>
      <c r="F58" s="271"/>
      <c r="G58" s="273"/>
      <c r="H58" s="271"/>
      <c r="I58" s="341"/>
      <c r="J58" s="275"/>
      <c r="K58" s="276"/>
      <c r="L58" s="277" t="str">
        <f t="shared" si="0"/>
        <v/>
      </c>
    </row>
    <row r="59" spans="1:12" s="266" customFormat="1" ht="15">
      <c r="A59" s="265"/>
      <c r="B59" s="269">
        <f>SUBTOTAL(3,$D$6:D58)</f>
        <v>14</v>
      </c>
      <c r="C59" s="270"/>
      <c r="D59" s="337"/>
      <c r="E59" s="337"/>
      <c r="F59" s="271"/>
      <c r="G59" s="273"/>
      <c r="H59" s="271"/>
      <c r="I59" s="341"/>
      <c r="J59" s="275"/>
      <c r="K59" s="276"/>
      <c r="L59" s="277" t="str">
        <f t="shared" si="0"/>
        <v/>
      </c>
    </row>
    <row r="60" spans="1:12" s="268" customFormat="1" ht="15">
      <c r="A60" s="267"/>
      <c r="B60" s="269">
        <f>SUBTOTAL(3,$D$6:D59)</f>
        <v>14</v>
      </c>
      <c r="C60" s="270"/>
      <c r="D60" s="337"/>
      <c r="E60" s="340"/>
      <c r="F60" s="271"/>
      <c r="G60" s="273"/>
      <c r="H60" s="271"/>
      <c r="I60" s="343"/>
      <c r="J60" s="275"/>
      <c r="K60" s="280"/>
      <c r="L60" s="277" t="str">
        <f t="shared" si="0"/>
        <v/>
      </c>
    </row>
    <row r="61" spans="1:12" s="268" customFormat="1" ht="15">
      <c r="A61" s="267"/>
      <c r="B61" s="269">
        <f>SUBTOTAL(3,$D$6:D60)</f>
        <v>14</v>
      </c>
      <c r="C61" s="270"/>
      <c r="D61" s="333"/>
      <c r="E61" s="345"/>
      <c r="F61" s="271"/>
      <c r="G61" s="273"/>
      <c r="H61" s="271"/>
      <c r="I61" s="346"/>
      <c r="J61" s="279"/>
      <c r="K61" s="280"/>
      <c r="L61" s="277" t="str">
        <f t="shared" si="0"/>
        <v/>
      </c>
    </row>
    <row r="62" spans="1:12" s="266" customFormat="1" ht="15">
      <c r="A62" s="265"/>
      <c r="B62" s="269">
        <f>SUBTOTAL(3,$D$6:D61)</f>
        <v>14</v>
      </c>
      <c r="C62" s="270"/>
      <c r="D62" s="333"/>
      <c r="E62" s="349"/>
      <c r="F62" s="271"/>
      <c r="G62" s="273"/>
      <c r="H62" s="271"/>
      <c r="I62" s="347"/>
      <c r="J62" s="275"/>
      <c r="K62" s="276"/>
      <c r="L62" s="277" t="str">
        <f t="shared" si="0"/>
        <v/>
      </c>
    </row>
    <row r="63" spans="1:12" s="266" customFormat="1" ht="15.75" customHeight="1">
      <c r="A63" s="265"/>
      <c r="B63" s="269">
        <f>SUBTOTAL(3,$D$6:D62)</f>
        <v>14</v>
      </c>
      <c r="C63" s="270"/>
      <c r="D63" s="278"/>
      <c r="E63" s="348"/>
      <c r="F63" s="271"/>
      <c r="G63" s="273"/>
      <c r="H63" s="271"/>
      <c r="I63" s="348"/>
      <c r="J63" s="275"/>
      <c r="K63" s="276"/>
      <c r="L63" s="277" t="str">
        <f t="shared" si="0"/>
        <v/>
      </c>
    </row>
    <row r="64" spans="1:12" s="266" customFormat="1" ht="15.75" customHeight="1">
      <c r="A64" s="265"/>
      <c r="B64" s="269">
        <f>SUBTOTAL(3,$D$6:D63)</f>
        <v>14</v>
      </c>
      <c r="C64" s="270"/>
      <c r="D64" s="354"/>
      <c r="E64" s="350"/>
      <c r="F64" s="271"/>
      <c r="G64" s="273"/>
      <c r="H64" s="271"/>
      <c r="I64" s="351"/>
      <c r="J64" s="275"/>
      <c r="K64" s="276"/>
      <c r="L64" s="277" t="str">
        <f t="shared" si="0"/>
        <v/>
      </c>
    </row>
    <row r="65" spans="1:12" s="266" customFormat="1" ht="15">
      <c r="A65" s="265"/>
      <c r="B65" s="269">
        <f>SUBTOTAL(3,$D$6:D64)</f>
        <v>14</v>
      </c>
      <c r="C65" s="270"/>
      <c r="D65" s="337"/>
      <c r="E65" s="353"/>
      <c r="F65" s="271"/>
      <c r="G65" s="273"/>
      <c r="H65" s="271"/>
      <c r="I65" s="352"/>
      <c r="J65" s="275"/>
      <c r="K65" s="276"/>
      <c r="L65" s="277" t="str">
        <f t="shared" si="0"/>
        <v/>
      </c>
    </row>
    <row r="66" spans="1:12" s="266" customFormat="1" ht="15">
      <c r="A66" s="265"/>
      <c r="B66" s="269">
        <f>SUBTOTAL(3,$D$6:D65)</f>
        <v>14</v>
      </c>
      <c r="C66" s="270"/>
      <c r="D66" s="337"/>
      <c r="E66" s="355"/>
      <c r="F66" s="271"/>
      <c r="G66" s="273"/>
      <c r="H66" s="271"/>
      <c r="I66" s="356"/>
      <c r="J66" s="275"/>
      <c r="K66" s="280"/>
      <c r="L66" s="277" t="str">
        <f t="shared" si="0"/>
        <v/>
      </c>
    </row>
    <row r="67" spans="1:12" s="268" customFormat="1" ht="15">
      <c r="A67" s="267"/>
      <c r="B67" s="269">
        <f>SUBTOTAL(3,$D$6:D66)</f>
        <v>14</v>
      </c>
      <c r="C67" s="270"/>
      <c r="D67" s="358"/>
      <c r="E67" s="359"/>
      <c r="F67" s="271"/>
      <c r="G67" s="273"/>
      <c r="H67" s="271"/>
      <c r="I67" s="360"/>
      <c r="J67" s="275"/>
      <c r="K67" s="280"/>
      <c r="L67" s="277" t="str">
        <f t="shared" si="0"/>
        <v/>
      </c>
    </row>
    <row r="68" spans="1:12" s="266" customFormat="1" ht="15">
      <c r="A68" s="265"/>
      <c r="B68" s="269">
        <f>SUBTOTAL(3,$D$6:D67)</f>
        <v>14</v>
      </c>
      <c r="C68" s="270"/>
      <c r="D68" s="337"/>
      <c r="E68" s="362"/>
      <c r="F68" s="271"/>
      <c r="G68" s="273"/>
      <c r="H68" s="271"/>
      <c r="I68" s="363"/>
      <c r="J68" s="275"/>
      <c r="K68" s="276"/>
      <c r="L68" s="277" t="str">
        <f t="shared" si="0"/>
        <v/>
      </c>
    </row>
    <row r="69" spans="1:12" s="266" customFormat="1" ht="15.75" customHeight="1">
      <c r="A69" s="265"/>
      <c r="B69" s="269">
        <f>SUBTOTAL(3,$D$6:D68)</f>
        <v>14</v>
      </c>
      <c r="C69" s="270"/>
      <c r="D69" s="362"/>
      <c r="E69" s="362"/>
      <c r="F69" s="271"/>
      <c r="G69" s="273"/>
      <c r="H69" s="271"/>
      <c r="I69" s="362"/>
      <c r="J69" s="275"/>
      <c r="K69" s="276"/>
      <c r="L69" s="277" t="str">
        <f t="shared" si="0"/>
        <v/>
      </c>
    </row>
    <row r="70" spans="1:12" s="266" customFormat="1" ht="15.75" customHeight="1">
      <c r="A70" s="265"/>
      <c r="B70" s="269">
        <f>SUBTOTAL(3,$D$6:D69)</f>
        <v>14</v>
      </c>
      <c r="C70" s="270"/>
      <c r="D70" s="362"/>
      <c r="E70" s="362"/>
      <c r="F70" s="271"/>
      <c r="G70" s="273"/>
      <c r="H70" s="271"/>
      <c r="I70" s="365"/>
      <c r="J70" s="275"/>
      <c r="K70" s="276"/>
      <c r="L70" s="277" t="str">
        <f t="shared" si="0"/>
        <v/>
      </c>
    </row>
    <row r="71" spans="1:12" s="266" customFormat="1" ht="15.75" customHeight="1">
      <c r="A71" s="265"/>
      <c r="B71" s="269">
        <f>SUBTOTAL(3,$D$6:D70)</f>
        <v>14</v>
      </c>
      <c r="C71" s="270"/>
      <c r="D71" s="366"/>
      <c r="E71" s="366"/>
      <c r="F71" s="271"/>
      <c r="G71" s="273"/>
      <c r="H71" s="271"/>
      <c r="I71" s="367"/>
      <c r="J71" s="275"/>
      <c r="K71" s="276"/>
      <c r="L71" s="277" t="str">
        <f t="shared" si="0"/>
        <v/>
      </c>
    </row>
    <row r="72" spans="1:12" s="238" customFormat="1" ht="15" thickBot="1">
      <c r="A72" s="244"/>
      <c r="B72" s="245"/>
      <c r="C72" s="246"/>
      <c r="D72" s="247"/>
      <c r="E72" s="247"/>
      <c r="F72" s="247"/>
      <c r="G72" s="248"/>
      <c r="H72" s="515" t="s">
        <v>140</v>
      </c>
      <c r="I72" s="516"/>
      <c r="J72" s="260">
        <f>SUBTOTAL(109,J7:J71)</f>
        <v>693500</v>
      </c>
      <c r="K72" s="261">
        <f>SUBTOTAL(109,K7:K71)</f>
        <v>79161</v>
      </c>
      <c r="L72" s="243">
        <f t="shared" ref="L72" si="2">J72/K72</f>
        <v>8.7606270764644201</v>
      </c>
    </row>
  </sheetData>
  <autoFilter ref="B6:J71" xr:uid="{00000000-0009-0000-0000-00000D000000}"/>
  <mergeCells count="4">
    <mergeCell ref="B2:I2"/>
    <mergeCell ref="B3:E3"/>
    <mergeCell ref="B4:E4"/>
    <mergeCell ref="H72:I72"/>
  </mergeCells>
  <printOptions horizontalCentered="1" verticalCentered="1"/>
  <pageMargins left="0.22" right="0.12" top="0.27" bottom="0.26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159"/>
  <sheetViews>
    <sheetView zoomScale="120" zoomScaleNormal="120" workbookViewId="0">
      <pane ySplit="5" topLeftCell="A23" activePane="bottomLeft" state="frozen"/>
      <selection pane="bottomLeft" activeCell="D25" sqref="D25"/>
    </sheetView>
  </sheetViews>
  <sheetFormatPr defaultColWidth="9.140625" defaultRowHeight="15"/>
  <cols>
    <col min="1" max="1" width="11.28515625" style="5" customWidth="1"/>
    <col min="2" max="2" width="9.7109375" style="4" customWidth="1"/>
    <col min="3" max="3" width="18" style="4" customWidth="1"/>
    <col min="4" max="4" width="46.42578125" style="4" customWidth="1"/>
    <col min="5" max="5" width="13.28515625" style="4" customWidth="1"/>
    <col min="6" max="6" width="15" style="4" customWidth="1"/>
    <col min="7" max="7" width="13.5703125" style="4" customWidth="1"/>
    <col min="8" max="16384" width="9.140625" style="4"/>
  </cols>
  <sheetData>
    <row r="1" spans="1:7" s="1" customFormat="1" ht="26.25">
      <c r="A1" s="387" t="s">
        <v>0</v>
      </c>
      <c r="B1" s="388"/>
      <c r="C1" s="388"/>
      <c r="D1" s="388"/>
      <c r="E1" s="388"/>
      <c r="F1" s="388"/>
      <c r="G1" s="128"/>
    </row>
    <row r="2" spans="1:7" s="1" customFormat="1" ht="26.25">
      <c r="A2" s="389" t="s">
        <v>1</v>
      </c>
      <c r="B2" s="390"/>
      <c r="C2" s="390"/>
      <c r="D2" s="390"/>
      <c r="E2" s="8"/>
      <c r="F2" s="8"/>
      <c r="G2" s="129"/>
    </row>
    <row r="3" spans="1:7" s="1" customFormat="1" ht="26.25">
      <c r="A3" s="391">
        <v>44958</v>
      </c>
      <c r="B3" s="392"/>
      <c r="C3" s="392"/>
      <c r="D3" s="392"/>
      <c r="E3" s="8"/>
      <c r="G3" s="129"/>
    </row>
    <row r="4" spans="1:7">
      <c r="A4" s="11"/>
      <c r="G4" s="130"/>
    </row>
    <row r="5" spans="1:7" s="2" customFormat="1" ht="15" customHeight="1">
      <c r="A5" s="120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23" t="s">
        <v>8</v>
      </c>
    </row>
    <row r="6" spans="1:7" ht="15" customHeight="1">
      <c r="A6" s="16">
        <f>SUBTOTAL(3,$C$5:C5)</f>
        <v>1</v>
      </c>
      <c r="B6" s="17">
        <v>44959</v>
      </c>
      <c r="C6" s="18" t="s">
        <v>9</v>
      </c>
      <c r="D6" s="18" t="s">
        <v>141</v>
      </c>
      <c r="E6" s="18" t="s">
        <v>11</v>
      </c>
      <c r="F6" s="18" t="s">
        <v>142</v>
      </c>
      <c r="G6" s="133">
        <v>115000</v>
      </c>
    </row>
    <row r="7" spans="1:7" ht="15" customHeight="1">
      <c r="A7" s="16">
        <f>SUBTOTAL(3,$C$5:C6)</f>
        <v>2</v>
      </c>
      <c r="B7" s="17">
        <v>44959</v>
      </c>
      <c r="C7" s="18" t="s">
        <v>13</v>
      </c>
      <c r="D7" s="18" t="s">
        <v>20</v>
      </c>
      <c r="E7" s="18" t="s">
        <v>143</v>
      </c>
      <c r="F7" s="18" t="s">
        <v>38</v>
      </c>
      <c r="G7" s="133">
        <v>32000</v>
      </c>
    </row>
    <row r="8" spans="1:7" ht="15" customHeight="1">
      <c r="A8" s="16">
        <f>SUBTOTAL(3,$C$5:C7)</f>
        <v>3</v>
      </c>
      <c r="B8" s="17">
        <v>44959</v>
      </c>
      <c r="C8" s="18" t="s">
        <v>23</v>
      </c>
      <c r="D8" s="18" t="s">
        <v>10</v>
      </c>
      <c r="E8" s="18" t="s">
        <v>11</v>
      </c>
      <c r="F8" s="18" t="s">
        <v>144</v>
      </c>
      <c r="G8" s="133">
        <v>160000</v>
      </c>
    </row>
    <row r="9" spans="1:7" ht="15" customHeight="1">
      <c r="A9" s="16">
        <f>SUBTOTAL(3,$C$5:C8)</f>
        <v>4</v>
      </c>
      <c r="B9" s="17">
        <v>44960</v>
      </c>
      <c r="C9" s="18" t="s">
        <v>145</v>
      </c>
      <c r="D9" s="18" t="s">
        <v>146</v>
      </c>
      <c r="E9" s="18" t="s">
        <v>143</v>
      </c>
      <c r="F9" s="18" t="s">
        <v>147</v>
      </c>
      <c r="G9" s="133">
        <v>135000</v>
      </c>
    </row>
    <row r="10" spans="1:7" ht="15" customHeight="1">
      <c r="A10" s="16">
        <f>SUBTOTAL(3,$C$5:C9)</f>
        <v>5</v>
      </c>
      <c r="B10" s="17">
        <v>44960</v>
      </c>
      <c r="C10" s="18" t="s">
        <v>13</v>
      </c>
      <c r="D10" s="18" t="s">
        <v>118</v>
      </c>
      <c r="E10" s="18" t="s">
        <v>143</v>
      </c>
      <c r="F10" s="18" t="s">
        <v>148</v>
      </c>
      <c r="G10" s="133">
        <v>23000</v>
      </c>
    </row>
    <row r="11" spans="1:7" ht="15" customHeight="1">
      <c r="A11" s="16">
        <f>SUBTOTAL(3,$C$5:C10)</f>
        <v>6</v>
      </c>
      <c r="B11" s="17">
        <v>44960</v>
      </c>
      <c r="C11" s="18" t="s">
        <v>13</v>
      </c>
      <c r="D11" s="18" t="s">
        <v>14</v>
      </c>
      <c r="E11" s="18" t="s">
        <v>15</v>
      </c>
      <c r="F11" s="18" t="s">
        <v>149</v>
      </c>
      <c r="G11" s="133">
        <v>70000</v>
      </c>
    </row>
    <row r="12" spans="1:7" ht="15" customHeight="1">
      <c r="A12" s="16">
        <f>SUBTOTAL(3,$C$5:C11)</f>
        <v>7</v>
      </c>
      <c r="B12" s="17">
        <v>44960</v>
      </c>
      <c r="C12" s="18" t="s">
        <v>13</v>
      </c>
      <c r="D12" s="18" t="s">
        <v>75</v>
      </c>
      <c r="E12" s="18" t="s">
        <v>143</v>
      </c>
      <c r="F12" s="18" t="s">
        <v>150</v>
      </c>
      <c r="G12" s="133">
        <v>55500</v>
      </c>
    </row>
    <row r="13" spans="1:7" ht="15" customHeight="1">
      <c r="A13" s="16">
        <f>SUBTOTAL(3,$C$5:C12)</f>
        <v>8</v>
      </c>
      <c r="B13" s="17">
        <v>44961</v>
      </c>
      <c r="C13" s="18" t="s">
        <v>9</v>
      </c>
      <c r="D13" s="18" t="s">
        <v>68</v>
      </c>
      <c r="E13" s="18" t="s">
        <v>143</v>
      </c>
      <c r="F13" s="18" t="s">
        <v>151</v>
      </c>
      <c r="G13" s="133">
        <v>33000</v>
      </c>
    </row>
    <row r="14" spans="1:7" ht="15" customHeight="1">
      <c r="A14" s="16">
        <f>SUBTOTAL(3,$C$5:C13)</f>
        <v>9</v>
      </c>
      <c r="B14" s="17">
        <v>44961</v>
      </c>
      <c r="C14" s="18" t="s">
        <v>9</v>
      </c>
      <c r="D14" s="18" t="s">
        <v>87</v>
      </c>
      <c r="E14" s="18" t="s">
        <v>143</v>
      </c>
      <c r="F14" s="18" t="s">
        <v>22</v>
      </c>
      <c r="G14" s="133">
        <v>28000</v>
      </c>
    </row>
    <row r="15" spans="1:7" ht="15" customHeight="1">
      <c r="A15" s="16">
        <f>SUBTOTAL(3,$C$5:C14)</f>
        <v>10</v>
      </c>
      <c r="B15" s="17">
        <v>44961</v>
      </c>
      <c r="C15" s="18" t="s">
        <v>9</v>
      </c>
      <c r="D15" s="18" t="s">
        <v>152</v>
      </c>
      <c r="E15" s="18" t="s">
        <v>143</v>
      </c>
      <c r="F15" s="18" t="s">
        <v>153</v>
      </c>
      <c r="G15" s="133">
        <v>28500</v>
      </c>
    </row>
    <row r="16" spans="1:7" ht="15" customHeight="1">
      <c r="A16" s="16">
        <f>SUBTOTAL(3,$C$5:C15)</f>
        <v>11</v>
      </c>
      <c r="B16" s="17">
        <v>44961</v>
      </c>
      <c r="C16" s="18" t="s">
        <v>23</v>
      </c>
      <c r="D16" s="18" t="s">
        <v>24</v>
      </c>
      <c r="E16" s="18" t="s">
        <v>143</v>
      </c>
      <c r="F16" s="18" t="s">
        <v>154</v>
      </c>
      <c r="G16" s="133">
        <v>125000</v>
      </c>
    </row>
    <row r="17" spans="1:7" ht="15" customHeight="1">
      <c r="A17" s="16">
        <f>SUBTOTAL(3,$C$5:C16)</f>
        <v>12</v>
      </c>
      <c r="B17" s="17">
        <v>44963</v>
      </c>
      <c r="C17" s="18" t="s">
        <v>9</v>
      </c>
      <c r="D17" s="18" t="s">
        <v>10</v>
      </c>
      <c r="E17" s="18" t="s">
        <v>11</v>
      </c>
      <c r="F17" s="18" t="s">
        <v>128</v>
      </c>
      <c r="G17" s="133">
        <v>165000</v>
      </c>
    </row>
    <row r="18" spans="1:7" ht="15" customHeight="1">
      <c r="A18" s="16">
        <f>SUBTOTAL(3,$C$5:C17)</f>
        <v>13</v>
      </c>
      <c r="B18" s="17">
        <v>44963</v>
      </c>
      <c r="C18" s="18" t="s">
        <v>9</v>
      </c>
      <c r="D18" s="18" t="s">
        <v>155</v>
      </c>
      <c r="E18" s="18" t="s">
        <v>11</v>
      </c>
      <c r="F18" s="18" t="s">
        <v>156</v>
      </c>
      <c r="G18" s="133">
        <v>129000</v>
      </c>
    </row>
    <row r="19" spans="1:7" ht="15" customHeight="1">
      <c r="A19" s="16">
        <f>SUBTOTAL(3,$C$5:C18)</f>
        <v>14</v>
      </c>
      <c r="B19" s="17">
        <v>44963</v>
      </c>
      <c r="C19" s="18" t="s">
        <v>13</v>
      </c>
      <c r="D19" s="18" t="s">
        <v>120</v>
      </c>
      <c r="E19" s="18" t="s">
        <v>143</v>
      </c>
      <c r="F19" s="18" t="s">
        <v>157</v>
      </c>
      <c r="G19" s="133">
        <v>41000</v>
      </c>
    </row>
    <row r="20" spans="1:7" ht="15" customHeight="1">
      <c r="A20" s="16">
        <f>SUBTOTAL(3,$C$5:C19)</f>
        <v>15</v>
      </c>
      <c r="B20" s="17">
        <v>44964</v>
      </c>
      <c r="C20" s="18" t="s">
        <v>158</v>
      </c>
      <c r="D20" s="18" t="s">
        <v>159</v>
      </c>
      <c r="E20" s="18" t="s">
        <v>15</v>
      </c>
      <c r="F20" s="18" t="s">
        <v>160</v>
      </c>
      <c r="G20" s="133">
        <v>56000</v>
      </c>
    </row>
    <row r="21" spans="1:7" ht="15" customHeight="1">
      <c r="A21" s="16">
        <f>SUBTOTAL(3,$C$5:C20)</f>
        <v>16</v>
      </c>
      <c r="B21" s="17">
        <v>44964</v>
      </c>
      <c r="C21" s="18" t="s">
        <v>9</v>
      </c>
      <c r="D21" s="18" t="s">
        <v>61</v>
      </c>
      <c r="E21" s="18" t="s">
        <v>11</v>
      </c>
      <c r="F21" s="18" t="s">
        <v>111</v>
      </c>
      <c r="G21" s="133">
        <v>153000</v>
      </c>
    </row>
    <row r="22" spans="1:7" ht="15" customHeight="1">
      <c r="A22" s="16">
        <f>SUBTOTAL(3,$C$5:C21)</f>
        <v>17</v>
      </c>
      <c r="B22" s="17">
        <v>44964</v>
      </c>
      <c r="C22" s="18" t="s">
        <v>9</v>
      </c>
      <c r="D22" s="18" t="s">
        <v>161</v>
      </c>
      <c r="E22" s="18" t="s">
        <v>11</v>
      </c>
      <c r="F22" s="18" t="s">
        <v>162</v>
      </c>
      <c r="G22" s="133">
        <v>168000</v>
      </c>
    </row>
    <row r="23" spans="1:7" ht="15" customHeight="1">
      <c r="A23" s="16">
        <f>SUBTOTAL(3,$C$5:C22)</f>
        <v>18</v>
      </c>
      <c r="B23" s="17">
        <v>44965</v>
      </c>
      <c r="C23" s="18" t="s">
        <v>13</v>
      </c>
      <c r="D23" s="18" t="s">
        <v>163</v>
      </c>
      <c r="E23" s="18" t="s">
        <v>143</v>
      </c>
      <c r="F23" s="18" t="s">
        <v>47</v>
      </c>
      <c r="G23" s="133">
        <v>31000</v>
      </c>
    </row>
    <row r="24" spans="1:7" ht="15" customHeight="1">
      <c r="A24" s="16">
        <f>SUBTOTAL(3,$C$5:C23)</f>
        <v>19</v>
      </c>
      <c r="B24" s="17">
        <v>44965</v>
      </c>
      <c r="C24" s="18" t="s">
        <v>164</v>
      </c>
      <c r="D24" s="18" t="s">
        <v>165</v>
      </c>
      <c r="E24" s="18" t="s">
        <v>143</v>
      </c>
      <c r="F24" s="18" t="s">
        <v>166</v>
      </c>
      <c r="G24" s="133">
        <v>33000</v>
      </c>
    </row>
    <row r="25" spans="1:7" ht="15" customHeight="1">
      <c r="A25" s="16">
        <f>SUBTOTAL(3,$C$5:C24)</f>
        <v>20</v>
      </c>
      <c r="B25" s="17">
        <v>44965</v>
      </c>
      <c r="C25" s="18" t="s">
        <v>13</v>
      </c>
      <c r="D25" s="18" t="s">
        <v>167</v>
      </c>
      <c r="E25" s="18" t="s">
        <v>143</v>
      </c>
      <c r="F25" s="18" t="s">
        <v>168</v>
      </c>
      <c r="G25" s="133">
        <v>65000</v>
      </c>
    </row>
    <row r="26" spans="1:7" ht="15" customHeight="1">
      <c r="A26" s="16">
        <f>SUBTOTAL(3,$C$5:C25)</f>
        <v>21</v>
      </c>
      <c r="B26" s="17">
        <v>44966</v>
      </c>
      <c r="C26" s="18" t="s">
        <v>9</v>
      </c>
      <c r="D26" s="18" t="s">
        <v>14</v>
      </c>
      <c r="E26" s="18" t="s">
        <v>143</v>
      </c>
      <c r="F26" s="18" t="s">
        <v>169</v>
      </c>
      <c r="G26" s="133">
        <v>69000</v>
      </c>
    </row>
    <row r="27" spans="1:7" ht="15" customHeight="1">
      <c r="A27" s="16">
        <f>SUBTOTAL(3,$C$5:C26)</f>
        <v>22</v>
      </c>
      <c r="B27" s="17">
        <v>44966</v>
      </c>
      <c r="C27" s="18" t="s">
        <v>23</v>
      </c>
      <c r="D27" s="18" t="s">
        <v>170</v>
      </c>
      <c r="E27" s="18" t="s">
        <v>21</v>
      </c>
      <c r="F27" s="18" t="s">
        <v>51</v>
      </c>
      <c r="G27" s="133">
        <v>145000</v>
      </c>
    </row>
    <row r="28" spans="1:7" ht="15" customHeight="1">
      <c r="A28" s="16">
        <f>SUBTOTAL(3,$C$5:C27)</f>
        <v>23</v>
      </c>
      <c r="B28" s="17">
        <v>44966</v>
      </c>
      <c r="C28" s="18" t="s">
        <v>9</v>
      </c>
      <c r="D28" s="18" t="s">
        <v>77</v>
      </c>
      <c r="E28" s="18" t="s">
        <v>143</v>
      </c>
      <c r="F28" s="18" t="s">
        <v>171</v>
      </c>
      <c r="G28" s="133">
        <v>41000</v>
      </c>
    </row>
    <row r="29" spans="1:7" ht="15" customHeight="1">
      <c r="A29" s="16">
        <f>SUBTOTAL(3,$C$5:C28)</f>
        <v>24</v>
      </c>
      <c r="B29" s="17">
        <v>44967</v>
      </c>
      <c r="C29" s="18" t="s">
        <v>23</v>
      </c>
      <c r="D29" s="18" t="s">
        <v>172</v>
      </c>
      <c r="E29" s="18" t="s">
        <v>11</v>
      </c>
      <c r="F29" s="18" t="s">
        <v>54</v>
      </c>
      <c r="G29" s="133">
        <v>155000</v>
      </c>
    </row>
    <row r="30" spans="1:7" ht="15" customHeight="1">
      <c r="A30" s="16">
        <f>SUBTOTAL(3,$C$5:C29)</f>
        <v>25</v>
      </c>
      <c r="B30" s="17">
        <v>44967</v>
      </c>
      <c r="C30" s="18" t="s">
        <v>9</v>
      </c>
      <c r="D30" s="18" t="s">
        <v>75</v>
      </c>
      <c r="E30" s="18" t="s">
        <v>143</v>
      </c>
      <c r="F30" s="18" t="s">
        <v>105</v>
      </c>
      <c r="G30" s="133">
        <v>55000</v>
      </c>
    </row>
    <row r="31" spans="1:7" ht="15" customHeight="1">
      <c r="A31" s="16">
        <f>SUBTOTAL(3,$C$5:C30)</f>
        <v>26</v>
      </c>
      <c r="B31" s="17">
        <v>44967</v>
      </c>
      <c r="C31" s="18" t="s">
        <v>23</v>
      </c>
      <c r="D31" s="18" t="s">
        <v>61</v>
      </c>
      <c r="E31" s="18" t="s">
        <v>11</v>
      </c>
      <c r="F31" s="18" t="s">
        <v>84</v>
      </c>
      <c r="G31" s="133">
        <v>147000</v>
      </c>
    </row>
    <row r="32" spans="1:7" ht="15" customHeight="1">
      <c r="A32" s="16">
        <f>SUBTOTAL(3,$C$5:C31)</f>
        <v>27</v>
      </c>
      <c r="B32" s="17">
        <v>44968</v>
      </c>
      <c r="C32" s="18" t="s">
        <v>9</v>
      </c>
      <c r="D32" s="18" t="s">
        <v>173</v>
      </c>
      <c r="E32" s="18" t="s">
        <v>143</v>
      </c>
      <c r="F32" s="18" t="s">
        <v>174</v>
      </c>
      <c r="G32" s="133">
        <v>62500</v>
      </c>
    </row>
    <row r="33" spans="1:7" ht="15" customHeight="1">
      <c r="A33" s="16">
        <f>SUBTOTAL(3,$C$5:C32)</f>
        <v>28</v>
      </c>
      <c r="B33" s="17">
        <v>44968</v>
      </c>
      <c r="C33" s="18" t="s">
        <v>158</v>
      </c>
      <c r="D33" s="18" t="s">
        <v>120</v>
      </c>
      <c r="E33" s="18" t="s">
        <v>143</v>
      </c>
      <c r="F33" s="18" t="s">
        <v>175</v>
      </c>
      <c r="G33" s="133">
        <v>41500</v>
      </c>
    </row>
    <row r="34" spans="1:7" ht="15" customHeight="1">
      <c r="A34" s="16">
        <f>SUBTOTAL(3,$C$5:C33)</f>
        <v>29</v>
      </c>
      <c r="B34" s="17">
        <v>44970</v>
      </c>
      <c r="C34" s="18" t="s">
        <v>164</v>
      </c>
      <c r="D34" s="18" t="s">
        <v>70</v>
      </c>
      <c r="E34" s="18" t="s">
        <v>143</v>
      </c>
      <c r="F34" s="18" t="s">
        <v>176</v>
      </c>
      <c r="G34" s="133">
        <v>31000</v>
      </c>
    </row>
    <row r="35" spans="1:7" ht="15" customHeight="1">
      <c r="A35" s="16">
        <f>SUBTOTAL(3,$C$5:C34)</f>
        <v>30</v>
      </c>
      <c r="B35" s="17">
        <v>44970</v>
      </c>
      <c r="C35" s="18" t="s">
        <v>23</v>
      </c>
      <c r="D35" s="18" t="s">
        <v>177</v>
      </c>
      <c r="E35" s="18" t="s">
        <v>11</v>
      </c>
      <c r="F35" s="18" t="s">
        <v>178</v>
      </c>
      <c r="G35" s="133">
        <v>120000</v>
      </c>
    </row>
    <row r="36" spans="1:7" ht="15" customHeight="1">
      <c r="A36" s="16">
        <f>SUBTOTAL(3,$C$5:C35)</f>
        <v>31</v>
      </c>
      <c r="B36" s="17">
        <v>44970</v>
      </c>
      <c r="C36" s="18" t="s">
        <v>23</v>
      </c>
      <c r="D36" s="18" t="s">
        <v>127</v>
      </c>
      <c r="E36" s="18" t="s">
        <v>11</v>
      </c>
      <c r="F36" s="18" t="s">
        <v>154</v>
      </c>
      <c r="G36" s="133">
        <v>165000</v>
      </c>
    </row>
    <row r="37" spans="1:7" ht="15" customHeight="1">
      <c r="A37" s="16">
        <f>SUBTOTAL(3,$C$5:C36)</f>
        <v>32</v>
      </c>
      <c r="B37" s="17">
        <v>44971</v>
      </c>
      <c r="C37" s="18" t="s">
        <v>13</v>
      </c>
      <c r="D37" s="18" t="s">
        <v>179</v>
      </c>
      <c r="E37" s="18" t="s">
        <v>143</v>
      </c>
      <c r="F37" s="18" t="s">
        <v>180</v>
      </c>
      <c r="G37" s="133">
        <v>57500</v>
      </c>
    </row>
    <row r="38" spans="1:7" ht="15" customHeight="1">
      <c r="A38" s="16">
        <f>SUBTOTAL(3,$C$5:C37)</f>
        <v>33</v>
      </c>
      <c r="B38" s="17">
        <v>44971</v>
      </c>
      <c r="C38" s="18" t="s">
        <v>13</v>
      </c>
      <c r="D38" s="18" t="s">
        <v>68</v>
      </c>
      <c r="E38" s="18" t="s">
        <v>143</v>
      </c>
      <c r="F38" s="18" t="s">
        <v>126</v>
      </c>
      <c r="G38" s="133">
        <v>32000</v>
      </c>
    </row>
    <row r="39" spans="1:7" ht="15" customHeight="1">
      <c r="A39" s="16">
        <f>SUBTOTAL(3,$C$5:C38)</f>
        <v>34</v>
      </c>
      <c r="B39" s="17">
        <v>44971</v>
      </c>
      <c r="C39" s="18" t="s">
        <v>9</v>
      </c>
      <c r="D39" s="18" t="s">
        <v>39</v>
      </c>
      <c r="E39" s="18" t="s">
        <v>143</v>
      </c>
      <c r="F39" s="18" t="s">
        <v>100</v>
      </c>
      <c r="G39" s="133">
        <v>30000</v>
      </c>
    </row>
    <row r="40" spans="1:7" ht="15" customHeight="1">
      <c r="A40" s="16">
        <f>SUBTOTAL(3,$C$5:C39)</f>
        <v>35</v>
      </c>
      <c r="B40" s="17">
        <v>44972</v>
      </c>
      <c r="C40" s="18" t="s">
        <v>181</v>
      </c>
      <c r="D40" s="18" t="s">
        <v>20</v>
      </c>
      <c r="E40" s="18" t="s">
        <v>143</v>
      </c>
      <c r="F40" s="18" t="s">
        <v>182</v>
      </c>
      <c r="G40" s="133">
        <v>32500</v>
      </c>
    </row>
    <row r="41" spans="1:7" ht="15" customHeight="1">
      <c r="A41" s="16">
        <f>SUBTOTAL(3,$C$5:C40)</f>
        <v>36</v>
      </c>
      <c r="B41" s="17">
        <v>44972</v>
      </c>
      <c r="C41" s="18" t="s">
        <v>158</v>
      </c>
      <c r="D41" s="18" t="s">
        <v>183</v>
      </c>
      <c r="E41" s="18" t="s">
        <v>143</v>
      </c>
      <c r="F41" s="18" t="s">
        <v>184</v>
      </c>
      <c r="G41" s="133">
        <v>55000</v>
      </c>
    </row>
    <row r="42" spans="1:7" ht="15" customHeight="1">
      <c r="A42" s="16">
        <f>SUBTOTAL(3,$C$5:C41)</f>
        <v>37</v>
      </c>
      <c r="B42" s="17">
        <v>44972</v>
      </c>
      <c r="C42" s="18" t="s">
        <v>9</v>
      </c>
      <c r="D42" s="18" t="s">
        <v>61</v>
      </c>
      <c r="E42" s="18" t="s">
        <v>11</v>
      </c>
      <c r="F42" s="18" t="s">
        <v>185</v>
      </c>
      <c r="G42" s="133">
        <v>165000</v>
      </c>
    </row>
    <row r="43" spans="1:7" ht="15" customHeight="1">
      <c r="A43" s="16">
        <f>SUBTOTAL(3,$C$5:C42)</f>
        <v>38</v>
      </c>
      <c r="B43" s="17">
        <v>44973</v>
      </c>
      <c r="C43" s="18" t="s">
        <v>9</v>
      </c>
      <c r="D43" s="18" t="s">
        <v>186</v>
      </c>
      <c r="E43" s="18" t="s">
        <v>11</v>
      </c>
      <c r="F43" s="18" t="s">
        <v>187</v>
      </c>
      <c r="G43" s="133">
        <v>89000</v>
      </c>
    </row>
    <row r="44" spans="1:7" ht="15" customHeight="1">
      <c r="A44" s="16">
        <f>SUBTOTAL(3,$C$5:C43)</f>
        <v>39</v>
      </c>
      <c r="B44" s="17">
        <v>44973</v>
      </c>
      <c r="C44" s="18" t="s">
        <v>164</v>
      </c>
      <c r="D44" s="18" t="s">
        <v>120</v>
      </c>
      <c r="E44" s="18" t="s">
        <v>143</v>
      </c>
      <c r="F44" s="18" t="s">
        <v>188</v>
      </c>
      <c r="G44" s="133">
        <v>42000</v>
      </c>
    </row>
    <row r="45" spans="1:7" ht="15" customHeight="1">
      <c r="A45" s="16">
        <f>SUBTOTAL(3,$C$5:C44)</f>
        <v>40</v>
      </c>
      <c r="B45" s="17">
        <v>44973</v>
      </c>
      <c r="C45" s="18" t="s">
        <v>13</v>
      </c>
      <c r="D45" s="18" t="s">
        <v>138</v>
      </c>
      <c r="E45" s="18" t="s">
        <v>143</v>
      </c>
      <c r="F45" s="18" t="s">
        <v>100</v>
      </c>
      <c r="G45" s="133">
        <v>28000</v>
      </c>
    </row>
    <row r="46" spans="1:7" ht="15" customHeight="1">
      <c r="A46" s="16">
        <f>SUBTOTAL(3,$C$5:C45)</f>
        <v>41</v>
      </c>
      <c r="B46" s="17">
        <v>44974</v>
      </c>
      <c r="C46" s="18" t="s">
        <v>13</v>
      </c>
      <c r="D46" s="18" t="s">
        <v>189</v>
      </c>
      <c r="E46" s="18" t="s">
        <v>143</v>
      </c>
      <c r="F46" s="18" t="s">
        <v>190</v>
      </c>
      <c r="G46" s="133">
        <v>31000</v>
      </c>
    </row>
    <row r="47" spans="1:7" ht="15" customHeight="1">
      <c r="A47" s="16">
        <f>SUBTOTAL(3,$C$5:C46)</f>
        <v>42</v>
      </c>
      <c r="B47" s="17">
        <v>44974</v>
      </c>
      <c r="C47" s="18" t="s">
        <v>13</v>
      </c>
      <c r="D47" s="18" t="s">
        <v>191</v>
      </c>
      <c r="E47" s="18" t="s">
        <v>143</v>
      </c>
      <c r="F47" s="18" t="s">
        <v>192</v>
      </c>
      <c r="G47" s="133">
        <v>38000</v>
      </c>
    </row>
    <row r="48" spans="1:7" ht="15" customHeight="1">
      <c r="A48" s="16">
        <f>SUBTOTAL(3,$C$5:C47)</f>
        <v>43</v>
      </c>
      <c r="B48" s="17">
        <v>44975</v>
      </c>
      <c r="C48" s="18" t="s">
        <v>23</v>
      </c>
      <c r="D48" s="18" t="s">
        <v>193</v>
      </c>
      <c r="E48" s="18" t="s">
        <v>11</v>
      </c>
      <c r="F48" s="18" t="s">
        <v>60</v>
      </c>
      <c r="G48" s="133">
        <v>175000</v>
      </c>
    </row>
    <row r="49" spans="1:15" ht="15" customHeight="1">
      <c r="A49" s="16">
        <f>SUBTOTAL(3,$C$5:C48)</f>
        <v>44</v>
      </c>
      <c r="B49" s="17">
        <v>44975</v>
      </c>
      <c r="C49" s="18" t="s">
        <v>13</v>
      </c>
      <c r="D49" s="18" t="s">
        <v>194</v>
      </c>
      <c r="E49" s="18" t="s">
        <v>143</v>
      </c>
      <c r="F49" s="18" t="s">
        <v>195</v>
      </c>
      <c r="G49" s="133">
        <v>68000</v>
      </c>
    </row>
    <row r="50" spans="1:15" ht="15" customHeight="1">
      <c r="A50" s="16">
        <f>SUBTOTAL(3,$C$5:C49)</f>
        <v>45</v>
      </c>
      <c r="B50" s="17">
        <v>44975</v>
      </c>
      <c r="C50" s="18" t="s">
        <v>158</v>
      </c>
      <c r="D50" s="18" t="s">
        <v>196</v>
      </c>
      <c r="E50" s="18" t="s">
        <v>143</v>
      </c>
      <c r="F50" s="18" t="s">
        <v>197</v>
      </c>
      <c r="G50" s="133">
        <v>53500</v>
      </c>
    </row>
    <row r="51" spans="1:15" ht="15" customHeight="1">
      <c r="A51" s="16">
        <f>SUBTOTAL(3,$C$5:C50)</f>
        <v>46</v>
      </c>
      <c r="B51" s="17">
        <v>44975</v>
      </c>
      <c r="C51" s="18" t="s">
        <v>23</v>
      </c>
      <c r="D51" s="18" t="s">
        <v>61</v>
      </c>
      <c r="E51" s="18" t="s">
        <v>11</v>
      </c>
      <c r="F51" s="18" t="s">
        <v>54</v>
      </c>
      <c r="G51" s="133">
        <v>168000</v>
      </c>
    </row>
    <row r="52" spans="1:15" s="67" customFormat="1" ht="15" customHeight="1">
      <c r="A52" s="16">
        <f>SUBTOTAL(3,$C$5:C51)</f>
        <v>47</v>
      </c>
      <c r="B52" s="69">
        <v>44975</v>
      </c>
      <c r="C52" s="70" t="s">
        <v>23</v>
      </c>
      <c r="D52" s="70" t="s">
        <v>198</v>
      </c>
      <c r="E52" s="70" t="s">
        <v>11</v>
      </c>
      <c r="F52" s="70" t="s">
        <v>51</v>
      </c>
      <c r="G52" s="157">
        <v>150000</v>
      </c>
      <c r="H52" s="394" t="s">
        <v>199</v>
      </c>
      <c r="I52" s="395"/>
      <c r="J52" s="395"/>
      <c r="K52" s="395"/>
      <c r="L52" s="395"/>
      <c r="M52" s="395"/>
      <c r="N52" s="395"/>
      <c r="O52" s="396"/>
    </row>
    <row r="53" spans="1:15" ht="15" customHeight="1">
      <c r="A53" s="16">
        <f>SUBTOTAL(3,$C$5:C52)</f>
        <v>48</v>
      </c>
      <c r="B53" s="17">
        <v>44977</v>
      </c>
      <c r="C53" s="18" t="s">
        <v>181</v>
      </c>
      <c r="D53" s="18" t="s">
        <v>73</v>
      </c>
      <c r="E53" s="18" t="s">
        <v>143</v>
      </c>
      <c r="F53" s="18" t="s">
        <v>182</v>
      </c>
      <c r="G53" s="133">
        <v>23000</v>
      </c>
    </row>
    <row r="54" spans="1:15" ht="15" customHeight="1">
      <c r="A54" s="16">
        <f>SUBTOTAL(3,$C$5:C53)</f>
        <v>49</v>
      </c>
      <c r="B54" s="17">
        <v>44977</v>
      </c>
      <c r="C54" s="18" t="s">
        <v>23</v>
      </c>
      <c r="D54" s="18" t="s">
        <v>24</v>
      </c>
      <c r="E54" s="18" t="s">
        <v>11</v>
      </c>
      <c r="F54" s="18" t="s">
        <v>81</v>
      </c>
      <c r="G54" s="158">
        <v>150000</v>
      </c>
    </row>
    <row r="55" spans="1:15" ht="15" customHeight="1">
      <c r="A55" s="16">
        <f>SUBTOTAL(3,$C$5:C54)</f>
        <v>50</v>
      </c>
      <c r="B55" s="17">
        <v>44977</v>
      </c>
      <c r="C55" s="18" t="s">
        <v>9</v>
      </c>
      <c r="D55" s="18" t="s">
        <v>200</v>
      </c>
      <c r="E55" s="18" t="s">
        <v>11</v>
      </c>
      <c r="F55" s="18" t="s">
        <v>201</v>
      </c>
      <c r="G55" s="133">
        <v>145000</v>
      </c>
    </row>
    <row r="56" spans="1:15" ht="15" customHeight="1">
      <c r="A56" s="16">
        <f>SUBTOTAL(3,$C$5:C55)</f>
        <v>51</v>
      </c>
      <c r="B56" s="17">
        <v>44978</v>
      </c>
      <c r="C56" s="18" t="s">
        <v>23</v>
      </c>
      <c r="D56" s="18" t="s">
        <v>61</v>
      </c>
      <c r="E56" s="18" t="s">
        <v>21</v>
      </c>
      <c r="F56" s="18" t="s">
        <v>144</v>
      </c>
      <c r="G56" s="133">
        <v>164000</v>
      </c>
    </row>
    <row r="57" spans="1:15" ht="15" customHeight="1">
      <c r="A57" s="16">
        <f>SUBTOTAL(3,$C$5:C56)</f>
        <v>52</v>
      </c>
      <c r="B57" s="17">
        <v>44978</v>
      </c>
      <c r="C57" s="18" t="s">
        <v>13</v>
      </c>
      <c r="D57" s="18" t="s">
        <v>202</v>
      </c>
      <c r="E57" s="18" t="s">
        <v>143</v>
      </c>
      <c r="F57" s="18" t="s">
        <v>157</v>
      </c>
      <c r="G57" s="133">
        <v>34000</v>
      </c>
    </row>
    <row r="58" spans="1:15" ht="15" customHeight="1">
      <c r="A58" s="16">
        <f>SUBTOTAL(3,$C$5:C57)</f>
        <v>53</v>
      </c>
      <c r="B58" s="17">
        <v>44978</v>
      </c>
      <c r="C58" s="18" t="s">
        <v>13</v>
      </c>
      <c r="D58" s="18" t="s">
        <v>203</v>
      </c>
      <c r="E58" s="18" t="s">
        <v>143</v>
      </c>
      <c r="F58" s="18" t="s">
        <v>176</v>
      </c>
      <c r="G58" s="133">
        <v>34000</v>
      </c>
    </row>
    <row r="59" spans="1:15" ht="15" customHeight="1">
      <c r="A59" s="16">
        <f>SUBTOTAL(3,$C$5:C58)</f>
        <v>54</v>
      </c>
      <c r="B59" s="17">
        <v>44978</v>
      </c>
      <c r="C59" s="18" t="s">
        <v>13</v>
      </c>
      <c r="D59" s="18" t="s">
        <v>204</v>
      </c>
      <c r="E59" s="18" t="s">
        <v>143</v>
      </c>
      <c r="F59" s="18" t="s">
        <v>38</v>
      </c>
      <c r="G59" s="133">
        <v>38000</v>
      </c>
    </row>
    <row r="60" spans="1:15" ht="15" customHeight="1">
      <c r="A60" s="16">
        <f>SUBTOTAL(3,$C$5:C59)</f>
        <v>55</v>
      </c>
      <c r="B60" s="17">
        <v>44979</v>
      </c>
      <c r="C60" s="18" t="s">
        <v>9</v>
      </c>
      <c r="D60" s="18" t="s">
        <v>205</v>
      </c>
      <c r="E60" s="18" t="s">
        <v>11</v>
      </c>
      <c r="F60" s="18" t="s">
        <v>206</v>
      </c>
      <c r="G60" s="133">
        <v>186000</v>
      </c>
    </row>
    <row r="61" spans="1:15" ht="15" customHeight="1">
      <c r="A61" s="16">
        <f>SUBTOTAL(3,$C$5:C60)</f>
        <v>56</v>
      </c>
      <c r="B61" s="17">
        <v>44980</v>
      </c>
      <c r="C61" s="18" t="s">
        <v>9</v>
      </c>
      <c r="D61" s="18" t="s">
        <v>115</v>
      </c>
      <c r="E61" s="70" t="s">
        <v>207</v>
      </c>
      <c r="F61" s="18" t="s">
        <v>208</v>
      </c>
      <c r="G61" s="133">
        <v>205000</v>
      </c>
    </row>
    <row r="62" spans="1:15" ht="15" customHeight="1">
      <c r="A62" s="16">
        <f>SUBTOTAL(3,$C$5:C61)</f>
        <v>57</v>
      </c>
      <c r="B62" s="17">
        <v>44981</v>
      </c>
      <c r="C62" s="18" t="s">
        <v>13</v>
      </c>
      <c r="D62" s="222" t="s">
        <v>209</v>
      </c>
      <c r="E62" s="18" t="s">
        <v>143</v>
      </c>
      <c r="F62" s="18" t="s">
        <v>157</v>
      </c>
      <c r="G62" s="133">
        <v>35500</v>
      </c>
    </row>
    <row r="63" spans="1:15" ht="15" customHeight="1">
      <c r="A63" s="16">
        <f>SUBTOTAL(3,$C$5:C62)</f>
        <v>58</v>
      </c>
      <c r="B63" s="17">
        <v>44982</v>
      </c>
      <c r="C63" s="18" t="s">
        <v>164</v>
      </c>
      <c r="D63" s="18" t="s">
        <v>210</v>
      </c>
      <c r="E63" s="18" t="s">
        <v>143</v>
      </c>
      <c r="F63" s="18" t="s">
        <v>176</v>
      </c>
      <c r="G63" s="133">
        <v>42000</v>
      </c>
    </row>
    <row r="64" spans="1:15" ht="15" customHeight="1">
      <c r="A64" s="16">
        <f>SUBTOTAL(3,$C$5:C63)</f>
        <v>59</v>
      </c>
      <c r="B64" s="17">
        <v>44982</v>
      </c>
      <c r="C64" s="18" t="s">
        <v>13</v>
      </c>
      <c r="D64" s="18" t="s">
        <v>211</v>
      </c>
      <c r="E64" s="18" t="s">
        <v>15</v>
      </c>
      <c r="F64" s="18" t="s">
        <v>212</v>
      </c>
      <c r="G64" s="133">
        <v>35000</v>
      </c>
    </row>
    <row r="65" spans="1:7" ht="15" customHeight="1">
      <c r="A65" s="16">
        <f>SUBTOTAL(3,$C$5:C64)</f>
        <v>60</v>
      </c>
      <c r="B65" s="17">
        <v>44982</v>
      </c>
      <c r="C65" s="18" t="s">
        <v>23</v>
      </c>
      <c r="D65" s="18" t="s">
        <v>213</v>
      </c>
      <c r="E65" s="70" t="s">
        <v>207</v>
      </c>
      <c r="F65" s="18" t="s">
        <v>214</v>
      </c>
      <c r="G65" s="133">
        <v>305000</v>
      </c>
    </row>
    <row r="66" spans="1:7" ht="15" customHeight="1">
      <c r="A66" s="16">
        <f>SUBTOTAL(3,$C$5:C65)</f>
        <v>61</v>
      </c>
      <c r="B66" s="17">
        <v>44984</v>
      </c>
      <c r="C66" s="18" t="s">
        <v>158</v>
      </c>
      <c r="D66" s="18" t="s">
        <v>65</v>
      </c>
      <c r="E66" s="18" t="s">
        <v>15</v>
      </c>
      <c r="F66" s="18" t="s">
        <v>215</v>
      </c>
      <c r="G66" s="133">
        <v>73500</v>
      </c>
    </row>
    <row r="67" spans="1:7" ht="15" customHeight="1">
      <c r="A67" s="16">
        <f>SUBTOTAL(3,$C$5:C66)</f>
        <v>62</v>
      </c>
      <c r="B67" s="17">
        <v>44984</v>
      </c>
      <c r="C67" s="18" t="s">
        <v>9</v>
      </c>
      <c r="D67" s="18" t="s">
        <v>216</v>
      </c>
      <c r="E67" s="18" t="s">
        <v>15</v>
      </c>
      <c r="F67" s="18" t="s">
        <v>217</v>
      </c>
      <c r="G67" s="133">
        <v>42000</v>
      </c>
    </row>
    <row r="68" spans="1:7" ht="15" customHeight="1">
      <c r="A68" s="16">
        <f>SUBTOTAL(3,$C$5:C67)</f>
        <v>63</v>
      </c>
      <c r="B68" s="17">
        <v>44985</v>
      </c>
      <c r="C68" s="18" t="s">
        <v>164</v>
      </c>
      <c r="D68" s="18" t="s">
        <v>14</v>
      </c>
      <c r="E68" s="18" t="s">
        <v>143</v>
      </c>
      <c r="F68" s="18" t="s">
        <v>166</v>
      </c>
      <c r="G68" s="133">
        <v>74000</v>
      </c>
    </row>
    <row r="69" spans="1:7" ht="15" customHeight="1">
      <c r="A69" s="16">
        <f>SUBTOTAL(3,$C$5:C68)</f>
        <v>64</v>
      </c>
      <c r="B69" s="17">
        <v>44985</v>
      </c>
      <c r="C69" s="18" t="s">
        <v>9</v>
      </c>
      <c r="D69" s="18" t="s">
        <v>218</v>
      </c>
      <c r="E69" s="18" t="s">
        <v>15</v>
      </c>
      <c r="F69" s="18" t="s">
        <v>219</v>
      </c>
      <c r="G69" s="133">
        <v>67500</v>
      </c>
    </row>
    <row r="70" spans="1:7" ht="15" customHeight="1">
      <c r="A70" s="16">
        <f>SUBTOTAL(3,$C$5:C69)</f>
        <v>65</v>
      </c>
      <c r="B70" s="17">
        <v>44985</v>
      </c>
      <c r="C70" s="18" t="s">
        <v>23</v>
      </c>
      <c r="D70" s="18" t="s">
        <v>133</v>
      </c>
      <c r="E70" s="18" t="s">
        <v>11</v>
      </c>
      <c r="F70" s="18" t="s">
        <v>60</v>
      </c>
      <c r="G70" s="133">
        <v>122000</v>
      </c>
    </row>
    <row r="71" spans="1:7" ht="15" customHeight="1">
      <c r="A71" s="16">
        <f>SUBTOTAL(3,$C$5:C70)</f>
        <v>66</v>
      </c>
      <c r="B71" s="17">
        <v>44985</v>
      </c>
      <c r="C71" s="18" t="s">
        <v>23</v>
      </c>
      <c r="D71" s="18" t="s">
        <v>61</v>
      </c>
      <c r="E71" s="18" t="s">
        <v>11</v>
      </c>
      <c r="F71" s="18" t="s">
        <v>220</v>
      </c>
      <c r="G71" s="133">
        <v>175000</v>
      </c>
    </row>
    <row r="72" spans="1:7" ht="15" customHeight="1">
      <c r="A72" s="43"/>
      <c r="B72" s="44"/>
      <c r="C72" s="45"/>
      <c r="D72" s="45"/>
      <c r="E72" s="393" t="s">
        <v>140</v>
      </c>
      <c r="F72" s="393"/>
      <c r="G72" s="159">
        <f>SUBTOTAL(109,G6:G71)</f>
        <v>5843000</v>
      </c>
    </row>
    <row r="73" spans="1:7">
      <c r="B73" s="160"/>
      <c r="G73" s="161"/>
    </row>
    <row r="74" spans="1:7">
      <c r="B74" s="160"/>
      <c r="G74" s="161"/>
    </row>
    <row r="75" spans="1:7">
      <c r="B75" s="160"/>
      <c r="G75" s="161"/>
    </row>
    <row r="76" spans="1:7">
      <c r="B76" s="160"/>
      <c r="G76" s="161"/>
    </row>
    <row r="77" spans="1:7">
      <c r="B77" s="160"/>
      <c r="G77" s="161"/>
    </row>
    <row r="78" spans="1:7">
      <c r="B78" s="160"/>
      <c r="G78" s="161"/>
    </row>
    <row r="79" spans="1:7">
      <c r="B79" s="160"/>
      <c r="G79" s="161"/>
    </row>
    <row r="80" spans="1:7">
      <c r="B80" s="160"/>
      <c r="G80" s="161"/>
    </row>
    <row r="81" spans="2:7">
      <c r="B81" s="160"/>
      <c r="G81" s="161"/>
    </row>
    <row r="82" spans="2:7">
      <c r="B82" s="160"/>
      <c r="G82" s="161"/>
    </row>
    <row r="83" spans="2:7">
      <c r="B83" s="160"/>
      <c r="G83" s="161"/>
    </row>
    <row r="84" spans="2:7">
      <c r="B84" s="160"/>
      <c r="G84" s="161"/>
    </row>
    <row r="85" spans="2:7">
      <c r="B85" s="160"/>
      <c r="G85" s="161"/>
    </row>
    <row r="86" spans="2:7">
      <c r="B86" s="160"/>
      <c r="G86" s="161"/>
    </row>
    <row r="87" spans="2:7">
      <c r="B87" s="160"/>
      <c r="G87" s="161"/>
    </row>
    <row r="88" spans="2:7">
      <c r="B88" s="160"/>
      <c r="G88" s="161"/>
    </row>
    <row r="89" spans="2:7">
      <c r="B89" s="160"/>
      <c r="G89" s="161"/>
    </row>
    <row r="90" spans="2:7">
      <c r="B90" s="160"/>
      <c r="G90" s="161"/>
    </row>
    <row r="91" spans="2:7">
      <c r="B91" s="160"/>
      <c r="G91" s="161"/>
    </row>
    <row r="92" spans="2:7">
      <c r="B92" s="160"/>
      <c r="G92" s="161"/>
    </row>
    <row r="93" spans="2:7">
      <c r="B93" s="160"/>
      <c r="G93" s="161"/>
    </row>
    <row r="94" spans="2:7">
      <c r="B94" s="160"/>
      <c r="G94" s="161"/>
    </row>
    <row r="95" spans="2:7">
      <c r="B95" s="160"/>
      <c r="G95" s="161"/>
    </row>
    <row r="96" spans="2:7">
      <c r="B96" s="160"/>
      <c r="G96" s="161"/>
    </row>
    <row r="97" spans="2:7">
      <c r="B97" s="160"/>
      <c r="G97" s="161"/>
    </row>
    <row r="98" spans="2:7">
      <c r="B98" s="160"/>
      <c r="G98" s="161"/>
    </row>
    <row r="99" spans="2:7">
      <c r="B99" s="160"/>
      <c r="G99" s="161"/>
    </row>
    <row r="100" spans="2:7">
      <c r="B100" s="160"/>
      <c r="G100" s="161"/>
    </row>
    <row r="101" spans="2:7">
      <c r="B101" s="160"/>
      <c r="G101" s="161"/>
    </row>
    <row r="102" spans="2:7">
      <c r="B102" s="160"/>
      <c r="G102" s="161"/>
    </row>
    <row r="103" spans="2:7">
      <c r="B103" s="160"/>
      <c r="G103" s="161"/>
    </row>
    <row r="104" spans="2:7">
      <c r="B104" s="160"/>
      <c r="G104" s="161"/>
    </row>
    <row r="105" spans="2:7">
      <c r="B105" s="160"/>
      <c r="G105" s="161"/>
    </row>
    <row r="106" spans="2:7">
      <c r="B106" s="160"/>
      <c r="G106" s="161"/>
    </row>
    <row r="107" spans="2:7">
      <c r="B107" s="160"/>
      <c r="G107" s="161"/>
    </row>
    <row r="108" spans="2:7">
      <c r="B108" s="160"/>
      <c r="G108" s="161"/>
    </row>
    <row r="109" spans="2:7">
      <c r="B109" s="160"/>
      <c r="G109" s="161"/>
    </row>
    <row r="110" spans="2:7">
      <c r="B110" s="160"/>
      <c r="G110" s="161"/>
    </row>
    <row r="111" spans="2:7">
      <c r="B111" s="160"/>
      <c r="G111" s="161"/>
    </row>
    <row r="112" spans="2:7">
      <c r="B112" s="160"/>
      <c r="G112" s="161"/>
    </row>
    <row r="113" spans="2:7">
      <c r="B113" s="160"/>
      <c r="G113" s="161"/>
    </row>
    <row r="114" spans="2:7">
      <c r="B114" s="160"/>
      <c r="G114" s="161"/>
    </row>
    <row r="115" spans="2:7">
      <c r="B115" s="160"/>
      <c r="G115" s="161"/>
    </row>
    <row r="116" spans="2:7">
      <c r="B116" s="160"/>
      <c r="G116" s="161"/>
    </row>
    <row r="117" spans="2:7">
      <c r="B117" s="160"/>
      <c r="G117" s="161"/>
    </row>
    <row r="118" spans="2:7">
      <c r="B118" s="160"/>
      <c r="G118" s="161"/>
    </row>
    <row r="119" spans="2:7">
      <c r="B119" s="160"/>
      <c r="G119" s="161"/>
    </row>
    <row r="120" spans="2:7">
      <c r="B120" s="160"/>
      <c r="G120" s="161"/>
    </row>
    <row r="121" spans="2:7">
      <c r="B121" s="160"/>
      <c r="G121" s="161"/>
    </row>
    <row r="122" spans="2:7">
      <c r="B122" s="160"/>
      <c r="G122" s="161"/>
    </row>
    <row r="123" spans="2:7">
      <c r="B123" s="160"/>
      <c r="G123" s="161"/>
    </row>
    <row r="124" spans="2:7">
      <c r="B124" s="160"/>
      <c r="G124" s="161"/>
    </row>
    <row r="125" spans="2:7">
      <c r="B125" s="160"/>
      <c r="G125" s="161"/>
    </row>
    <row r="126" spans="2:7">
      <c r="B126" s="160"/>
      <c r="G126" s="161"/>
    </row>
    <row r="127" spans="2:7">
      <c r="B127" s="160"/>
      <c r="G127" s="161"/>
    </row>
    <row r="128" spans="2:7">
      <c r="B128" s="160"/>
      <c r="G128" s="161"/>
    </row>
    <row r="129" spans="2:7">
      <c r="B129" s="160"/>
      <c r="G129" s="161"/>
    </row>
    <row r="130" spans="2:7">
      <c r="B130" s="160"/>
      <c r="G130" s="161"/>
    </row>
    <row r="131" spans="2:7">
      <c r="B131" s="160"/>
      <c r="G131" s="161"/>
    </row>
    <row r="132" spans="2:7">
      <c r="B132" s="160"/>
      <c r="G132" s="161"/>
    </row>
    <row r="133" spans="2:7">
      <c r="B133" s="160"/>
      <c r="G133" s="161"/>
    </row>
    <row r="134" spans="2:7">
      <c r="B134" s="160"/>
      <c r="G134" s="161"/>
    </row>
    <row r="135" spans="2:7">
      <c r="B135" s="160"/>
      <c r="G135" s="161"/>
    </row>
    <row r="136" spans="2:7">
      <c r="B136" s="160"/>
      <c r="G136" s="161"/>
    </row>
    <row r="137" spans="2:7">
      <c r="B137" s="160"/>
      <c r="G137" s="161"/>
    </row>
    <row r="138" spans="2:7">
      <c r="B138" s="160"/>
      <c r="G138" s="161"/>
    </row>
    <row r="139" spans="2:7">
      <c r="B139" s="160"/>
      <c r="G139" s="161"/>
    </row>
    <row r="140" spans="2:7">
      <c r="B140" s="160"/>
      <c r="G140" s="161"/>
    </row>
    <row r="141" spans="2:7">
      <c r="B141" s="160"/>
      <c r="G141" s="161"/>
    </row>
    <row r="142" spans="2:7">
      <c r="B142" s="160"/>
      <c r="G142" s="161"/>
    </row>
    <row r="143" spans="2:7">
      <c r="B143" s="160"/>
      <c r="G143" s="161"/>
    </row>
    <row r="144" spans="2:7">
      <c r="B144" s="160"/>
      <c r="G144" s="161"/>
    </row>
    <row r="145" spans="2:7">
      <c r="B145" s="160"/>
      <c r="G145" s="161"/>
    </row>
    <row r="146" spans="2:7">
      <c r="B146" s="160"/>
      <c r="G146" s="161"/>
    </row>
    <row r="147" spans="2:7">
      <c r="B147" s="160"/>
      <c r="G147" s="161"/>
    </row>
    <row r="148" spans="2:7">
      <c r="B148" s="160"/>
      <c r="G148" s="161"/>
    </row>
    <row r="149" spans="2:7">
      <c r="B149" s="160"/>
      <c r="G149" s="161"/>
    </row>
    <row r="150" spans="2:7">
      <c r="B150" s="160"/>
    </row>
    <row r="151" spans="2:7">
      <c r="B151" s="160"/>
    </row>
    <row r="152" spans="2:7">
      <c r="B152" s="160"/>
    </row>
    <row r="153" spans="2:7">
      <c r="B153" s="160"/>
    </row>
    <row r="154" spans="2:7">
      <c r="B154" s="160"/>
    </row>
    <row r="155" spans="2:7">
      <c r="B155" s="160"/>
    </row>
    <row r="156" spans="2:7">
      <c r="B156" s="160"/>
    </row>
    <row r="157" spans="2:7">
      <c r="B157" s="160"/>
    </row>
    <row r="158" spans="2:7">
      <c r="B158" s="160"/>
    </row>
    <row r="159" spans="2:7">
      <c r="B159" s="160"/>
    </row>
  </sheetData>
  <autoFilter ref="A5:G71" xr:uid="{00000000-0009-0000-0000-000001000000}"/>
  <mergeCells count="5">
    <mergeCell ref="A1:F1"/>
    <mergeCell ref="A2:D2"/>
    <mergeCell ref="A3:D3"/>
    <mergeCell ref="H52:O52"/>
    <mergeCell ref="E72:F72"/>
  </mergeCells>
  <printOptions horizontalCentered="1" verticalCentered="1"/>
  <pageMargins left="0.12" right="0.15" top="0.12" bottom="0.11" header="0.12" footer="0.11"/>
  <pageSetup scale="7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H117"/>
  <sheetViews>
    <sheetView zoomScale="120" zoomScaleNormal="120" workbookViewId="0">
      <pane ySplit="6" topLeftCell="A26" activePane="bottomLeft" state="frozen"/>
      <selection pane="bottomLeft" activeCell="D29" sqref="D29"/>
    </sheetView>
  </sheetViews>
  <sheetFormatPr defaultColWidth="9.140625" defaultRowHeight="15"/>
  <cols>
    <col min="1" max="1" width="8.5703125" style="5" customWidth="1"/>
    <col min="2" max="2" width="11.28515625" style="4" customWidth="1"/>
    <col min="3" max="3" width="17.85546875" style="4" customWidth="1"/>
    <col min="4" max="4" width="44.28515625" style="4" customWidth="1"/>
    <col min="5" max="5" width="17.85546875" style="4" customWidth="1"/>
    <col min="6" max="6" width="13.28515625" style="4" customWidth="1"/>
    <col min="7" max="7" width="15" style="4" customWidth="1"/>
    <col min="8" max="8" width="13.5703125" style="4" customWidth="1"/>
    <col min="9" max="16384" width="9.140625" style="4"/>
  </cols>
  <sheetData>
    <row r="2" spans="1:8" s="1" customFormat="1" ht="26.25">
      <c r="A2" s="387" t="s">
        <v>0</v>
      </c>
      <c r="B2" s="388"/>
      <c r="C2" s="388"/>
      <c r="D2" s="388"/>
      <c r="E2" s="388"/>
      <c r="F2" s="388"/>
      <c r="G2" s="388"/>
      <c r="H2" s="128"/>
    </row>
    <row r="3" spans="1:8" s="1" customFormat="1" ht="26.25">
      <c r="A3" s="389" t="s">
        <v>1</v>
      </c>
      <c r="B3" s="390"/>
      <c r="C3" s="390"/>
      <c r="D3" s="390"/>
      <c r="E3" s="8"/>
      <c r="F3" s="8"/>
      <c r="G3" s="8"/>
      <c r="H3" s="129"/>
    </row>
    <row r="4" spans="1:8" s="1" customFormat="1" ht="26.25">
      <c r="A4" s="391">
        <v>44986</v>
      </c>
      <c r="B4" s="392"/>
      <c r="C4" s="392"/>
      <c r="D4" s="392"/>
      <c r="E4" s="8"/>
      <c r="F4" s="8"/>
      <c r="H4" s="129"/>
    </row>
    <row r="5" spans="1:8">
      <c r="A5" s="11"/>
      <c r="H5" s="130"/>
    </row>
    <row r="6" spans="1:8" s="2" customFormat="1" ht="18">
      <c r="A6" s="120" t="s">
        <v>2</v>
      </c>
      <c r="B6" s="14" t="s">
        <v>3</v>
      </c>
      <c r="C6" s="14" t="s">
        <v>4</v>
      </c>
      <c r="D6" s="14" t="s">
        <v>5</v>
      </c>
      <c r="E6" s="118" t="s">
        <v>221</v>
      </c>
      <c r="F6" s="14" t="s">
        <v>6</v>
      </c>
      <c r="G6" s="14" t="s">
        <v>7</v>
      </c>
      <c r="H6" s="123" t="s">
        <v>8</v>
      </c>
    </row>
    <row r="7" spans="1:8">
      <c r="A7" s="43">
        <f>SUBTOTAL(3,$C$6:C6)</f>
        <v>1</v>
      </c>
      <c r="B7" s="44">
        <v>44986</v>
      </c>
      <c r="C7" s="45" t="s">
        <v>9</v>
      </c>
      <c r="D7" s="45" t="s">
        <v>222</v>
      </c>
      <c r="E7" s="45" t="s">
        <v>223</v>
      </c>
      <c r="F7" s="45" t="s">
        <v>224</v>
      </c>
      <c r="G7" s="45" t="s">
        <v>124</v>
      </c>
      <c r="H7" s="131">
        <v>157000</v>
      </c>
    </row>
    <row r="8" spans="1:8">
      <c r="A8" s="43">
        <f>SUBTOTAL(3,$C$6:C7)</f>
        <v>2</v>
      </c>
      <c r="B8" s="86">
        <v>44986</v>
      </c>
      <c r="C8" s="87" t="s">
        <v>13</v>
      </c>
      <c r="D8" s="87" t="s">
        <v>68</v>
      </c>
      <c r="E8" s="87" t="s">
        <v>225</v>
      </c>
      <c r="F8" s="87" t="s">
        <v>143</v>
      </c>
      <c r="G8" s="87" t="s">
        <v>226</v>
      </c>
      <c r="H8" s="132">
        <v>34000</v>
      </c>
    </row>
    <row r="9" spans="1:8">
      <c r="A9" s="43">
        <f>SUBTOTAL(3,$C$6:C8)</f>
        <v>3</v>
      </c>
      <c r="B9" s="17">
        <v>44986</v>
      </c>
      <c r="C9" s="18" t="s">
        <v>13</v>
      </c>
      <c r="D9" s="18" t="s">
        <v>77</v>
      </c>
      <c r="E9" s="18" t="s">
        <v>225</v>
      </c>
      <c r="F9" s="18" t="s">
        <v>143</v>
      </c>
      <c r="G9" s="18" t="s">
        <v>157</v>
      </c>
      <c r="H9" s="133">
        <v>42000</v>
      </c>
    </row>
    <row r="10" spans="1:8">
      <c r="A10" s="43">
        <f>SUBTOTAL(3,$C$6:C9)</f>
        <v>4</v>
      </c>
      <c r="B10" s="17">
        <v>44986</v>
      </c>
      <c r="C10" s="18" t="s">
        <v>13</v>
      </c>
      <c r="D10" s="18" t="s">
        <v>99</v>
      </c>
      <c r="E10" s="18" t="s">
        <v>225</v>
      </c>
      <c r="F10" s="18" t="s">
        <v>227</v>
      </c>
      <c r="G10" s="18" t="s">
        <v>38</v>
      </c>
      <c r="H10" s="133">
        <v>29000</v>
      </c>
    </row>
    <row r="11" spans="1:8">
      <c r="A11" s="43">
        <f>SUBTOTAL(3,$C$6:C10)</f>
        <v>5</v>
      </c>
      <c r="B11" s="17">
        <v>44986</v>
      </c>
      <c r="C11" s="18" t="s">
        <v>13</v>
      </c>
      <c r="D11" s="18" t="s">
        <v>114</v>
      </c>
      <c r="E11" s="18" t="s">
        <v>225</v>
      </c>
      <c r="F11" s="18" t="s">
        <v>143</v>
      </c>
      <c r="G11" s="18" t="s">
        <v>228</v>
      </c>
      <c r="H11" s="133">
        <v>35000</v>
      </c>
    </row>
    <row r="12" spans="1:8">
      <c r="A12" s="43">
        <f>SUBTOTAL(3,$C$6:C11)</f>
        <v>6</v>
      </c>
      <c r="B12" s="80">
        <v>44986</v>
      </c>
      <c r="C12" s="22" t="s">
        <v>13</v>
      </c>
      <c r="D12" s="22" t="s">
        <v>75</v>
      </c>
      <c r="E12" s="22" t="s">
        <v>225</v>
      </c>
      <c r="F12" s="22" t="s">
        <v>15</v>
      </c>
      <c r="G12" s="22" t="s">
        <v>229</v>
      </c>
      <c r="H12" s="134">
        <v>57000</v>
      </c>
    </row>
    <row r="13" spans="1:8">
      <c r="A13" s="43">
        <f>SUBTOTAL(3,$C$6:C12)</f>
        <v>7</v>
      </c>
      <c r="B13" s="135">
        <v>44987</v>
      </c>
      <c r="C13" s="136" t="s">
        <v>9</v>
      </c>
      <c r="D13" s="136" t="s">
        <v>230</v>
      </c>
      <c r="E13" s="136" t="s">
        <v>223</v>
      </c>
      <c r="F13" s="136" t="s">
        <v>224</v>
      </c>
      <c r="G13" s="136" t="s">
        <v>128</v>
      </c>
      <c r="H13" s="137">
        <v>185000</v>
      </c>
    </row>
    <row r="14" spans="1:8">
      <c r="A14" s="43">
        <f>SUBTOTAL(3,$C$6:C13)</f>
        <v>8</v>
      </c>
      <c r="B14" s="86">
        <v>44987</v>
      </c>
      <c r="C14" s="87" t="s">
        <v>13</v>
      </c>
      <c r="D14" s="87" t="s">
        <v>231</v>
      </c>
      <c r="E14" s="87" t="s">
        <v>225</v>
      </c>
      <c r="F14" s="87" t="s">
        <v>143</v>
      </c>
      <c r="G14" s="87" t="s">
        <v>232</v>
      </c>
      <c r="H14" s="132">
        <v>49000</v>
      </c>
    </row>
    <row r="15" spans="1:8">
      <c r="A15" s="43">
        <f>SUBTOTAL(3,$C$6:C14)</f>
        <v>9</v>
      </c>
      <c r="B15" s="80">
        <v>44987</v>
      </c>
      <c r="C15" s="22" t="s">
        <v>13</v>
      </c>
      <c r="D15" s="22" t="s">
        <v>233</v>
      </c>
      <c r="E15" s="138" t="s">
        <v>225</v>
      </c>
      <c r="F15" s="22" t="s">
        <v>143</v>
      </c>
      <c r="G15" s="22" t="s">
        <v>234</v>
      </c>
      <c r="H15" s="134">
        <v>23000</v>
      </c>
    </row>
    <row r="16" spans="1:8">
      <c r="A16" s="43">
        <f>SUBTOTAL(3,$C$6:C15)</f>
        <v>10</v>
      </c>
      <c r="B16" s="135">
        <v>44987</v>
      </c>
      <c r="C16" s="136" t="s">
        <v>9</v>
      </c>
      <c r="D16" s="136" t="s">
        <v>235</v>
      </c>
      <c r="E16" s="136" t="s">
        <v>225</v>
      </c>
      <c r="F16" s="136" t="s">
        <v>143</v>
      </c>
      <c r="G16" s="136" t="s">
        <v>100</v>
      </c>
      <c r="H16" s="137">
        <v>42000</v>
      </c>
    </row>
    <row r="17" spans="1:8">
      <c r="A17" s="43">
        <f>SUBTOTAL(3,$C$6:C16)</f>
        <v>11</v>
      </c>
      <c r="B17" s="86">
        <v>44988</v>
      </c>
      <c r="C17" s="87" t="s">
        <v>13</v>
      </c>
      <c r="D17" s="87" t="s">
        <v>236</v>
      </c>
      <c r="E17" s="87" t="s">
        <v>225</v>
      </c>
      <c r="F17" s="87" t="s">
        <v>143</v>
      </c>
      <c r="G17" s="87" t="s">
        <v>78</v>
      </c>
      <c r="H17" s="132">
        <v>34500</v>
      </c>
    </row>
    <row r="18" spans="1:8">
      <c r="A18" s="43">
        <f>SUBTOTAL(3,$C$6:C17)</f>
        <v>12</v>
      </c>
      <c r="B18" s="17">
        <v>44988</v>
      </c>
      <c r="C18" s="18" t="s">
        <v>23</v>
      </c>
      <c r="D18" s="136" t="s">
        <v>230</v>
      </c>
      <c r="E18" s="18" t="s">
        <v>223</v>
      </c>
      <c r="F18" s="18" t="s">
        <v>224</v>
      </c>
      <c r="G18" s="18" t="s">
        <v>49</v>
      </c>
      <c r="H18" s="133">
        <v>175000</v>
      </c>
    </row>
    <row r="19" spans="1:8">
      <c r="A19" s="43">
        <f>SUBTOTAL(3,$C$6:C18)</f>
        <v>13</v>
      </c>
      <c r="B19" s="17">
        <v>44988</v>
      </c>
      <c r="C19" s="18" t="s">
        <v>13</v>
      </c>
      <c r="D19" s="18" t="s">
        <v>237</v>
      </c>
      <c r="E19" s="18" t="s">
        <v>225</v>
      </c>
      <c r="F19" s="18" t="s">
        <v>143</v>
      </c>
      <c r="G19" s="18" t="s">
        <v>123</v>
      </c>
      <c r="H19" s="133">
        <v>28500</v>
      </c>
    </row>
    <row r="20" spans="1:8">
      <c r="A20" s="43">
        <f>SUBTOTAL(3,$C$6:C19)</f>
        <v>14</v>
      </c>
      <c r="B20" s="17">
        <v>44989</v>
      </c>
      <c r="C20" s="18" t="s">
        <v>23</v>
      </c>
      <c r="D20" s="18" t="s">
        <v>238</v>
      </c>
      <c r="E20" s="18" t="s">
        <v>223</v>
      </c>
      <c r="F20" s="18" t="s">
        <v>224</v>
      </c>
      <c r="G20" s="18" t="s">
        <v>239</v>
      </c>
      <c r="H20" s="133">
        <v>169000</v>
      </c>
    </row>
    <row r="21" spans="1:8">
      <c r="A21" s="43">
        <f>SUBTOTAL(3,$C$6:C20)</f>
        <v>15</v>
      </c>
      <c r="B21" s="17">
        <v>44989</v>
      </c>
      <c r="C21" s="18" t="s">
        <v>145</v>
      </c>
      <c r="D21" s="18" t="s">
        <v>240</v>
      </c>
      <c r="E21" s="18" t="s">
        <v>241</v>
      </c>
      <c r="F21" s="18" t="s">
        <v>227</v>
      </c>
      <c r="G21" s="18" t="s">
        <v>242</v>
      </c>
      <c r="H21" s="133">
        <v>91000</v>
      </c>
    </row>
    <row r="22" spans="1:8">
      <c r="A22" s="43">
        <f>SUBTOTAL(3,$C$6:C21)</f>
        <v>16</v>
      </c>
      <c r="B22" s="17">
        <v>44989</v>
      </c>
      <c r="C22" s="18" t="s">
        <v>145</v>
      </c>
      <c r="D22" s="18" t="s">
        <v>243</v>
      </c>
      <c r="E22" s="18" t="s">
        <v>241</v>
      </c>
      <c r="F22" s="18" t="s">
        <v>227</v>
      </c>
      <c r="G22" s="18" t="s">
        <v>244</v>
      </c>
      <c r="H22" s="133">
        <v>185000</v>
      </c>
    </row>
    <row r="23" spans="1:8">
      <c r="A23" s="43">
        <f>SUBTOTAL(3,$C$6:C22)</f>
        <v>17</v>
      </c>
      <c r="B23" s="80">
        <v>44989</v>
      </c>
      <c r="C23" s="22" t="s">
        <v>23</v>
      </c>
      <c r="D23" s="136" t="s">
        <v>230</v>
      </c>
      <c r="E23" s="22" t="s">
        <v>245</v>
      </c>
      <c r="F23" s="22" t="s">
        <v>224</v>
      </c>
      <c r="G23" s="22" t="s">
        <v>54</v>
      </c>
      <c r="H23" s="134">
        <v>178000</v>
      </c>
    </row>
    <row r="24" spans="1:8">
      <c r="A24" s="43">
        <f>SUBTOTAL(3,$C$6:C23)</f>
        <v>18</v>
      </c>
      <c r="B24" s="139">
        <v>44991</v>
      </c>
      <c r="C24" s="140" t="s">
        <v>9</v>
      </c>
      <c r="D24" s="140" t="s">
        <v>39</v>
      </c>
      <c r="E24" s="140" t="s">
        <v>225</v>
      </c>
      <c r="F24" s="140" t="s">
        <v>143</v>
      </c>
      <c r="G24" s="140" t="s">
        <v>22</v>
      </c>
      <c r="H24" s="141">
        <v>29000</v>
      </c>
    </row>
    <row r="25" spans="1:8">
      <c r="A25" s="43">
        <f>SUBTOTAL(3,$C$6:C24)</f>
        <v>19</v>
      </c>
      <c r="B25" s="17">
        <v>44991</v>
      </c>
      <c r="C25" s="18" t="s">
        <v>9</v>
      </c>
      <c r="D25" s="18" t="s">
        <v>68</v>
      </c>
      <c r="E25" s="18" t="s">
        <v>225</v>
      </c>
      <c r="F25" s="18" t="s">
        <v>15</v>
      </c>
      <c r="G25" s="18" t="s">
        <v>246</v>
      </c>
      <c r="H25" s="133">
        <v>37200</v>
      </c>
    </row>
    <row r="26" spans="1:8">
      <c r="A26" s="43">
        <f>SUBTOTAL(3,$C$6:C25)</f>
        <v>20</v>
      </c>
      <c r="B26" s="44">
        <v>44991</v>
      </c>
      <c r="C26" s="45" t="s">
        <v>9</v>
      </c>
      <c r="D26" s="45" t="s">
        <v>93</v>
      </c>
      <c r="E26" s="45" t="s">
        <v>225</v>
      </c>
      <c r="F26" s="45" t="s">
        <v>143</v>
      </c>
      <c r="G26" s="45" t="s">
        <v>247</v>
      </c>
      <c r="H26" s="131">
        <v>39000</v>
      </c>
    </row>
    <row r="27" spans="1:8">
      <c r="A27" s="43">
        <f>SUBTOTAL(3,$C$6:C26)</f>
        <v>21</v>
      </c>
      <c r="B27" s="86">
        <v>44991</v>
      </c>
      <c r="C27" s="87" t="s">
        <v>158</v>
      </c>
      <c r="D27" s="87" t="s">
        <v>248</v>
      </c>
      <c r="E27" s="142" t="s">
        <v>249</v>
      </c>
      <c r="F27" s="87" t="s">
        <v>143</v>
      </c>
      <c r="G27" s="87" t="s">
        <v>250</v>
      </c>
      <c r="H27" s="132">
        <v>78000</v>
      </c>
    </row>
    <row r="28" spans="1:8">
      <c r="A28" s="43">
        <f>SUBTOTAL(3,$C$6:C27)</f>
        <v>22</v>
      </c>
      <c r="B28" s="17">
        <v>44991</v>
      </c>
      <c r="C28" s="18" t="s">
        <v>13</v>
      </c>
      <c r="D28" s="18" t="s">
        <v>75</v>
      </c>
      <c r="E28" s="18" t="s">
        <v>225</v>
      </c>
      <c r="F28" s="18" t="s">
        <v>15</v>
      </c>
      <c r="G28" s="18" t="s">
        <v>251</v>
      </c>
      <c r="H28" s="133">
        <v>57000</v>
      </c>
    </row>
    <row r="29" spans="1:8">
      <c r="A29" s="43">
        <f>SUBTOTAL(3,$C$6:C28)</f>
        <v>23</v>
      </c>
      <c r="B29" s="80">
        <v>44992</v>
      </c>
      <c r="C29" s="22" t="s">
        <v>164</v>
      </c>
      <c r="D29" s="22" t="s">
        <v>252</v>
      </c>
      <c r="E29" s="22" t="s">
        <v>225</v>
      </c>
      <c r="F29" s="22" t="s">
        <v>227</v>
      </c>
      <c r="G29" s="22" t="s">
        <v>166</v>
      </c>
      <c r="H29" s="134">
        <v>32000</v>
      </c>
    </row>
    <row r="30" spans="1:8">
      <c r="A30" s="43">
        <f>SUBTOTAL(3,$C$6:C29)</f>
        <v>24</v>
      </c>
      <c r="B30" s="135">
        <v>44992</v>
      </c>
      <c r="C30" s="136" t="s">
        <v>9</v>
      </c>
      <c r="D30" s="136" t="s">
        <v>253</v>
      </c>
      <c r="E30" s="136" t="s">
        <v>223</v>
      </c>
      <c r="F30" s="136" t="s">
        <v>224</v>
      </c>
      <c r="G30" s="136" t="s">
        <v>124</v>
      </c>
      <c r="H30" s="137">
        <v>132000</v>
      </c>
    </row>
    <row r="31" spans="1:8">
      <c r="A31" s="43">
        <f>SUBTOTAL(3,$C$6:C30)</f>
        <v>25</v>
      </c>
      <c r="B31" s="86">
        <v>44992</v>
      </c>
      <c r="C31" s="87" t="s">
        <v>13</v>
      </c>
      <c r="D31" s="87" t="s">
        <v>118</v>
      </c>
      <c r="E31" s="87" t="s">
        <v>225</v>
      </c>
      <c r="F31" s="87" t="s">
        <v>15</v>
      </c>
      <c r="G31" s="87" t="s">
        <v>254</v>
      </c>
      <c r="H31" s="132">
        <v>24000</v>
      </c>
    </row>
    <row r="32" spans="1:8">
      <c r="A32" s="43">
        <f>SUBTOTAL(3,$C$6:C31)</f>
        <v>26</v>
      </c>
      <c r="B32" s="17">
        <v>44993</v>
      </c>
      <c r="C32" s="18" t="s">
        <v>23</v>
      </c>
      <c r="D32" s="18" t="s">
        <v>255</v>
      </c>
      <c r="E32" s="18" t="s">
        <v>223</v>
      </c>
      <c r="F32" s="18" t="s">
        <v>256</v>
      </c>
      <c r="G32" s="18" t="s">
        <v>144</v>
      </c>
      <c r="H32" s="133">
        <v>123000</v>
      </c>
    </row>
    <row r="33" spans="1:8">
      <c r="A33" s="43">
        <f>SUBTOTAL(3,$C$6:C32)</f>
        <v>27</v>
      </c>
      <c r="B33" s="80">
        <v>44993</v>
      </c>
      <c r="C33" s="22" t="s">
        <v>23</v>
      </c>
      <c r="D33" s="22" t="s">
        <v>115</v>
      </c>
      <c r="E33" s="22" t="s">
        <v>223</v>
      </c>
      <c r="F33" s="22" t="s">
        <v>224</v>
      </c>
      <c r="G33" s="22" t="s">
        <v>81</v>
      </c>
      <c r="H33" s="134">
        <v>108000</v>
      </c>
    </row>
    <row r="34" spans="1:8">
      <c r="A34" s="43">
        <f>SUBTOTAL(3,$C$6:C33)</f>
        <v>28</v>
      </c>
      <c r="B34" s="135">
        <v>44994</v>
      </c>
      <c r="C34" s="136" t="s">
        <v>9</v>
      </c>
      <c r="D34" s="136" t="s">
        <v>61</v>
      </c>
      <c r="E34" s="136" t="s">
        <v>223</v>
      </c>
      <c r="F34" s="136" t="s">
        <v>224</v>
      </c>
      <c r="G34" s="136" t="s">
        <v>220</v>
      </c>
      <c r="H34" s="137">
        <v>168000</v>
      </c>
    </row>
    <row r="35" spans="1:8">
      <c r="A35" s="43">
        <f>SUBTOTAL(3,$C$6:C34)</f>
        <v>29</v>
      </c>
      <c r="B35" s="143">
        <v>44994</v>
      </c>
      <c r="C35" s="144" t="s">
        <v>13</v>
      </c>
      <c r="D35" s="144" t="s">
        <v>257</v>
      </c>
      <c r="E35" s="144" t="s">
        <v>225</v>
      </c>
      <c r="F35" s="144" t="s">
        <v>143</v>
      </c>
      <c r="G35" s="144" t="s">
        <v>234</v>
      </c>
      <c r="H35" s="145">
        <v>30000</v>
      </c>
    </row>
    <row r="36" spans="1:8">
      <c r="A36" s="43">
        <f>SUBTOTAL(3,$C$6:C35)</f>
        <v>30</v>
      </c>
      <c r="B36" s="135">
        <v>44994</v>
      </c>
      <c r="C36" s="136" t="s">
        <v>9</v>
      </c>
      <c r="D36" s="136" t="s">
        <v>92</v>
      </c>
      <c r="E36" s="136" t="s">
        <v>225</v>
      </c>
      <c r="F36" s="136" t="s">
        <v>15</v>
      </c>
      <c r="G36" s="136" t="s">
        <v>258</v>
      </c>
      <c r="H36" s="137">
        <v>69000</v>
      </c>
    </row>
    <row r="37" spans="1:8">
      <c r="A37" s="43">
        <f>SUBTOTAL(3,$C$6:C36)</f>
        <v>31</v>
      </c>
      <c r="B37" s="86">
        <v>44994</v>
      </c>
      <c r="C37" s="87" t="s">
        <v>13</v>
      </c>
      <c r="D37" s="87" t="s">
        <v>259</v>
      </c>
      <c r="E37" s="87" t="s">
        <v>225</v>
      </c>
      <c r="F37" s="87" t="s">
        <v>143</v>
      </c>
      <c r="G37" s="87" t="s">
        <v>123</v>
      </c>
      <c r="H37" s="132">
        <v>32000</v>
      </c>
    </row>
    <row r="38" spans="1:8">
      <c r="A38" s="43">
        <f>SUBTOTAL(3,$C$6:C37)</f>
        <v>32</v>
      </c>
      <c r="B38" s="17">
        <v>44994</v>
      </c>
      <c r="C38" s="18" t="s">
        <v>23</v>
      </c>
      <c r="D38" s="18" t="s">
        <v>260</v>
      </c>
      <c r="E38" s="18" t="s">
        <v>223</v>
      </c>
      <c r="F38" s="18" t="s">
        <v>224</v>
      </c>
      <c r="G38" s="18" t="s">
        <v>60</v>
      </c>
      <c r="H38" s="133">
        <v>115000</v>
      </c>
    </row>
    <row r="39" spans="1:8">
      <c r="A39" s="43">
        <f>SUBTOTAL(3,$C$6:C38)</f>
        <v>33</v>
      </c>
      <c r="B39" s="17">
        <v>44995</v>
      </c>
      <c r="C39" s="18" t="s">
        <v>164</v>
      </c>
      <c r="D39" s="18" t="s">
        <v>39</v>
      </c>
      <c r="E39" s="18" t="s">
        <v>225</v>
      </c>
      <c r="F39" s="18" t="s">
        <v>227</v>
      </c>
      <c r="G39" s="18" t="s">
        <v>166</v>
      </c>
      <c r="H39" s="133">
        <v>32000</v>
      </c>
    </row>
    <row r="40" spans="1:8">
      <c r="A40" s="43">
        <f>SUBTOTAL(3,$C$6:C39)</f>
        <v>34</v>
      </c>
      <c r="B40" s="80">
        <v>44995</v>
      </c>
      <c r="C40" s="22" t="s">
        <v>13</v>
      </c>
      <c r="D40" s="22" t="s">
        <v>179</v>
      </c>
      <c r="E40" s="22" t="s">
        <v>225</v>
      </c>
      <c r="F40" s="22" t="s">
        <v>15</v>
      </c>
      <c r="G40" s="22" t="s">
        <v>261</v>
      </c>
      <c r="H40" s="134">
        <v>65000</v>
      </c>
    </row>
    <row r="41" spans="1:8">
      <c r="A41" s="43">
        <f>SUBTOTAL(3,$C$6:C40)</f>
        <v>35</v>
      </c>
      <c r="B41" s="139">
        <v>44995</v>
      </c>
      <c r="C41" s="140" t="s">
        <v>9</v>
      </c>
      <c r="D41" s="140" t="s">
        <v>262</v>
      </c>
      <c r="E41" s="140" t="s">
        <v>225</v>
      </c>
      <c r="F41" s="140" t="s">
        <v>143</v>
      </c>
      <c r="G41" s="140" t="s">
        <v>130</v>
      </c>
      <c r="H41" s="141">
        <v>76000</v>
      </c>
    </row>
    <row r="42" spans="1:8">
      <c r="A42" s="43">
        <f>SUBTOTAL(3,$C$6:C41)</f>
        <v>36</v>
      </c>
      <c r="B42" s="44">
        <v>44995</v>
      </c>
      <c r="C42" s="45" t="s">
        <v>9</v>
      </c>
      <c r="D42" s="45" t="s">
        <v>263</v>
      </c>
      <c r="E42" s="45" t="s">
        <v>225</v>
      </c>
      <c r="F42" s="45" t="s">
        <v>143</v>
      </c>
      <c r="G42" s="45" t="s">
        <v>264</v>
      </c>
      <c r="H42" s="131">
        <v>40000</v>
      </c>
    </row>
    <row r="43" spans="1:8">
      <c r="A43" s="43">
        <f>SUBTOTAL(3,$C$6:C42)</f>
        <v>37</v>
      </c>
      <c r="B43" s="143">
        <v>44996</v>
      </c>
      <c r="C43" s="144" t="s">
        <v>23</v>
      </c>
      <c r="D43" s="144" t="s">
        <v>265</v>
      </c>
      <c r="E43" s="144" t="s">
        <v>223</v>
      </c>
      <c r="F43" s="144" t="s">
        <v>224</v>
      </c>
      <c r="G43" s="144" t="s">
        <v>54</v>
      </c>
      <c r="H43" s="145">
        <v>130000</v>
      </c>
    </row>
    <row r="44" spans="1:8">
      <c r="A44" s="43">
        <f>SUBTOTAL(3,$C$6:C43)</f>
        <v>38</v>
      </c>
      <c r="B44" s="135">
        <v>44996</v>
      </c>
      <c r="C44" s="136" t="s">
        <v>9</v>
      </c>
      <c r="D44" s="136" t="s">
        <v>266</v>
      </c>
      <c r="E44" s="136" t="s">
        <v>225</v>
      </c>
      <c r="F44" s="136" t="s">
        <v>143</v>
      </c>
      <c r="G44" s="136" t="s">
        <v>267</v>
      </c>
      <c r="H44" s="137">
        <v>30000</v>
      </c>
    </row>
    <row r="45" spans="1:8">
      <c r="A45" s="43">
        <f>SUBTOTAL(3,$C$6:C44)</f>
        <v>39</v>
      </c>
      <c r="B45" s="86">
        <v>44996</v>
      </c>
      <c r="C45" s="87" t="s">
        <v>23</v>
      </c>
      <c r="D45" s="136" t="s">
        <v>230</v>
      </c>
      <c r="E45" s="87" t="s">
        <v>223</v>
      </c>
      <c r="F45" s="87" t="s">
        <v>224</v>
      </c>
      <c r="G45" s="87" t="s">
        <v>84</v>
      </c>
      <c r="H45" s="132">
        <v>178000</v>
      </c>
    </row>
    <row r="46" spans="1:8">
      <c r="A46" s="43">
        <f>SUBTOTAL(3,$C$6:C45)</f>
        <v>40</v>
      </c>
      <c r="B46" s="80">
        <v>44998</v>
      </c>
      <c r="C46" s="22" t="s">
        <v>145</v>
      </c>
      <c r="D46" s="22" t="s">
        <v>268</v>
      </c>
      <c r="E46" s="22" t="s">
        <v>241</v>
      </c>
      <c r="F46" s="22" t="s">
        <v>227</v>
      </c>
      <c r="G46" s="22" t="s">
        <v>244</v>
      </c>
      <c r="H46" s="134">
        <v>110000</v>
      </c>
    </row>
    <row r="47" spans="1:8">
      <c r="A47" s="43">
        <f>SUBTOTAL(3,$C$6:C46)</f>
        <v>41</v>
      </c>
      <c r="B47" s="135">
        <v>44998</v>
      </c>
      <c r="C47" s="136" t="s">
        <v>9</v>
      </c>
      <c r="D47" s="136" t="s">
        <v>269</v>
      </c>
      <c r="E47" s="136" t="s">
        <v>225</v>
      </c>
      <c r="F47" s="136" t="s">
        <v>15</v>
      </c>
      <c r="G47" s="136" t="s">
        <v>270</v>
      </c>
      <c r="H47" s="137">
        <v>79000</v>
      </c>
    </row>
    <row r="48" spans="1:8">
      <c r="A48" s="43">
        <f>SUBTOTAL(3,$C$6:C47)</f>
        <v>42</v>
      </c>
      <c r="B48" s="143">
        <v>44998</v>
      </c>
      <c r="C48" s="144" t="s">
        <v>13</v>
      </c>
      <c r="D48" s="144" t="s">
        <v>271</v>
      </c>
      <c r="E48" s="144" t="s">
        <v>225</v>
      </c>
      <c r="F48" s="144" t="s">
        <v>143</v>
      </c>
      <c r="G48" s="144" t="s">
        <v>157</v>
      </c>
      <c r="H48" s="145">
        <v>51000</v>
      </c>
    </row>
    <row r="49" spans="1:8">
      <c r="A49" s="43">
        <f>SUBTOTAL(3,$C$6:C48)</f>
        <v>43</v>
      </c>
      <c r="B49" s="139">
        <v>44999</v>
      </c>
      <c r="C49" s="140" t="s">
        <v>9</v>
      </c>
      <c r="D49" s="140" t="s">
        <v>272</v>
      </c>
      <c r="E49" s="140" t="s">
        <v>225</v>
      </c>
      <c r="F49" s="140" t="s">
        <v>143</v>
      </c>
      <c r="G49" s="140" t="s">
        <v>273</v>
      </c>
      <c r="H49" s="141">
        <v>36000</v>
      </c>
    </row>
    <row r="50" spans="1:8">
      <c r="A50" s="43">
        <f>SUBTOTAL(3,$C$6:C49)</f>
        <v>44</v>
      </c>
      <c r="B50" s="44">
        <v>44999</v>
      </c>
      <c r="C50" s="45" t="s">
        <v>9</v>
      </c>
      <c r="D50" s="136" t="s">
        <v>230</v>
      </c>
      <c r="E50" s="45" t="s">
        <v>223</v>
      </c>
      <c r="F50" s="45" t="s">
        <v>224</v>
      </c>
      <c r="G50" s="45" t="s">
        <v>128</v>
      </c>
      <c r="H50" s="131">
        <v>175000</v>
      </c>
    </row>
    <row r="51" spans="1:8">
      <c r="A51" s="43">
        <f>SUBTOTAL(3,$C$6:C50)</f>
        <v>45</v>
      </c>
      <c r="B51" s="143">
        <v>44999</v>
      </c>
      <c r="C51" s="144" t="s">
        <v>23</v>
      </c>
      <c r="D51" s="144" t="s">
        <v>274</v>
      </c>
      <c r="E51" s="144" t="s">
        <v>223</v>
      </c>
      <c r="F51" s="144" t="s">
        <v>256</v>
      </c>
      <c r="G51" s="144" t="s">
        <v>144</v>
      </c>
      <c r="H51" s="145">
        <v>120000</v>
      </c>
    </row>
    <row r="52" spans="1:8" s="3" customFormat="1">
      <c r="A52" s="43">
        <f>SUBTOTAL(3,$C$6:C51)</f>
        <v>46</v>
      </c>
      <c r="B52" s="146">
        <v>44999</v>
      </c>
      <c r="C52" s="147" t="s">
        <v>9</v>
      </c>
      <c r="D52" s="147" t="s">
        <v>275</v>
      </c>
      <c r="E52" s="147" t="s">
        <v>225</v>
      </c>
      <c r="F52" s="147" t="s">
        <v>143</v>
      </c>
      <c r="G52" s="147" t="s">
        <v>22</v>
      </c>
      <c r="H52" s="148">
        <v>32000</v>
      </c>
    </row>
    <row r="53" spans="1:8">
      <c r="A53" s="43">
        <f>SUBTOTAL(3,$C$6:C52)</f>
        <v>47</v>
      </c>
      <c r="B53" s="86">
        <v>45000</v>
      </c>
      <c r="C53" s="87" t="s">
        <v>158</v>
      </c>
      <c r="D53" s="87" t="s">
        <v>276</v>
      </c>
      <c r="E53" s="89" t="s">
        <v>225</v>
      </c>
      <c r="F53" s="87" t="s">
        <v>143</v>
      </c>
      <c r="G53" s="87" t="s">
        <v>277</v>
      </c>
      <c r="H53" s="132">
        <v>27000</v>
      </c>
    </row>
    <row r="54" spans="1:8">
      <c r="A54" s="43">
        <f>SUBTOTAL(3,$C$6:C53)</f>
        <v>48</v>
      </c>
      <c r="B54" s="17">
        <v>45001</v>
      </c>
      <c r="C54" s="18" t="s">
        <v>23</v>
      </c>
      <c r="D54" s="18" t="s">
        <v>278</v>
      </c>
      <c r="E54" s="18" t="s">
        <v>223</v>
      </c>
      <c r="F54" s="18" t="s">
        <v>224</v>
      </c>
      <c r="G54" s="18" t="s">
        <v>60</v>
      </c>
      <c r="H54" s="133">
        <v>138000</v>
      </c>
    </row>
    <row r="55" spans="1:8">
      <c r="A55" s="43">
        <f>SUBTOTAL(3,$C$6:C54)</f>
        <v>49</v>
      </c>
      <c r="B55" s="17">
        <v>45001</v>
      </c>
      <c r="C55" s="18" t="s">
        <v>23</v>
      </c>
      <c r="D55" s="18" t="s">
        <v>279</v>
      </c>
      <c r="E55" s="18" t="s">
        <v>223</v>
      </c>
      <c r="F55" s="18" t="s">
        <v>256</v>
      </c>
      <c r="G55" s="18" t="s">
        <v>51</v>
      </c>
      <c r="H55" s="133">
        <v>170000</v>
      </c>
    </row>
    <row r="56" spans="1:8">
      <c r="A56" s="43">
        <f>SUBTOTAL(3,$C$6:C55)</f>
        <v>50</v>
      </c>
      <c r="B56" s="80">
        <v>45002</v>
      </c>
      <c r="C56" s="22" t="s">
        <v>23</v>
      </c>
      <c r="D56" s="22" t="s">
        <v>115</v>
      </c>
      <c r="E56" s="22" t="s">
        <v>223</v>
      </c>
      <c r="F56" s="22" t="s">
        <v>224</v>
      </c>
      <c r="G56" s="22" t="s">
        <v>25</v>
      </c>
      <c r="H56" s="134">
        <v>105000</v>
      </c>
    </row>
    <row r="57" spans="1:8">
      <c r="A57" s="43">
        <f>SUBTOTAL(3,$C$6:C56)</f>
        <v>51</v>
      </c>
      <c r="B57" s="135">
        <v>45002</v>
      </c>
      <c r="C57" s="136" t="s">
        <v>9</v>
      </c>
      <c r="D57" s="136" t="s">
        <v>77</v>
      </c>
      <c r="E57" s="136" t="s">
        <v>225</v>
      </c>
      <c r="F57" s="136" t="s">
        <v>143</v>
      </c>
      <c r="G57" s="136" t="s">
        <v>100</v>
      </c>
      <c r="H57" s="137">
        <v>54000</v>
      </c>
    </row>
    <row r="58" spans="1:8">
      <c r="A58" s="43">
        <f>SUBTOTAL(3,$C$6:C57)</f>
        <v>52</v>
      </c>
      <c r="B58" s="86">
        <v>45002</v>
      </c>
      <c r="C58" s="87" t="s">
        <v>13</v>
      </c>
      <c r="D58" s="87" t="s">
        <v>108</v>
      </c>
      <c r="E58" s="87" t="s">
        <v>225</v>
      </c>
      <c r="F58" s="87" t="s">
        <v>143</v>
      </c>
      <c r="G58" s="87" t="s">
        <v>232</v>
      </c>
      <c r="H58" s="132">
        <v>33500</v>
      </c>
    </row>
    <row r="59" spans="1:8">
      <c r="A59" s="43">
        <f>SUBTOTAL(3,$C$6:C58)</f>
        <v>53</v>
      </c>
      <c r="B59" s="17">
        <v>45002</v>
      </c>
      <c r="C59" s="18" t="s">
        <v>164</v>
      </c>
      <c r="D59" s="18" t="s">
        <v>93</v>
      </c>
      <c r="E59" s="18" t="s">
        <v>225</v>
      </c>
      <c r="F59" s="18" t="s">
        <v>227</v>
      </c>
      <c r="G59" s="18" t="s">
        <v>166</v>
      </c>
      <c r="H59" s="133">
        <v>40000</v>
      </c>
    </row>
    <row r="60" spans="1:8">
      <c r="A60" s="43">
        <f>SUBTOTAL(3,$C$6:C59)</f>
        <v>54</v>
      </c>
      <c r="B60" s="80">
        <v>45002</v>
      </c>
      <c r="C60" s="22" t="s">
        <v>23</v>
      </c>
      <c r="D60" s="22" t="s">
        <v>61</v>
      </c>
      <c r="E60" s="22" t="s">
        <v>223</v>
      </c>
      <c r="F60" s="22" t="s">
        <v>224</v>
      </c>
      <c r="G60" s="22" t="s">
        <v>54</v>
      </c>
      <c r="H60" s="134">
        <v>155000</v>
      </c>
    </row>
    <row r="61" spans="1:8">
      <c r="A61" s="43">
        <f>SUBTOTAL(3,$C$6:C60)</f>
        <v>55</v>
      </c>
      <c r="B61" s="135">
        <v>45003</v>
      </c>
      <c r="C61" s="136" t="s">
        <v>9</v>
      </c>
      <c r="D61" s="136" t="s">
        <v>14</v>
      </c>
      <c r="E61" s="136" t="s">
        <v>225</v>
      </c>
      <c r="F61" s="136" t="s">
        <v>143</v>
      </c>
      <c r="G61" s="136" t="s">
        <v>280</v>
      </c>
      <c r="H61" s="137">
        <v>79000</v>
      </c>
    </row>
    <row r="62" spans="1:8">
      <c r="A62" s="43">
        <f>SUBTOTAL(3,$C$6:C61)</f>
        <v>56</v>
      </c>
      <c r="B62" s="143">
        <v>45003</v>
      </c>
      <c r="C62" s="144" t="s">
        <v>13</v>
      </c>
      <c r="D62" s="144" t="s">
        <v>99</v>
      </c>
      <c r="E62" s="144" t="s">
        <v>225</v>
      </c>
      <c r="F62" s="144" t="s">
        <v>143</v>
      </c>
      <c r="G62" s="144" t="s">
        <v>281</v>
      </c>
      <c r="H62" s="145">
        <v>33000</v>
      </c>
    </row>
    <row r="63" spans="1:8">
      <c r="A63" s="43">
        <f>SUBTOTAL(3,$C$6:C62)</f>
        <v>57</v>
      </c>
      <c r="B63" s="135">
        <v>45003</v>
      </c>
      <c r="C63" s="136" t="s">
        <v>9</v>
      </c>
      <c r="D63" s="136" t="s">
        <v>282</v>
      </c>
      <c r="E63" s="136" t="s">
        <v>225</v>
      </c>
      <c r="F63" s="136" t="s">
        <v>143</v>
      </c>
      <c r="G63" s="136" t="s">
        <v>283</v>
      </c>
      <c r="H63" s="137">
        <v>73000</v>
      </c>
    </row>
    <row r="64" spans="1:8">
      <c r="A64" s="43">
        <f>SUBTOTAL(3,$C$6:C63)</f>
        <v>58</v>
      </c>
      <c r="B64" s="86">
        <v>45003</v>
      </c>
      <c r="C64" s="87" t="s">
        <v>13</v>
      </c>
      <c r="D64" s="87" t="s">
        <v>284</v>
      </c>
      <c r="E64" s="87" t="s">
        <v>225</v>
      </c>
      <c r="F64" s="87" t="s">
        <v>143</v>
      </c>
      <c r="G64" s="87" t="s">
        <v>285</v>
      </c>
      <c r="H64" s="132">
        <v>37000</v>
      </c>
    </row>
    <row r="65" spans="1:8">
      <c r="A65" s="43">
        <f>SUBTOTAL(3,$C$6:C64)</f>
        <v>59</v>
      </c>
      <c r="B65" s="80">
        <v>45003</v>
      </c>
      <c r="C65" s="22" t="s">
        <v>13</v>
      </c>
      <c r="D65" s="22" t="s">
        <v>75</v>
      </c>
      <c r="E65" s="22" t="s">
        <v>225</v>
      </c>
      <c r="F65" s="22" t="s">
        <v>15</v>
      </c>
      <c r="G65" s="22" t="s">
        <v>286</v>
      </c>
      <c r="H65" s="134">
        <v>61000</v>
      </c>
    </row>
    <row r="66" spans="1:8">
      <c r="A66" s="43">
        <f>SUBTOTAL(3,$C$6:C65)</f>
        <v>60</v>
      </c>
      <c r="B66" s="135">
        <v>45005</v>
      </c>
      <c r="C66" s="136" t="s">
        <v>9</v>
      </c>
      <c r="D66" s="136" t="s">
        <v>287</v>
      </c>
      <c r="E66" s="136" t="s">
        <v>223</v>
      </c>
      <c r="F66" s="136" t="s">
        <v>224</v>
      </c>
      <c r="G66" s="136" t="s">
        <v>288</v>
      </c>
      <c r="H66" s="137">
        <v>115000</v>
      </c>
    </row>
    <row r="67" spans="1:8">
      <c r="A67" s="43">
        <f>SUBTOTAL(3,$C$6:C66)</f>
        <v>61</v>
      </c>
      <c r="B67" s="143">
        <v>45005</v>
      </c>
      <c r="C67" s="144" t="s">
        <v>23</v>
      </c>
      <c r="D67" s="144" t="s">
        <v>289</v>
      </c>
      <c r="E67" s="144" t="s">
        <v>223</v>
      </c>
      <c r="F67" s="144" t="s">
        <v>224</v>
      </c>
      <c r="G67" s="144" t="s">
        <v>84</v>
      </c>
      <c r="H67" s="145">
        <v>140000</v>
      </c>
    </row>
    <row r="68" spans="1:8">
      <c r="A68" s="43">
        <f>SUBTOTAL(3,$C$6:C67)</f>
        <v>62</v>
      </c>
      <c r="B68" s="135">
        <v>45005</v>
      </c>
      <c r="C68" s="136" t="s">
        <v>9</v>
      </c>
      <c r="D68" s="136" t="s">
        <v>133</v>
      </c>
      <c r="E68" s="136" t="s">
        <v>223</v>
      </c>
      <c r="F68" s="136" t="s">
        <v>224</v>
      </c>
      <c r="G68" s="136" t="s">
        <v>290</v>
      </c>
      <c r="H68" s="137">
        <v>115000</v>
      </c>
    </row>
    <row r="69" spans="1:8">
      <c r="A69" s="43">
        <f>SUBTOTAL(3,$C$6:C68)</f>
        <v>63</v>
      </c>
      <c r="B69" s="86">
        <v>45005</v>
      </c>
      <c r="C69" s="87" t="s">
        <v>23</v>
      </c>
      <c r="D69" s="87" t="s">
        <v>291</v>
      </c>
      <c r="E69" s="87" t="s">
        <v>223</v>
      </c>
      <c r="F69" s="87" t="s">
        <v>224</v>
      </c>
      <c r="G69" s="87" t="s">
        <v>292</v>
      </c>
      <c r="H69" s="132">
        <v>145000</v>
      </c>
    </row>
    <row r="70" spans="1:8">
      <c r="A70" s="43">
        <f>SUBTOTAL(3,$C$6:C69)</f>
        <v>64</v>
      </c>
      <c r="B70" s="17">
        <v>45006</v>
      </c>
      <c r="C70" s="18" t="s">
        <v>158</v>
      </c>
      <c r="D70" s="18" t="s">
        <v>293</v>
      </c>
      <c r="E70" s="18" t="s">
        <v>225</v>
      </c>
      <c r="F70" s="18" t="s">
        <v>143</v>
      </c>
      <c r="G70" s="18" t="s">
        <v>234</v>
      </c>
      <c r="H70" s="133">
        <v>30000</v>
      </c>
    </row>
    <row r="71" spans="1:8">
      <c r="A71" s="43">
        <f>SUBTOTAL(3,$C$6:C70)</f>
        <v>65</v>
      </c>
      <c r="B71" s="17">
        <v>45006</v>
      </c>
      <c r="C71" s="18" t="s">
        <v>13</v>
      </c>
      <c r="D71" s="18" t="s">
        <v>294</v>
      </c>
      <c r="E71" s="52" t="s">
        <v>249</v>
      </c>
      <c r="F71" s="18" t="s">
        <v>15</v>
      </c>
      <c r="G71" s="18" t="s">
        <v>295</v>
      </c>
      <c r="H71" s="133">
        <v>74000</v>
      </c>
    </row>
    <row r="72" spans="1:8">
      <c r="A72" s="43">
        <f>SUBTOTAL(3,$C$6:C71)</f>
        <v>66</v>
      </c>
      <c r="B72" s="17">
        <v>45006</v>
      </c>
      <c r="C72" s="18" t="s">
        <v>164</v>
      </c>
      <c r="D72" s="18" t="s">
        <v>275</v>
      </c>
      <c r="E72" s="18" t="s">
        <v>225</v>
      </c>
      <c r="F72" s="18" t="s">
        <v>227</v>
      </c>
      <c r="G72" s="18" t="s">
        <v>176</v>
      </c>
      <c r="H72" s="133">
        <v>34000</v>
      </c>
    </row>
    <row r="73" spans="1:8">
      <c r="A73" s="43">
        <f>SUBTOTAL(3,$C$6:C72)</f>
        <v>67</v>
      </c>
      <c r="B73" s="17">
        <v>45006</v>
      </c>
      <c r="C73" s="18" t="s">
        <v>13</v>
      </c>
      <c r="D73" s="18" t="s">
        <v>296</v>
      </c>
      <c r="E73" s="18" t="s">
        <v>225</v>
      </c>
      <c r="F73" s="18" t="s">
        <v>143</v>
      </c>
      <c r="G73" s="18" t="s">
        <v>285</v>
      </c>
      <c r="H73" s="133">
        <v>33000</v>
      </c>
    </row>
    <row r="74" spans="1:8">
      <c r="A74" s="43">
        <f>SUBTOTAL(3,$C$6:C73)</f>
        <v>68</v>
      </c>
      <c r="B74" s="17">
        <v>45006</v>
      </c>
      <c r="C74" s="18" t="s">
        <v>13</v>
      </c>
      <c r="D74" s="18" t="s">
        <v>87</v>
      </c>
      <c r="E74" s="18" t="s">
        <v>225</v>
      </c>
      <c r="F74" s="18" t="s">
        <v>143</v>
      </c>
      <c r="G74" s="18" t="s">
        <v>123</v>
      </c>
      <c r="H74" s="133">
        <v>29000</v>
      </c>
    </row>
    <row r="75" spans="1:8">
      <c r="A75" s="43">
        <f>SUBTOTAL(3,$C$6:C74)</f>
        <v>69</v>
      </c>
      <c r="B75" s="80">
        <v>45006</v>
      </c>
      <c r="C75" s="22" t="s">
        <v>13</v>
      </c>
      <c r="D75" s="22" t="s">
        <v>297</v>
      </c>
      <c r="E75" s="22" t="s">
        <v>225</v>
      </c>
      <c r="F75" s="22" t="s">
        <v>143</v>
      </c>
      <c r="G75" s="22" t="s">
        <v>121</v>
      </c>
      <c r="H75" s="134">
        <v>32000</v>
      </c>
    </row>
    <row r="76" spans="1:8">
      <c r="A76" s="43">
        <f>SUBTOTAL(3,$C$6:C75)</f>
        <v>70</v>
      </c>
      <c r="B76" s="135">
        <v>45007</v>
      </c>
      <c r="C76" s="136" t="s">
        <v>9</v>
      </c>
      <c r="D76" s="136" t="s">
        <v>61</v>
      </c>
      <c r="E76" s="136" t="s">
        <v>223</v>
      </c>
      <c r="F76" s="136" t="s">
        <v>224</v>
      </c>
      <c r="G76" s="136" t="s">
        <v>111</v>
      </c>
      <c r="H76" s="137">
        <v>165000</v>
      </c>
    </row>
    <row r="77" spans="1:8">
      <c r="A77" s="43">
        <f>SUBTOTAL(3,$C$6:C76)</f>
        <v>71</v>
      </c>
      <c r="B77" s="86">
        <v>45007</v>
      </c>
      <c r="C77" s="87" t="s">
        <v>23</v>
      </c>
      <c r="D77" s="87" t="s">
        <v>298</v>
      </c>
      <c r="E77" s="87" t="s">
        <v>245</v>
      </c>
      <c r="F77" s="87" t="s">
        <v>256</v>
      </c>
      <c r="G77" s="87" t="s">
        <v>154</v>
      </c>
      <c r="H77" s="132">
        <v>175000</v>
      </c>
    </row>
    <row r="78" spans="1:8">
      <c r="A78" s="43">
        <f>SUBTOTAL(3,$C$6:C77)</f>
        <v>72</v>
      </c>
      <c r="B78" s="17">
        <v>45007</v>
      </c>
      <c r="C78" s="18" t="s">
        <v>23</v>
      </c>
      <c r="D78" s="18" t="s">
        <v>299</v>
      </c>
      <c r="E78" s="18" t="s">
        <v>223</v>
      </c>
      <c r="F78" s="18" t="s">
        <v>256</v>
      </c>
      <c r="G78" s="18" t="s">
        <v>144</v>
      </c>
      <c r="H78" s="133">
        <v>130000</v>
      </c>
    </row>
    <row r="79" spans="1:8">
      <c r="A79" s="43">
        <f>SUBTOTAL(3,$C$6:C78)</f>
        <v>73</v>
      </c>
      <c r="B79" s="80">
        <v>45009</v>
      </c>
      <c r="C79" s="22" t="s">
        <v>164</v>
      </c>
      <c r="D79" s="22" t="s">
        <v>300</v>
      </c>
      <c r="E79" s="22" t="s">
        <v>225</v>
      </c>
      <c r="F79" s="22" t="s">
        <v>227</v>
      </c>
      <c r="G79" s="22" t="s">
        <v>176</v>
      </c>
      <c r="H79" s="134">
        <v>34000</v>
      </c>
    </row>
    <row r="80" spans="1:8">
      <c r="A80" s="43">
        <f>SUBTOTAL(3,$C$6:C79)</f>
        <v>74</v>
      </c>
      <c r="B80" s="135">
        <v>45009</v>
      </c>
      <c r="C80" s="136" t="s">
        <v>9</v>
      </c>
      <c r="D80" s="136" t="s">
        <v>301</v>
      </c>
      <c r="E80" s="136" t="s">
        <v>225</v>
      </c>
      <c r="F80" s="136" t="s">
        <v>15</v>
      </c>
      <c r="G80" s="136" t="s">
        <v>219</v>
      </c>
      <c r="H80" s="137">
        <v>70000</v>
      </c>
    </row>
    <row r="81" spans="1:8">
      <c r="A81" s="43">
        <f>SUBTOTAL(3,$C$6:C80)</f>
        <v>75</v>
      </c>
      <c r="B81" s="86">
        <v>45009</v>
      </c>
      <c r="C81" s="87" t="s">
        <v>13</v>
      </c>
      <c r="D81" s="87" t="s">
        <v>259</v>
      </c>
      <c r="E81" s="87" t="s">
        <v>225</v>
      </c>
      <c r="F81" s="87" t="s">
        <v>143</v>
      </c>
      <c r="G81" s="87" t="s">
        <v>285</v>
      </c>
      <c r="H81" s="132">
        <v>32000</v>
      </c>
    </row>
    <row r="82" spans="1:8">
      <c r="A82" s="43">
        <f>SUBTOTAL(3,$C$6:C81)</f>
        <v>76</v>
      </c>
      <c r="B82" s="17">
        <v>45009</v>
      </c>
      <c r="C82" s="18" t="s">
        <v>13</v>
      </c>
      <c r="D82" s="18" t="s">
        <v>302</v>
      </c>
      <c r="E82" s="18" t="s">
        <v>225</v>
      </c>
      <c r="F82" s="18" t="s">
        <v>143</v>
      </c>
      <c r="G82" s="18" t="s">
        <v>228</v>
      </c>
      <c r="H82" s="133">
        <v>48000</v>
      </c>
    </row>
    <row r="83" spans="1:8">
      <c r="A83" s="43">
        <f>SUBTOTAL(3,$C$6:C82)</f>
        <v>77</v>
      </c>
      <c r="B83" s="80">
        <v>45009</v>
      </c>
      <c r="C83" s="22" t="s">
        <v>13</v>
      </c>
      <c r="D83" s="22" t="s">
        <v>37</v>
      </c>
      <c r="E83" s="22" t="s">
        <v>225</v>
      </c>
      <c r="F83" s="22" t="s">
        <v>143</v>
      </c>
      <c r="G83" s="22" t="s">
        <v>38</v>
      </c>
      <c r="H83" s="134">
        <v>25000</v>
      </c>
    </row>
    <row r="84" spans="1:8">
      <c r="A84" s="43">
        <f>SUBTOTAL(3,$C$6:C83)</f>
        <v>78</v>
      </c>
      <c r="B84" s="139">
        <v>45010</v>
      </c>
      <c r="C84" s="140" t="s">
        <v>9</v>
      </c>
      <c r="D84" s="136" t="s">
        <v>230</v>
      </c>
      <c r="E84" s="140" t="s">
        <v>223</v>
      </c>
      <c r="F84" s="140" t="s">
        <v>224</v>
      </c>
      <c r="G84" s="140" t="s">
        <v>303</v>
      </c>
      <c r="H84" s="141">
        <v>158000</v>
      </c>
    </row>
    <row r="85" spans="1:8">
      <c r="A85" s="43">
        <f>SUBTOTAL(3,$C$6:C84)</f>
        <v>79</v>
      </c>
      <c r="B85" s="44">
        <v>45010</v>
      </c>
      <c r="C85" s="45" t="s">
        <v>9</v>
      </c>
      <c r="D85" s="45" t="s">
        <v>73</v>
      </c>
      <c r="E85" s="45" t="s">
        <v>225</v>
      </c>
      <c r="F85" s="45" t="s">
        <v>143</v>
      </c>
      <c r="G85" s="45" t="s">
        <v>22</v>
      </c>
      <c r="H85" s="131">
        <v>23000</v>
      </c>
    </row>
    <row r="86" spans="1:8">
      <c r="A86" s="43">
        <f>SUBTOTAL(3,$C$6:C85)</f>
        <v>80</v>
      </c>
      <c r="B86" s="143">
        <v>45010</v>
      </c>
      <c r="C86" s="144" t="s">
        <v>23</v>
      </c>
      <c r="D86" s="144" t="s">
        <v>304</v>
      </c>
      <c r="E86" s="144" t="s">
        <v>245</v>
      </c>
      <c r="F86" s="144" t="s">
        <v>224</v>
      </c>
      <c r="G86" s="144" t="s">
        <v>60</v>
      </c>
      <c r="H86" s="145">
        <v>175000</v>
      </c>
    </row>
    <row r="87" spans="1:8">
      <c r="A87" s="43">
        <f>SUBTOTAL(3,$C$6:C86)</f>
        <v>81</v>
      </c>
      <c r="B87" s="135">
        <v>45010</v>
      </c>
      <c r="C87" s="136" t="s">
        <v>9</v>
      </c>
      <c r="D87" s="136" t="s">
        <v>305</v>
      </c>
      <c r="E87" s="136" t="s">
        <v>223</v>
      </c>
      <c r="F87" s="136" t="s">
        <v>224</v>
      </c>
      <c r="G87" s="136" t="s">
        <v>220</v>
      </c>
      <c r="H87" s="137">
        <v>120000</v>
      </c>
    </row>
    <row r="88" spans="1:8">
      <c r="A88" s="43">
        <f>SUBTOTAL(3,$C$6:C87)</f>
        <v>82</v>
      </c>
      <c r="B88" s="143">
        <v>45012</v>
      </c>
      <c r="C88" s="144" t="s">
        <v>13</v>
      </c>
      <c r="D88" s="144" t="s">
        <v>306</v>
      </c>
      <c r="E88" s="144" t="s">
        <v>225</v>
      </c>
      <c r="F88" s="144" t="s">
        <v>143</v>
      </c>
      <c r="G88" s="144" t="s">
        <v>78</v>
      </c>
      <c r="H88" s="145">
        <v>32000</v>
      </c>
    </row>
    <row r="89" spans="1:8">
      <c r="A89" s="43">
        <f>SUBTOTAL(3,$C$6:C88)</f>
        <v>83</v>
      </c>
      <c r="B89" s="135">
        <v>45012</v>
      </c>
      <c r="C89" s="136" t="s">
        <v>9</v>
      </c>
      <c r="D89" s="136" t="s">
        <v>68</v>
      </c>
      <c r="E89" s="136" t="s">
        <v>225</v>
      </c>
      <c r="F89" s="136" t="s">
        <v>143</v>
      </c>
      <c r="G89" s="136" t="s">
        <v>267</v>
      </c>
      <c r="H89" s="137">
        <v>30000</v>
      </c>
    </row>
    <row r="90" spans="1:8">
      <c r="A90" s="43">
        <f>SUBTOTAL(3,$C$6:C89)</f>
        <v>84</v>
      </c>
      <c r="B90" s="143">
        <v>45012</v>
      </c>
      <c r="C90" s="144" t="s">
        <v>13</v>
      </c>
      <c r="D90" s="144" t="s">
        <v>39</v>
      </c>
      <c r="E90" s="144" t="s">
        <v>225</v>
      </c>
      <c r="F90" s="144" t="s">
        <v>143</v>
      </c>
      <c r="G90" s="144" t="s">
        <v>38</v>
      </c>
      <c r="H90" s="145">
        <v>27000</v>
      </c>
    </row>
    <row r="91" spans="1:8">
      <c r="A91" s="43">
        <f>SUBTOTAL(3,$C$6:C90)</f>
        <v>85</v>
      </c>
      <c r="B91" s="135">
        <v>45012</v>
      </c>
      <c r="C91" s="136" t="s">
        <v>9</v>
      </c>
      <c r="D91" s="136" t="s">
        <v>307</v>
      </c>
      <c r="E91" s="136" t="s">
        <v>225</v>
      </c>
      <c r="F91" s="136" t="s">
        <v>143</v>
      </c>
      <c r="G91" s="136" t="s">
        <v>22</v>
      </c>
      <c r="H91" s="137">
        <v>28000</v>
      </c>
    </row>
    <row r="92" spans="1:8">
      <c r="A92" s="43">
        <f>SUBTOTAL(3,$C$6:C91)</f>
        <v>86</v>
      </c>
      <c r="B92" s="86">
        <v>45013</v>
      </c>
      <c r="C92" s="87" t="s">
        <v>23</v>
      </c>
      <c r="D92" s="149" t="s">
        <v>308</v>
      </c>
      <c r="E92" s="87" t="s">
        <v>223</v>
      </c>
      <c r="F92" s="87" t="s">
        <v>224</v>
      </c>
      <c r="G92" s="87" t="s">
        <v>144</v>
      </c>
      <c r="H92" s="132">
        <v>121000</v>
      </c>
    </row>
    <row r="93" spans="1:8">
      <c r="A93" s="43">
        <f>SUBTOTAL(3,$C$6:C92)</f>
        <v>87</v>
      </c>
      <c r="B93" s="17">
        <v>45013</v>
      </c>
      <c r="C93" s="18" t="s">
        <v>164</v>
      </c>
      <c r="D93" s="18" t="s">
        <v>309</v>
      </c>
      <c r="E93" s="18" t="s">
        <v>225</v>
      </c>
      <c r="F93" s="18" t="s">
        <v>227</v>
      </c>
      <c r="G93" s="18" t="s">
        <v>166</v>
      </c>
      <c r="H93" s="133">
        <v>25000</v>
      </c>
    </row>
    <row r="94" spans="1:8">
      <c r="A94" s="43">
        <f>SUBTOTAL(3,$C$6:C93)</f>
        <v>88</v>
      </c>
      <c r="B94" s="17">
        <v>45013</v>
      </c>
      <c r="C94" s="18" t="s">
        <v>23</v>
      </c>
      <c r="D94" s="136" t="s">
        <v>230</v>
      </c>
      <c r="E94" s="18" t="s">
        <v>245</v>
      </c>
      <c r="F94" s="18" t="s">
        <v>224</v>
      </c>
      <c r="G94" s="18" t="s">
        <v>54</v>
      </c>
      <c r="H94" s="133">
        <v>172000</v>
      </c>
    </row>
    <row r="95" spans="1:8">
      <c r="A95" s="43">
        <f>SUBTOTAL(3,$C$6:C94)</f>
        <v>89</v>
      </c>
      <c r="B95" s="17">
        <v>45013</v>
      </c>
      <c r="C95" s="18" t="s">
        <v>158</v>
      </c>
      <c r="D95" s="18" t="s">
        <v>118</v>
      </c>
      <c r="E95" s="18" t="s">
        <v>225</v>
      </c>
      <c r="F95" s="18" t="s">
        <v>15</v>
      </c>
      <c r="G95" s="18" t="s">
        <v>310</v>
      </c>
      <c r="H95" s="133">
        <v>20500</v>
      </c>
    </row>
    <row r="96" spans="1:8">
      <c r="A96" s="43">
        <f>SUBTOTAL(3,$C$6:C95)</f>
        <v>90</v>
      </c>
      <c r="B96" s="17">
        <v>45014</v>
      </c>
      <c r="C96" s="18" t="s">
        <v>23</v>
      </c>
      <c r="D96" s="136" t="s">
        <v>230</v>
      </c>
      <c r="E96" s="18" t="s">
        <v>223</v>
      </c>
      <c r="F96" s="18" t="s">
        <v>224</v>
      </c>
      <c r="G96" s="18" t="s">
        <v>25</v>
      </c>
      <c r="H96" s="133">
        <v>166000</v>
      </c>
    </row>
    <row r="97" spans="1:8">
      <c r="A97" s="43">
        <f>SUBTOTAL(3,$C$6:C96)</f>
        <v>91</v>
      </c>
      <c r="B97" s="17">
        <v>45014</v>
      </c>
      <c r="C97" s="18" t="s">
        <v>181</v>
      </c>
      <c r="D97" s="18" t="s">
        <v>311</v>
      </c>
      <c r="E97" s="18" t="s">
        <v>241</v>
      </c>
      <c r="F97" s="18" t="s">
        <v>224</v>
      </c>
      <c r="G97" s="18" t="s">
        <v>182</v>
      </c>
      <c r="H97" s="133">
        <v>100000</v>
      </c>
    </row>
    <row r="98" spans="1:8">
      <c r="A98" s="43">
        <f>SUBTOTAL(3,$C$6:C97)</f>
        <v>92</v>
      </c>
      <c r="B98" s="17">
        <v>45014</v>
      </c>
      <c r="C98" s="18" t="s">
        <v>158</v>
      </c>
      <c r="D98" s="18" t="s">
        <v>312</v>
      </c>
      <c r="E98" s="18" t="s">
        <v>225</v>
      </c>
      <c r="F98" s="18" t="s">
        <v>15</v>
      </c>
      <c r="G98" s="18" t="s">
        <v>313</v>
      </c>
      <c r="H98" s="133">
        <v>55000</v>
      </c>
    </row>
    <row r="99" spans="1:8">
      <c r="A99" s="43">
        <f>SUBTOTAL(3,$C$6:C98)</f>
        <v>93</v>
      </c>
      <c r="B99" s="17">
        <v>45014</v>
      </c>
      <c r="C99" s="18" t="s">
        <v>13</v>
      </c>
      <c r="D99" s="18" t="s">
        <v>167</v>
      </c>
      <c r="E99" s="18" t="s">
        <v>225</v>
      </c>
      <c r="F99" s="18" t="s">
        <v>15</v>
      </c>
      <c r="G99" s="18" t="s">
        <v>314</v>
      </c>
      <c r="H99" s="133">
        <v>59500</v>
      </c>
    </row>
    <row r="100" spans="1:8">
      <c r="A100" s="43">
        <f>SUBTOTAL(3,$C$6:C99)</f>
        <v>94</v>
      </c>
      <c r="B100" s="17">
        <v>45015</v>
      </c>
      <c r="C100" s="18" t="s">
        <v>13</v>
      </c>
      <c r="D100" s="18" t="s">
        <v>315</v>
      </c>
      <c r="E100" s="18" t="s">
        <v>225</v>
      </c>
      <c r="F100" s="18" t="s">
        <v>143</v>
      </c>
      <c r="G100" s="18" t="s">
        <v>38</v>
      </c>
      <c r="H100" s="133">
        <v>36000</v>
      </c>
    </row>
    <row r="101" spans="1:8">
      <c r="A101" s="43">
        <f>SUBTOTAL(3,$C$6:C100)</f>
        <v>95</v>
      </c>
      <c r="B101" s="80">
        <v>45015</v>
      </c>
      <c r="C101" s="22" t="s">
        <v>164</v>
      </c>
      <c r="D101" s="22" t="s">
        <v>316</v>
      </c>
      <c r="E101" s="22" t="s">
        <v>225</v>
      </c>
      <c r="F101" s="22" t="s">
        <v>227</v>
      </c>
      <c r="G101" s="22" t="s">
        <v>166</v>
      </c>
      <c r="H101" s="134">
        <v>36000</v>
      </c>
    </row>
    <row r="102" spans="1:8">
      <c r="A102" s="43">
        <f>SUBTOTAL(3,$C$6:C101)</f>
        <v>96</v>
      </c>
      <c r="B102" s="139">
        <v>45015</v>
      </c>
      <c r="C102" s="140" t="s">
        <v>9</v>
      </c>
      <c r="D102" s="140" t="s">
        <v>317</v>
      </c>
      <c r="E102" s="140" t="s">
        <v>225</v>
      </c>
      <c r="F102" s="140" t="s">
        <v>15</v>
      </c>
      <c r="G102" s="140" t="s">
        <v>318</v>
      </c>
      <c r="H102" s="141">
        <v>65000</v>
      </c>
    </row>
    <row r="103" spans="1:8">
      <c r="A103" s="43">
        <f>SUBTOTAL(3,$C$6:C102)</f>
        <v>97</v>
      </c>
      <c r="B103" s="44">
        <v>45016</v>
      </c>
      <c r="C103" s="45" t="s">
        <v>9</v>
      </c>
      <c r="D103" s="45" t="s">
        <v>61</v>
      </c>
      <c r="E103" s="45" t="s">
        <v>223</v>
      </c>
      <c r="F103" s="45" t="s">
        <v>224</v>
      </c>
      <c r="G103" s="45" t="s">
        <v>128</v>
      </c>
      <c r="H103" s="131">
        <v>167000</v>
      </c>
    </row>
    <row r="104" spans="1:8">
      <c r="A104" s="43">
        <f>SUBTOTAL(3,$C$6:C103)</f>
        <v>98</v>
      </c>
      <c r="B104" s="86">
        <v>45016</v>
      </c>
      <c r="C104" s="87" t="s">
        <v>23</v>
      </c>
      <c r="D104" s="87" t="s">
        <v>319</v>
      </c>
      <c r="E104" s="87" t="s">
        <v>223</v>
      </c>
      <c r="F104" s="87" t="s">
        <v>224</v>
      </c>
      <c r="G104" s="87" t="s">
        <v>320</v>
      </c>
      <c r="H104" s="132">
        <v>118000</v>
      </c>
    </row>
    <row r="105" spans="1:8">
      <c r="A105" s="43">
        <f>SUBTOTAL(3,$C$6:C104)</f>
        <v>99</v>
      </c>
      <c r="B105" s="80">
        <v>45016</v>
      </c>
      <c r="C105" s="22" t="s">
        <v>23</v>
      </c>
      <c r="D105" s="22" t="s">
        <v>222</v>
      </c>
      <c r="E105" s="22" t="s">
        <v>223</v>
      </c>
      <c r="F105" s="22" t="s">
        <v>256</v>
      </c>
      <c r="G105" s="22" t="s">
        <v>51</v>
      </c>
      <c r="H105" s="134">
        <v>132000</v>
      </c>
    </row>
    <row r="106" spans="1:8">
      <c r="A106" s="150"/>
      <c r="B106" s="135"/>
      <c r="C106" s="136"/>
      <c r="D106" s="136"/>
      <c r="E106" s="56"/>
      <c r="F106" s="397" t="s">
        <v>140</v>
      </c>
      <c r="G106" s="398"/>
      <c r="H106" s="58">
        <f>SUBTOTAL(109,H7:H105)</f>
        <v>8038700</v>
      </c>
    </row>
    <row r="107" spans="1:8">
      <c r="B107" s="135"/>
      <c r="C107" s="136"/>
      <c r="D107" s="136"/>
      <c r="E107" s="56"/>
      <c r="F107" s="107"/>
      <c r="G107" s="57"/>
      <c r="H107" s="58"/>
    </row>
    <row r="108" spans="1:8" ht="15.75">
      <c r="B108" s="135"/>
      <c r="C108" s="136"/>
      <c r="D108" s="55" t="s">
        <v>321</v>
      </c>
      <c r="E108" s="56"/>
      <c r="F108" s="107"/>
      <c r="G108" s="57"/>
      <c r="H108" s="58"/>
    </row>
    <row r="109" spans="1:8" ht="15.75">
      <c r="B109" s="151">
        <v>45003</v>
      </c>
      <c r="C109" s="55" t="s">
        <v>9</v>
      </c>
      <c r="D109" s="136" t="s">
        <v>322</v>
      </c>
      <c r="E109" s="136" t="s">
        <v>225</v>
      </c>
      <c r="F109" s="136" t="s">
        <v>143</v>
      </c>
      <c r="G109" s="136" t="s">
        <v>280</v>
      </c>
      <c r="H109" s="137">
        <v>2700</v>
      </c>
    </row>
    <row r="110" spans="1:8" ht="15.75">
      <c r="B110" s="151">
        <v>45003</v>
      </c>
      <c r="C110" s="55" t="s">
        <v>9</v>
      </c>
      <c r="D110" s="136" t="s">
        <v>323</v>
      </c>
      <c r="E110" s="136" t="s">
        <v>225</v>
      </c>
      <c r="F110" s="136" t="s">
        <v>143</v>
      </c>
      <c r="G110" s="136" t="s">
        <v>283</v>
      </c>
      <c r="H110" s="137">
        <v>7515</v>
      </c>
    </row>
    <row r="111" spans="1:8" ht="15.75">
      <c r="B111" s="67"/>
      <c r="C111" s="152"/>
      <c r="F111" s="397" t="s">
        <v>140</v>
      </c>
      <c r="G111" s="398"/>
      <c r="H111" s="58">
        <v>2577985</v>
      </c>
    </row>
    <row r="112" spans="1:8" ht="15.75" hidden="1">
      <c r="B112" s="67"/>
      <c r="C112" s="152"/>
    </row>
    <row r="113" spans="2:8" ht="15.75" hidden="1">
      <c r="B113" s="67"/>
      <c r="C113" s="152"/>
    </row>
    <row r="114" spans="2:8" ht="15.75">
      <c r="B114" s="70"/>
      <c r="C114" s="153"/>
      <c r="D114" s="55" t="s">
        <v>324</v>
      </c>
      <c r="E114" s="18"/>
      <c r="F114" s="18"/>
      <c r="G114" s="18"/>
      <c r="H114" s="18"/>
    </row>
    <row r="115" spans="2:8" ht="15.75">
      <c r="B115" s="154">
        <v>45016</v>
      </c>
      <c r="C115" s="155" t="s">
        <v>9</v>
      </c>
      <c r="D115" s="45" t="s">
        <v>325</v>
      </c>
      <c r="E115" s="45" t="s">
        <v>223</v>
      </c>
      <c r="F115" s="45" t="s">
        <v>224</v>
      </c>
      <c r="G115" s="45" t="s">
        <v>128</v>
      </c>
      <c r="H115" s="131">
        <v>3000</v>
      </c>
    </row>
    <row r="116" spans="2:8" ht="15.75">
      <c r="B116" s="154">
        <v>44999</v>
      </c>
      <c r="C116" s="155" t="s">
        <v>9</v>
      </c>
      <c r="D116" s="45" t="s">
        <v>326</v>
      </c>
      <c r="E116" s="45" t="s">
        <v>223</v>
      </c>
      <c r="F116" s="45" t="s">
        <v>224</v>
      </c>
      <c r="G116" s="45" t="s">
        <v>128</v>
      </c>
      <c r="H116" s="131">
        <v>3000</v>
      </c>
    </row>
    <row r="117" spans="2:8" ht="17.25">
      <c r="F117" s="397" t="s">
        <v>140</v>
      </c>
      <c r="G117" s="398"/>
      <c r="H117" s="156">
        <v>2583985</v>
      </c>
    </row>
  </sheetData>
  <autoFilter ref="A6:H111" xr:uid="{00000000-0009-0000-0000-000002000000}"/>
  <mergeCells count="6">
    <mergeCell ref="F117:G117"/>
    <mergeCell ref="A2:G2"/>
    <mergeCell ref="A3:D3"/>
    <mergeCell ref="A4:D4"/>
    <mergeCell ref="F106:G106"/>
    <mergeCell ref="F111:G111"/>
  </mergeCells>
  <printOptions horizontalCentered="1" verticalCentered="1"/>
  <pageMargins left="0.12" right="0.12" top="0.12" bottom="0.25" header="0.12" footer="0.25"/>
  <pageSetup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J75"/>
  <sheetViews>
    <sheetView zoomScale="110" zoomScaleNormal="110" workbookViewId="0">
      <pane ySplit="6" topLeftCell="A62" activePane="bottomLeft" state="frozen"/>
      <selection pane="bottomLeft" activeCell="D73" sqref="D73"/>
    </sheetView>
  </sheetViews>
  <sheetFormatPr defaultColWidth="9.140625" defaultRowHeight="15"/>
  <cols>
    <col min="1" max="1" width="9.140625" style="5" customWidth="1"/>
    <col min="2" max="2" width="10.7109375" style="4" customWidth="1"/>
    <col min="3" max="3" width="16.85546875" style="4" customWidth="1"/>
    <col min="4" max="4" width="33.42578125" style="4" customWidth="1"/>
    <col min="5" max="5" width="14" style="4" customWidth="1"/>
    <col min="6" max="6" width="12.42578125" style="4" customWidth="1"/>
    <col min="7" max="7" width="15" style="4" customWidth="1"/>
    <col min="8" max="8" width="13.5703125" style="4" customWidth="1"/>
    <col min="9" max="9" width="17.140625" style="5" customWidth="1"/>
    <col min="10" max="10" width="12.140625" style="5" customWidth="1"/>
    <col min="11" max="16384" width="9.140625" style="4"/>
  </cols>
  <sheetData>
    <row r="2" spans="1:10" s="1" customFormat="1" ht="26.25">
      <c r="A2" s="387" t="s">
        <v>0</v>
      </c>
      <c r="B2" s="388"/>
      <c r="C2" s="388"/>
      <c r="D2" s="388"/>
      <c r="E2" s="388"/>
      <c r="F2" s="388"/>
      <c r="G2" s="388"/>
      <c r="H2" s="23"/>
      <c r="I2" s="24"/>
      <c r="J2" s="25"/>
    </row>
    <row r="3" spans="1:10" s="1" customFormat="1" ht="26.25">
      <c r="A3" s="389" t="s">
        <v>1</v>
      </c>
      <c r="B3" s="390"/>
      <c r="C3" s="390"/>
      <c r="D3" s="390"/>
      <c r="E3" s="8"/>
      <c r="F3" s="8"/>
      <c r="G3" s="8"/>
      <c r="I3" s="26"/>
      <c r="J3" s="27"/>
    </row>
    <row r="4" spans="1:10" s="1" customFormat="1" ht="26.25">
      <c r="A4" s="391">
        <v>45017</v>
      </c>
      <c r="B4" s="392"/>
      <c r="C4" s="392"/>
      <c r="D4" s="392"/>
      <c r="E4" s="8"/>
      <c r="F4" s="8"/>
      <c r="I4" s="26"/>
      <c r="J4" s="27"/>
    </row>
    <row r="5" spans="1:10">
      <c r="A5" s="11"/>
      <c r="J5" s="28"/>
    </row>
    <row r="6" spans="1:10" s="2" customFormat="1" ht="18">
      <c r="A6" s="120" t="s">
        <v>2</v>
      </c>
      <c r="B6" s="14" t="s">
        <v>3</v>
      </c>
      <c r="C6" s="14" t="s">
        <v>4</v>
      </c>
      <c r="D6" s="14" t="s">
        <v>5</v>
      </c>
      <c r="E6" s="118" t="s">
        <v>221</v>
      </c>
      <c r="F6" s="14" t="s">
        <v>6</v>
      </c>
      <c r="G6" s="14" t="s">
        <v>7</v>
      </c>
      <c r="H6" s="14" t="s">
        <v>8</v>
      </c>
      <c r="I6" s="14" t="s">
        <v>327</v>
      </c>
      <c r="J6" s="123" t="s">
        <v>328</v>
      </c>
    </row>
    <row r="7" spans="1:10">
      <c r="A7" s="16">
        <f>SUBTOTAL(3,$C$6:C6)</f>
        <v>1</v>
      </c>
      <c r="B7" s="17">
        <v>45017</v>
      </c>
      <c r="C7" s="18" t="s">
        <v>9</v>
      </c>
      <c r="D7" s="18" t="s">
        <v>329</v>
      </c>
      <c r="E7" s="18" t="s">
        <v>225</v>
      </c>
      <c r="F7" s="18" t="s">
        <v>143</v>
      </c>
      <c r="G7" s="18" t="s">
        <v>109</v>
      </c>
      <c r="H7" s="31">
        <v>36000</v>
      </c>
      <c r="I7" s="32">
        <v>5472</v>
      </c>
      <c r="J7" s="124">
        <f>H7/I7</f>
        <v>6.5789473684210522</v>
      </c>
    </row>
    <row r="8" spans="1:10">
      <c r="A8" s="16">
        <f>SUBTOTAL(3,$C$6:C7)</f>
        <v>2</v>
      </c>
      <c r="B8" s="17">
        <v>45017</v>
      </c>
      <c r="C8" s="18" t="s">
        <v>164</v>
      </c>
      <c r="D8" s="18" t="s">
        <v>93</v>
      </c>
      <c r="E8" s="18" t="s">
        <v>225</v>
      </c>
      <c r="F8" s="18" t="s">
        <v>227</v>
      </c>
      <c r="G8" s="18" t="s">
        <v>166</v>
      </c>
      <c r="H8" s="31">
        <v>36500</v>
      </c>
      <c r="I8" s="32">
        <v>5160</v>
      </c>
      <c r="J8" s="124">
        <f>H8/I8</f>
        <v>7.0736434108527133</v>
      </c>
    </row>
    <row r="9" spans="1:10">
      <c r="A9" s="16">
        <f>SUBTOTAL(3,$C$6:C8)</f>
        <v>3</v>
      </c>
      <c r="B9" s="17">
        <v>45017</v>
      </c>
      <c r="C9" s="18" t="s">
        <v>158</v>
      </c>
      <c r="D9" s="18" t="s">
        <v>77</v>
      </c>
      <c r="E9" s="18" t="s">
        <v>225</v>
      </c>
      <c r="F9" s="18" t="s">
        <v>15</v>
      </c>
      <c r="G9" s="18" t="s">
        <v>184</v>
      </c>
      <c r="H9" s="121">
        <v>46000</v>
      </c>
      <c r="I9" s="32">
        <v>6315</v>
      </c>
      <c r="J9" s="125">
        <f t="shared" ref="J9:J72" si="0">H9/I9</f>
        <v>7.2842438638163101</v>
      </c>
    </row>
    <row r="10" spans="1:10">
      <c r="A10" s="16">
        <f>SUBTOTAL(3,$C$6:C9)</f>
        <v>4</v>
      </c>
      <c r="B10" s="17">
        <v>45019</v>
      </c>
      <c r="C10" s="18" t="s">
        <v>23</v>
      </c>
      <c r="D10" s="18" t="s">
        <v>330</v>
      </c>
      <c r="E10" s="18" t="s">
        <v>223</v>
      </c>
      <c r="F10" s="18" t="s">
        <v>224</v>
      </c>
      <c r="G10" s="18" t="s">
        <v>60</v>
      </c>
      <c r="H10" s="121">
        <v>133000</v>
      </c>
      <c r="I10" s="32">
        <v>7482</v>
      </c>
      <c r="J10" s="125">
        <f t="shared" si="0"/>
        <v>17.775995723068696</v>
      </c>
    </row>
    <row r="11" spans="1:10">
      <c r="A11" s="16">
        <f>SUBTOTAL(3,$C$6:C10)</f>
        <v>5</v>
      </c>
      <c r="B11" s="17">
        <v>45019</v>
      </c>
      <c r="C11" s="18" t="s">
        <v>9</v>
      </c>
      <c r="D11" s="52" t="s">
        <v>331</v>
      </c>
      <c r="E11" s="18" t="s">
        <v>223</v>
      </c>
      <c r="F11" s="18" t="s">
        <v>224</v>
      </c>
      <c r="G11" s="30" t="s">
        <v>332</v>
      </c>
      <c r="H11" s="121">
        <v>127000</v>
      </c>
      <c r="I11" s="32">
        <v>9061</v>
      </c>
      <c r="J11" s="125">
        <f t="shared" si="0"/>
        <v>14.016113011808851</v>
      </c>
    </row>
    <row r="12" spans="1:10">
      <c r="A12" s="16">
        <f>SUBTOTAL(3,$C$6:C11)</f>
        <v>6</v>
      </c>
      <c r="B12" s="17">
        <v>45019</v>
      </c>
      <c r="C12" s="18" t="s">
        <v>23</v>
      </c>
      <c r="D12" s="18" t="s">
        <v>333</v>
      </c>
      <c r="E12" s="18" t="s">
        <v>223</v>
      </c>
      <c r="F12" s="18" t="s">
        <v>224</v>
      </c>
      <c r="G12" s="30" t="s">
        <v>334</v>
      </c>
      <c r="H12" s="121">
        <v>155000</v>
      </c>
      <c r="I12" s="32">
        <v>8310</v>
      </c>
      <c r="J12" s="125">
        <f t="shared" si="0"/>
        <v>18.652226233453671</v>
      </c>
    </row>
    <row r="13" spans="1:10">
      <c r="A13" s="16">
        <f>SUBTOTAL(3,$C$6:C12)</f>
        <v>7</v>
      </c>
      <c r="B13" s="17">
        <v>45020</v>
      </c>
      <c r="C13" s="18" t="s">
        <v>164</v>
      </c>
      <c r="D13" s="18" t="s">
        <v>335</v>
      </c>
      <c r="E13" s="18" t="s">
        <v>225</v>
      </c>
      <c r="F13" s="18" t="s">
        <v>227</v>
      </c>
      <c r="G13" s="30" t="s">
        <v>166</v>
      </c>
      <c r="H13" s="121">
        <v>48000</v>
      </c>
      <c r="I13" s="32">
        <v>5206</v>
      </c>
      <c r="J13" s="125">
        <f t="shared" si="0"/>
        <v>9.2201306185170964</v>
      </c>
    </row>
    <row r="14" spans="1:10">
      <c r="A14" s="16">
        <f>SUBTOTAL(3,$C$6:C13)</f>
        <v>8</v>
      </c>
      <c r="B14" s="17">
        <v>45020</v>
      </c>
      <c r="C14" s="18" t="s">
        <v>13</v>
      </c>
      <c r="D14" s="18" t="s">
        <v>336</v>
      </c>
      <c r="E14" s="18" t="s">
        <v>225</v>
      </c>
      <c r="F14" s="18" t="s">
        <v>143</v>
      </c>
      <c r="G14" s="30" t="s">
        <v>78</v>
      </c>
      <c r="H14" s="121">
        <v>40000</v>
      </c>
      <c r="I14" s="32">
        <v>5529</v>
      </c>
      <c r="J14" s="125">
        <f t="shared" si="0"/>
        <v>7.2345812986073428</v>
      </c>
    </row>
    <row r="15" spans="1:10">
      <c r="A15" s="16">
        <f>SUBTOTAL(3,$C$6:C14)</f>
        <v>9</v>
      </c>
      <c r="B15" s="17">
        <v>45020</v>
      </c>
      <c r="C15" s="18" t="s">
        <v>9</v>
      </c>
      <c r="D15" s="18" t="s">
        <v>337</v>
      </c>
      <c r="E15" s="52" t="s">
        <v>249</v>
      </c>
      <c r="F15" s="18" t="s">
        <v>15</v>
      </c>
      <c r="G15" s="30" t="s">
        <v>338</v>
      </c>
      <c r="H15" s="121">
        <v>55000</v>
      </c>
      <c r="I15" s="32">
        <v>6048</v>
      </c>
      <c r="J15" s="125">
        <f t="shared" si="0"/>
        <v>9.0939153439153433</v>
      </c>
    </row>
    <row r="16" spans="1:10">
      <c r="A16" s="16">
        <f>SUBTOTAL(3,$C$6:C15)</f>
        <v>10</v>
      </c>
      <c r="B16" s="17">
        <v>45020</v>
      </c>
      <c r="C16" s="18" t="s">
        <v>13</v>
      </c>
      <c r="D16" s="18" t="s">
        <v>118</v>
      </c>
      <c r="E16" s="18" t="s">
        <v>225</v>
      </c>
      <c r="F16" s="18" t="s">
        <v>15</v>
      </c>
      <c r="G16" s="30" t="s">
        <v>339</v>
      </c>
      <c r="H16" s="121">
        <v>20800</v>
      </c>
      <c r="I16" s="32">
        <v>8250</v>
      </c>
      <c r="J16" s="125">
        <f t="shared" si="0"/>
        <v>2.521212121212121</v>
      </c>
    </row>
    <row r="17" spans="1:10">
      <c r="A17" s="16">
        <f>SUBTOTAL(3,$C$6:C16)</f>
        <v>11</v>
      </c>
      <c r="B17" s="17">
        <v>45020</v>
      </c>
      <c r="C17" s="18" t="s">
        <v>13</v>
      </c>
      <c r="D17" s="18" t="s">
        <v>340</v>
      </c>
      <c r="E17" s="18" t="s">
        <v>225</v>
      </c>
      <c r="F17" s="18" t="s">
        <v>143</v>
      </c>
      <c r="G17" s="30" t="s">
        <v>234</v>
      </c>
      <c r="H17" s="121">
        <v>34000</v>
      </c>
      <c r="I17" s="32">
        <v>5662</v>
      </c>
      <c r="J17" s="125">
        <f t="shared" si="0"/>
        <v>6.0049452490286122</v>
      </c>
    </row>
    <row r="18" spans="1:10">
      <c r="A18" s="16">
        <f>SUBTOTAL(3,$C$6:C17)</f>
        <v>12</v>
      </c>
      <c r="B18" s="17">
        <v>45021</v>
      </c>
      <c r="C18" s="18" t="s">
        <v>23</v>
      </c>
      <c r="D18" s="18" t="s">
        <v>341</v>
      </c>
      <c r="E18" s="18" t="s">
        <v>223</v>
      </c>
      <c r="F18" s="18" t="s">
        <v>224</v>
      </c>
      <c r="G18" s="30" t="s">
        <v>342</v>
      </c>
      <c r="H18" s="121">
        <v>158000</v>
      </c>
      <c r="I18" s="32">
        <v>10660</v>
      </c>
      <c r="J18" s="125">
        <f t="shared" si="0"/>
        <v>14.821763602251407</v>
      </c>
    </row>
    <row r="19" spans="1:10">
      <c r="A19" s="16">
        <f>SUBTOTAL(3,$C$6:C18)</f>
        <v>13</v>
      </c>
      <c r="B19" s="17">
        <v>45021</v>
      </c>
      <c r="C19" s="18" t="s">
        <v>13</v>
      </c>
      <c r="D19" s="18" t="s">
        <v>343</v>
      </c>
      <c r="E19" s="18" t="s">
        <v>223</v>
      </c>
      <c r="F19" s="18" t="s">
        <v>224</v>
      </c>
      <c r="G19" s="30" t="s">
        <v>124</v>
      </c>
      <c r="H19" s="121">
        <v>125000</v>
      </c>
      <c r="I19" s="32">
        <v>7266</v>
      </c>
      <c r="J19" s="125">
        <f t="shared" si="0"/>
        <v>17.203413157170381</v>
      </c>
    </row>
    <row r="20" spans="1:10">
      <c r="A20" s="16">
        <f>SUBTOTAL(3,$C$6:C19)</f>
        <v>14</v>
      </c>
      <c r="B20" s="17">
        <v>45021</v>
      </c>
      <c r="C20" s="18" t="s">
        <v>9</v>
      </c>
      <c r="D20" s="18" t="s">
        <v>344</v>
      </c>
      <c r="E20" s="18" t="s">
        <v>223</v>
      </c>
      <c r="F20" s="18" t="s">
        <v>224</v>
      </c>
      <c r="G20" s="30" t="s">
        <v>220</v>
      </c>
      <c r="H20" s="121">
        <v>118000</v>
      </c>
      <c r="I20" s="32">
        <v>8665</v>
      </c>
      <c r="J20" s="125">
        <f t="shared" si="0"/>
        <v>13.618003462204269</v>
      </c>
    </row>
    <row r="21" spans="1:10">
      <c r="A21" s="16">
        <f>SUBTOTAL(3,$C$6:C20)</f>
        <v>15</v>
      </c>
      <c r="B21" s="17">
        <v>45022</v>
      </c>
      <c r="C21" s="18" t="s">
        <v>13</v>
      </c>
      <c r="D21" s="18" t="s">
        <v>345</v>
      </c>
      <c r="E21" s="18" t="s">
        <v>225</v>
      </c>
      <c r="F21" s="18" t="s">
        <v>143</v>
      </c>
      <c r="G21" s="30" t="s">
        <v>232</v>
      </c>
      <c r="H21" s="121">
        <v>28000</v>
      </c>
      <c r="I21" s="32">
        <v>5877</v>
      </c>
      <c r="J21" s="125">
        <f t="shared" si="0"/>
        <v>4.764335545346265</v>
      </c>
    </row>
    <row r="22" spans="1:10">
      <c r="A22" s="16">
        <f>SUBTOTAL(3,$C$6:C21)</f>
        <v>16</v>
      </c>
      <c r="B22" s="17">
        <v>45022</v>
      </c>
      <c r="C22" s="18" t="s">
        <v>9</v>
      </c>
      <c r="D22" s="18" t="s">
        <v>346</v>
      </c>
      <c r="E22" s="18" t="s">
        <v>225</v>
      </c>
      <c r="F22" s="18" t="s">
        <v>15</v>
      </c>
      <c r="G22" s="30" t="s">
        <v>347</v>
      </c>
      <c r="H22" s="121">
        <v>50000</v>
      </c>
      <c r="I22" s="32">
        <v>5814</v>
      </c>
      <c r="J22" s="125">
        <f t="shared" si="0"/>
        <v>8.5999312005503956</v>
      </c>
    </row>
    <row r="23" spans="1:10">
      <c r="A23" s="16">
        <f>SUBTOTAL(3,$C$6:C22)</f>
        <v>17</v>
      </c>
      <c r="B23" s="17">
        <v>45022</v>
      </c>
      <c r="C23" s="18" t="s">
        <v>13</v>
      </c>
      <c r="D23" s="18" t="s">
        <v>348</v>
      </c>
      <c r="E23" s="18" t="s">
        <v>225</v>
      </c>
      <c r="F23" s="18" t="s">
        <v>143</v>
      </c>
      <c r="G23" s="30" t="s">
        <v>38</v>
      </c>
      <c r="H23" s="121">
        <v>31000</v>
      </c>
      <c r="I23" s="32">
        <v>6057</v>
      </c>
      <c r="J23" s="125">
        <f t="shared" si="0"/>
        <v>5.1180452369159646</v>
      </c>
    </row>
    <row r="24" spans="1:10">
      <c r="A24" s="16">
        <f>SUBTOTAL(3,$C$6:C23)</f>
        <v>18</v>
      </c>
      <c r="B24" s="17">
        <v>45022</v>
      </c>
      <c r="C24" s="18" t="s">
        <v>13</v>
      </c>
      <c r="D24" s="18" t="s">
        <v>349</v>
      </c>
      <c r="E24" s="18" t="s">
        <v>225</v>
      </c>
      <c r="F24" s="18" t="s">
        <v>143</v>
      </c>
      <c r="G24" s="30" t="s">
        <v>350</v>
      </c>
      <c r="H24" s="121">
        <v>27500</v>
      </c>
      <c r="I24" s="32">
        <v>5955</v>
      </c>
      <c r="J24" s="125">
        <f t="shared" si="0"/>
        <v>4.6179680940386234</v>
      </c>
    </row>
    <row r="25" spans="1:10">
      <c r="A25" s="16">
        <f>SUBTOTAL(3,$C$6:C24)</f>
        <v>19</v>
      </c>
      <c r="B25" s="17">
        <v>45022</v>
      </c>
      <c r="C25" s="18" t="s">
        <v>9</v>
      </c>
      <c r="D25" s="18" t="s">
        <v>196</v>
      </c>
      <c r="E25" s="18" t="s">
        <v>225</v>
      </c>
      <c r="F25" s="18" t="s">
        <v>143</v>
      </c>
      <c r="G25" s="30" t="s">
        <v>130</v>
      </c>
      <c r="H25" s="121">
        <v>49000</v>
      </c>
      <c r="I25" s="32">
        <v>6690</v>
      </c>
      <c r="J25" s="125">
        <f t="shared" si="0"/>
        <v>7.3243647234678626</v>
      </c>
    </row>
    <row r="26" spans="1:10">
      <c r="A26" s="16">
        <f>SUBTOTAL(3,$C$6:C25)</f>
        <v>20</v>
      </c>
      <c r="B26" s="17">
        <v>45023</v>
      </c>
      <c r="C26" s="18" t="s">
        <v>23</v>
      </c>
      <c r="D26" s="18" t="s">
        <v>351</v>
      </c>
      <c r="E26" s="18" t="s">
        <v>223</v>
      </c>
      <c r="F26" s="18" t="s">
        <v>224</v>
      </c>
      <c r="G26" s="30" t="s">
        <v>352</v>
      </c>
      <c r="H26" s="121">
        <v>123000</v>
      </c>
      <c r="I26" s="32">
        <v>8034</v>
      </c>
      <c r="J26" s="125">
        <f t="shared" si="0"/>
        <v>15.309932785660941</v>
      </c>
    </row>
    <row r="27" spans="1:10">
      <c r="A27" s="16">
        <f>SUBTOTAL(3,$C$6:C26)</f>
        <v>21</v>
      </c>
      <c r="B27" s="17">
        <v>45023</v>
      </c>
      <c r="C27" s="18" t="s">
        <v>23</v>
      </c>
      <c r="D27" s="18" t="s">
        <v>353</v>
      </c>
      <c r="E27" s="18" t="s">
        <v>245</v>
      </c>
      <c r="F27" s="18" t="s">
        <v>224</v>
      </c>
      <c r="G27" s="30" t="s">
        <v>354</v>
      </c>
      <c r="H27" s="121">
        <v>168000</v>
      </c>
      <c r="I27" s="32">
        <v>10728</v>
      </c>
      <c r="J27" s="125">
        <f t="shared" si="0"/>
        <v>15.659955257270694</v>
      </c>
    </row>
    <row r="28" spans="1:10">
      <c r="A28" s="16">
        <f>SUBTOTAL(3,$C$6:C27)</f>
        <v>22</v>
      </c>
      <c r="B28" s="17">
        <v>45023</v>
      </c>
      <c r="C28" s="18" t="s">
        <v>23</v>
      </c>
      <c r="D28" s="18" t="s">
        <v>355</v>
      </c>
      <c r="E28" s="18" t="s">
        <v>223</v>
      </c>
      <c r="F28" s="18" t="s">
        <v>224</v>
      </c>
      <c r="G28" s="30" t="s">
        <v>84</v>
      </c>
      <c r="H28" s="121">
        <v>157000</v>
      </c>
      <c r="I28" s="32">
        <v>9744</v>
      </c>
      <c r="J28" s="125">
        <f t="shared" si="0"/>
        <v>16.11247947454844</v>
      </c>
    </row>
    <row r="29" spans="1:10">
      <c r="A29" s="16">
        <f>SUBTOTAL(3,$C$6:C28)</f>
        <v>23</v>
      </c>
      <c r="B29" s="17">
        <v>45024</v>
      </c>
      <c r="C29" s="18" t="s">
        <v>13</v>
      </c>
      <c r="D29" s="18" t="s">
        <v>356</v>
      </c>
      <c r="E29" s="18" t="s">
        <v>225</v>
      </c>
      <c r="F29" s="18" t="s">
        <v>143</v>
      </c>
      <c r="G29" s="30" t="s">
        <v>357</v>
      </c>
      <c r="H29" s="121">
        <v>29000</v>
      </c>
      <c r="I29" s="32">
        <v>6048</v>
      </c>
      <c r="J29" s="125">
        <f t="shared" si="0"/>
        <v>4.7949735449735451</v>
      </c>
    </row>
    <row r="30" spans="1:10">
      <c r="A30" s="16">
        <f>SUBTOTAL(3,$C$6:C29)</f>
        <v>24</v>
      </c>
      <c r="B30" s="17">
        <v>45024</v>
      </c>
      <c r="C30" s="18" t="s">
        <v>9</v>
      </c>
      <c r="D30" s="18" t="s">
        <v>358</v>
      </c>
      <c r="E30" s="18" t="s">
        <v>225</v>
      </c>
      <c r="F30" s="18" t="s">
        <v>143</v>
      </c>
      <c r="G30" s="30" t="s">
        <v>264</v>
      </c>
      <c r="H30" s="121">
        <v>38000</v>
      </c>
      <c r="I30" s="32">
        <v>5466</v>
      </c>
      <c r="J30" s="125">
        <f t="shared" si="0"/>
        <v>6.9520673252835712</v>
      </c>
    </row>
    <row r="31" spans="1:10">
      <c r="A31" s="16">
        <f>SUBTOTAL(3,$C$6:C30)</f>
        <v>25</v>
      </c>
      <c r="B31" s="17">
        <v>45024</v>
      </c>
      <c r="C31" s="18" t="s">
        <v>9</v>
      </c>
      <c r="D31" s="18" t="s">
        <v>359</v>
      </c>
      <c r="E31" s="18" t="s">
        <v>225</v>
      </c>
      <c r="F31" s="18" t="s">
        <v>143</v>
      </c>
      <c r="G31" s="30" t="s">
        <v>267</v>
      </c>
      <c r="H31" s="121">
        <v>27000</v>
      </c>
      <c r="I31" s="32">
        <v>6132</v>
      </c>
      <c r="J31" s="125">
        <f t="shared" si="0"/>
        <v>4.4031311154598827</v>
      </c>
    </row>
    <row r="32" spans="1:10">
      <c r="A32" s="16">
        <f>SUBTOTAL(3,$C$6:C31)</f>
        <v>26</v>
      </c>
      <c r="B32" s="17">
        <v>45024</v>
      </c>
      <c r="C32" s="18" t="s">
        <v>13</v>
      </c>
      <c r="D32" s="18" t="s">
        <v>57</v>
      </c>
      <c r="E32" s="18" t="s">
        <v>225</v>
      </c>
      <c r="F32" s="18" t="s">
        <v>143</v>
      </c>
      <c r="G32" s="30" t="s">
        <v>157</v>
      </c>
      <c r="H32" s="121">
        <v>29000</v>
      </c>
      <c r="I32" s="32">
        <v>5538</v>
      </c>
      <c r="J32" s="125">
        <f t="shared" si="0"/>
        <v>5.2365474900686166</v>
      </c>
    </row>
    <row r="33" spans="1:10">
      <c r="A33" s="16">
        <f>SUBTOTAL(3,$C$6:C32)</f>
        <v>27</v>
      </c>
      <c r="B33" s="17">
        <v>45024</v>
      </c>
      <c r="C33" s="18" t="s">
        <v>9</v>
      </c>
      <c r="D33" s="18" t="s">
        <v>360</v>
      </c>
      <c r="E33" s="18" t="s">
        <v>241</v>
      </c>
      <c r="F33" s="18" t="s">
        <v>15</v>
      </c>
      <c r="G33" s="30" t="s">
        <v>361</v>
      </c>
      <c r="H33" s="121">
        <v>53500</v>
      </c>
      <c r="I33" s="32">
        <v>6057</v>
      </c>
      <c r="J33" s="125">
        <f t="shared" si="0"/>
        <v>8.8327554895162628</v>
      </c>
    </row>
    <row r="34" spans="1:10">
      <c r="A34" s="16">
        <f>SUBTOTAL(3,$C$6:C33)</f>
        <v>28</v>
      </c>
      <c r="B34" s="17">
        <v>45024</v>
      </c>
      <c r="C34" s="18" t="s">
        <v>164</v>
      </c>
      <c r="D34" s="18" t="s">
        <v>362</v>
      </c>
      <c r="E34" s="18" t="s">
        <v>225</v>
      </c>
      <c r="F34" s="18" t="s">
        <v>227</v>
      </c>
      <c r="G34" s="30" t="s">
        <v>166</v>
      </c>
      <c r="H34" s="121">
        <v>40000</v>
      </c>
      <c r="I34" s="32">
        <v>5555</v>
      </c>
      <c r="J34" s="125">
        <f t="shared" si="0"/>
        <v>7.2007200720072007</v>
      </c>
    </row>
    <row r="35" spans="1:10">
      <c r="A35" s="16">
        <f>SUBTOTAL(3,$C$6:C34)</f>
        <v>29</v>
      </c>
      <c r="B35" s="17">
        <v>45026</v>
      </c>
      <c r="C35" s="18" t="s">
        <v>23</v>
      </c>
      <c r="D35" s="40" t="s">
        <v>363</v>
      </c>
      <c r="E35" s="18" t="s">
        <v>223</v>
      </c>
      <c r="F35" s="18" t="s">
        <v>224</v>
      </c>
      <c r="G35" s="30" t="s">
        <v>364</v>
      </c>
      <c r="H35" s="121">
        <v>130000</v>
      </c>
      <c r="I35" s="32">
        <v>7721</v>
      </c>
      <c r="J35" s="125">
        <f t="shared" si="0"/>
        <v>16.83719725424168</v>
      </c>
    </row>
    <row r="36" spans="1:10">
      <c r="A36" s="16">
        <f>SUBTOTAL(3,$C$6:C35)</f>
        <v>30</v>
      </c>
      <c r="B36" s="17">
        <v>45026</v>
      </c>
      <c r="C36" s="18" t="s">
        <v>23</v>
      </c>
      <c r="D36" s="18" t="s">
        <v>365</v>
      </c>
      <c r="E36" s="18" t="s">
        <v>223</v>
      </c>
      <c r="F36" s="18" t="s">
        <v>224</v>
      </c>
      <c r="G36" s="30" t="s">
        <v>366</v>
      </c>
      <c r="H36" s="121">
        <v>120000</v>
      </c>
      <c r="I36" s="32">
        <v>8510</v>
      </c>
      <c r="J36" s="125">
        <f t="shared" si="0"/>
        <v>14.101057579318448</v>
      </c>
    </row>
    <row r="37" spans="1:10">
      <c r="A37" s="16">
        <f>SUBTOTAL(3,$C$6:C36)</f>
        <v>31</v>
      </c>
      <c r="B37" s="17">
        <v>45026</v>
      </c>
      <c r="C37" s="18" t="s">
        <v>13</v>
      </c>
      <c r="D37" s="18" t="s">
        <v>367</v>
      </c>
      <c r="E37" s="18" t="s">
        <v>225</v>
      </c>
      <c r="F37" s="18" t="s">
        <v>15</v>
      </c>
      <c r="G37" s="30" t="s">
        <v>368</v>
      </c>
      <c r="H37" s="121">
        <v>61000</v>
      </c>
      <c r="I37" s="32">
        <v>5919</v>
      </c>
      <c r="J37" s="125">
        <f t="shared" si="0"/>
        <v>10.305794897786788</v>
      </c>
    </row>
    <row r="38" spans="1:10">
      <c r="A38" s="16">
        <f>SUBTOTAL(3,$C$6:C37)</f>
        <v>32</v>
      </c>
      <c r="B38" s="17">
        <v>45026</v>
      </c>
      <c r="C38" s="18" t="s">
        <v>13</v>
      </c>
      <c r="D38" s="18" t="s">
        <v>369</v>
      </c>
      <c r="E38" s="18" t="s">
        <v>225</v>
      </c>
      <c r="F38" s="18" t="s">
        <v>143</v>
      </c>
      <c r="G38" s="30" t="s">
        <v>38</v>
      </c>
      <c r="H38" s="121">
        <v>28500</v>
      </c>
      <c r="I38" s="32">
        <v>6375</v>
      </c>
      <c r="J38" s="125">
        <f t="shared" si="0"/>
        <v>4.4705882352941178</v>
      </c>
    </row>
    <row r="39" spans="1:10">
      <c r="A39" s="16">
        <f>SUBTOTAL(3,$C$6:C38)</f>
        <v>33</v>
      </c>
      <c r="B39" s="17">
        <v>45026</v>
      </c>
      <c r="C39" s="18" t="s">
        <v>23</v>
      </c>
      <c r="D39" s="18" t="s">
        <v>230</v>
      </c>
      <c r="E39" s="18" t="s">
        <v>223</v>
      </c>
      <c r="F39" s="18" t="s">
        <v>224</v>
      </c>
      <c r="G39" s="30" t="s">
        <v>60</v>
      </c>
      <c r="H39" s="121">
        <v>163000</v>
      </c>
      <c r="I39" s="32">
        <v>9640</v>
      </c>
      <c r="J39" s="125">
        <f t="shared" si="0"/>
        <v>16.908713692946058</v>
      </c>
    </row>
    <row r="40" spans="1:10">
      <c r="A40" s="16">
        <f>SUBTOTAL(3,$C$6:C39)</f>
        <v>34</v>
      </c>
      <c r="B40" s="17">
        <v>45027</v>
      </c>
      <c r="C40" s="18" t="s">
        <v>9</v>
      </c>
      <c r="D40" s="18" t="s">
        <v>370</v>
      </c>
      <c r="E40" s="18" t="s">
        <v>225</v>
      </c>
      <c r="F40" s="18" t="s">
        <v>15</v>
      </c>
      <c r="G40" s="30" t="s">
        <v>371</v>
      </c>
      <c r="H40" s="121">
        <v>57000</v>
      </c>
      <c r="I40" s="32">
        <v>6582</v>
      </c>
      <c r="J40" s="125">
        <f t="shared" si="0"/>
        <v>8.6599817684594349</v>
      </c>
    </row>
    <row r="41" spans="1:10">
      <c r="A41" s="16">
        <f>SUBTOTAL(3,$C$6:C40)</f>
        <v>35</v>
      </c>
      <c r="B41" s="17">
        <v>45027</v>
      </c>
      <c r="C41" s="18" t="s">
        <v>9</v>
      </c>
      <c r="D41" s="18" t="s">
        <v>372</v>
      </c>
      <c r="E41" s="18" t="s">
        <v>225</v>
      </c>
      <c r="F41" s="18" t="s">
        <v>143</v>
      </c>
      <c r="G41" s="30" t="s">
        <v>58</v>
      </c>
      <c r="H41" s="121">
        <v>38000</v>
      </c>
      <c r="I41" s="32">
        <v>4968</v>
      </c>
      <c r="J41" s="125">
        <f t="shared" si="0"/>
        <v>7.6489533011272144</v>
      </c>
    </row>
    <row r="42" spans="1:10">
      <c r="A42" s="16">
        <f>SUBTOTAL(3,$C$6:C41)</f>
        <v>36</v>
      </c>
      <c r="B42" s="17">
        <v>45027</v>
      </c>
      <c r="C42" s="18" t="s">
        <v>9</v>
      </c>
      <c r="D42" s="18" t="s">
        <v>373</v>
      </c>
      <c r="E42" s="18" t="s">
        <v>225</v>
      </c>
      <c r="F42" s="18" t="s">
        <v>143</v>
      </c>
      <c r="G42" s="30" t="s">
        <v>374</v>
      </c>
      <c r="H42" s="121">
        <v>31500</v>
      </c>
      <c r="I42" s="32">
        <v>6051</v>
      </c>
      <c r="J42" s="125">
        <f t="shared" si="0"/>
        <v>5.2057511155180958</v>
      </c>
    </row>
    <row r="43" spans="1:10">
      <c r="A43" s="16">
        <f>SUBTOTAL(3,$C$6:C42)</f>
        <v>37</v>
      </c>
      <c r="B43" s="17">
        <v>45028</v>
      </c>
      <c r="C43" s="18" t="s">
        <v>13</v>
      </c>
      <c r="D43" s="18" t="s">
        <v>375</v>
      </c>
      <c r="E43" s="18" t="s">
        <v>223</v>
      </c>
      <c r="F43" s="18" t="s">
        <v>224</v>
      </c>
      <c r="G43" s="30" t="s">
        <v>376</v>
      </c>
      <c r="H43" s="121">
        <v>107500</v>
      </c>
      <c r="I43" s="32">
        <v>7980</v>
      </c>
      <c r="J43" s="125">
        <f t="shared" si="0"/>
        <v>13.471177944862156</v>
      </c>
    </row>
    <row r="44" spans="1:10">
      <c r="A44" s="16">
        <f>SUBTOTAL(3,$C$6:C43)</f>
        <v>38</v>
      </c>
      <c r="B44" s="17">
        <v>45028</v>
      </c>
      <c r="C44" s="18" t="s">
        <v>9</v>
      </c>
      <c r="D44" s="18" t="s">
        <v>377</v>
      </c>
      <c r="E44" s="18" t="s">
        <v>223</v>
      </c>
      <c r="F44" s="18" t="s">
        <v>224</v>
      </c>
      <c r="G44" s="30" t="s">
        <v>342</v>
      </c>
      <c r="H44" s="121">
        <v>158000</v>
      </c>
      <c r="I44" s="32">
        <v>7988</v>
      </c>
      <c r="J44" s="125">
        <f t="shared" si="0"/>
        <v>19.779669504256386</v>
      </c>
    </row>
    <row r="45" spans="1:10">
      <c r="A45" s="16">
        <f>SUBTOTAL(3,$C$6:C44)</f>
        <v>39</v>
      </c>
      <c r="B45" s="17">
        <v>45028</v>
      </c>
      <c r="C45" s="18" t="s">
        <v>23</v>
      </c>
      <c r="D45" s="18" t="s">
        <v>378</v>
      </c>
      <c r="E45" s="18" t="s">
        <v>245</v>
      </c>
      <c r="F45" s="18" t="s">
        <v>224</v>
      </c>
      <c r="G45" s="30" t="s">
        <v>379</v>
      </c>
      <c r="H45" s="121">
        <v>185000</v>
      </c>
      <c r="I45" s="32">
        <v>10846</v>
      </c>
      <c r="J45" s="125">
        <f t="shared" si="0"/>
        <v>17.056979531624563</v>
      </c>
    </row>
    <row r="46" spans="1:10">
      <c r="A46" s="16">
        <f>SUBTOTAL(3,$C$6:C45)</f>
        <v>40</v>
      </c>
      <c r="B46" s="17">
        <v>45029</v>
      </c>
      <c r="C46" s="18" t="s">
        <v>9</v>
      </c>
      <c r="D46" s="18" t="s">
        <v>380</v>
      </c>
      <c r="E46" s="18" t="s">
        <v>225</v>
      </c>
      <c r="F46" s="18" t="s">
        <v>143</v>
      </c>
      <c r="G46" s="30" t="s">
        <v>264</v>
      </c>
      <c r="H46" s="121">
        <v>36000</v>
      </c>
      <c r="I46" s="32">
        <v>5286</v>
      </c>
      <c r="J46" s="125">
        <f t="shared" si="0"/>
        <v>6.8104426787741206</v>
      </c>
    </row>
    <row r="47" spans="1:10">
      <c r="A47" s="16">
        <f>SUBTOTAL(3,$C$6:C46)</f>
        <v>41</v>
      </c>
      <c r="B47" s="17">
        <v>45029</v>
      </c>
      <c r="C47" s="18" t="s">
        <v>13</v>
      </c>
      <c r="D47" s="18" t="s">
        <v>381</v>
      </c>
      <c r="E47" s="18" t="s">
        <v>225</v>
      </c>
      <c r="F47" s="18" t="s">
        <v>143</v>
      </c>
      <c r="G47" s="30" t="s">
        <v>157</v>
      </c>
      <c r="H47" s="121">
        <v>31000</v>
      </c>
      <c r="I47" s="32">
        <v>5466</v>
      </c>
      <c r="J47" s="125">
        <f t="shared" si="0"/>
        <v>5.6714233443102815</v>
      </c>
    </row>
    <row r="48" spans="1:10">
      <c r="A48" s="16">
        <f>SUBTOTAL(3,$C$6:C47)</f>
        <v>42</v>
      </c>
      <c r="B48" s="17">
        <v>45029</v>
      </c>
      <c r="C48" s="18" t="s">
        <v>13</v>
      </c>
      <c r="D48" s="18" t="s">
        <v>382</v>
      </c>
      <c r="E48" s="18" t="s">
        <v>225</v>
      </c>
      <c r="F48" s="18" t="s">
        <v>143</v>
      </c>
      <c r="G48" s="30" t="s">
        <v>38</v>
      </c>
      <c r="H48" s="121">
        <v>28500</v>
      </c>
      <c r="I48" s="32">
        <v>6300</v>
      </c>
      <c r="J48" s="125">
        <f t="shared" si="0"/>
        <v>4.5238095238095237</v>
      </c>
    </row>
    <row r="49" spans="1:10">
      <c r="A49" s="16">
        <f>SUBTOTAL(3,$C$6:C48)</f>
        <v>43</v>
      </c>
      <c r="B49" s="17">
        <v>45029</v>
      </c>
      <c r="C49" s="18" t="s">
        <v>13</v>
      </c>
      <c r="D49" s="18" t="s">
        <v>383</v>
      </c>
      <c r="E49" s="18" t="s">
        <v>225</v>
      </c>
      <c r="F49" s="18" t="s">
        <v>15</v>
      </c>
      <c r="G49" s="30" t="s">
        <v>384</v>
      </c>
      <c r="H49" s="121">
        <v>58000</v>
      </c>
      <c r="I49" s="32">
        <v>6052</v>
      </c>
      <c r="J49" s="125">
        <f t="shared" si="0"/>
        <v>9.5836087243886325</v>
      </c>
    </row>
    <row r="50" spans="1:10">
      <c r="A50" s="16">
        <f>SUBTOTAL(3,$C$6:C49)</f>
        <v>44</v>
      </c>
      <c r="B50" s="17">
        <v>45030</v>
      </c>
      <c r="C50" s="18" t="s">
        <v>13</v>
      </c>
      <c r="D50" s="18" t="s">
        <v>118</v>
      </c>
      <c r="E50" s="18" t="s">
        <v>225</v>
      </c>
      <c r="F50" s="18" t="s">
        <v>143</v>
      </c>
      <c r="G50" s="30" t="s">
        <v>78</v>
      </c>
      <c r="H50" s="121">
        <v>21000</v>
      </c>
      <c r="I50" s="32">
        <v>8250</v>
      </c>
      <c r="J50" s="125">
        <f t="shared" si="0"/>
        <v>2.5454545454545454</v>
      </c>
    </row>
    <row r="51" spans="1:10">
      <c r="A51" s="16">
        <f>SUBTOTAL(3,$C$6:C50)</f>
        <v>45</v>
      </c>
      <c r="B51" s="17">
        <v>45030</v>
      </c>
      <c r="C51" s="18" t="s">
        <v>158</v>
      </c>
      <c r="D51" s="18" t="s">
        <v>385</v>
      </c>
      <c r="E51" s="18" t="s">
        <v>225</v>
      </c>
      <c r="F51" s="18" t="s">
        <v>15</v>
      </c>
      <c r="G51" s="30" t="s">
        <v>386</v>
      </c>
      <c r="H51" s="121">
        <v>58500</v>
      </c>
      <c r="I51" s="32">
        <v>5892</v>
      </c>
      <c r="J51" s="125">
        <f t="shared" si="0"/>
        <v>9.9287169042769854</v>
      </c>
    </row>
    <row r="52" spans="1:10" s="3" customFormat="1">
      <c r="A52" s="16">
        <f>SUBTOTAL(3,$C$6:C51)</f>
        <v>46</v>
      </c>
      <c r="B52" s="17">
        <v>45030</v>
      </c>
      <c r="C52" s="20" t="s">
        <v>13</v>
      </c>
      <c r="D52" s="20" t="s">
        <v>336</v>
      </c>
      <c r="E52" s="20" t="s">
        <v>225</v>
      </c>
      <c r="F52" s="20" t="s">
        <v>15</v>
      </c>
      <c r="G52" s="39" t="s">
        <v>387</v>
      </c>
      <c r="H52" s="122">
        <v>37000</v>
      </c>
      <c r="I52" s="32">
        <v>5562</v>
      </c>
      <c r="J52" s="125">
        <f t="shared" si="0"/>
        <v>6.6522833513124775</v>
      </c>
    </row>
    <row r="53" spans="1:10">
      <c r="A53" s="16">
        <f>SUBTOTAL(3,$C$6:C52)</f>
        <v>47</v>
      </c>
      <c r="B53" s="17">
        <v>45030</v>
      </c>
      <c r="C53" s="18" t="s">
        <v>13</v>
      </c>
      <c r="D53" s="18" t="s">
        <v>202</v>
      </c>
      <c r="E53" s="18" t="s">
        <v>225</v>
      </c>
      <c r="F53" s="18" t="s">
        <v>15</v>
      </c>
      <c r="G53" s="30" t="s">
        <v>388</v>
      </c>
      <c r="H53" s="121">
        <v>31000</v>
      </c>
      <c r="I53" s="32">
        <v>5778</v>
      </c>
      <c r="J53" s="125">
        <f t="shared" si="0"/>
        <v>5.3651782623745241</v>
      </c>
    </row>
    <row r="54" spans="1:10">
      <c r="A54" s="16">
        <f>SUBTOTAL(3,$C$6:C53)</f>
        <v>48</v>
      </c>
      <c r="B54" s="17">
        <v>45031</v>
      </c>
      <c r="C54" s="18" t="s">
        <v>23</v>
      </c>
      <c r="D54" s="18" t="s">
        <v>133</v>
      </c>
      <c r="E54" s="18" t="s">
        <v>223</v>
      </c>
      <c r="F54" s="18" t="s">
        <v>224</v>
      </c>
      <c r="G54" s="30" t="s">
        <v>389</v>
      </c>
      <c r="H54" s="121">
        <v>124000</v>
      </c>
      <c r="I54" s="32">
        <v>8268</v>
      </c>
      <c r="J54" s="125">
        <f t="shared" si="0"/>
        <v>14.997581035316884</v>
      </c>
    </row>
    <row r="55" spans="1:10">
      <c r="A55" s="16">
        <f>SUBTOTAL(3,$C$6:C54)</f>
        <v>49</v>
      </c>
      <c r="B55" s="17">
        <v>45031</v>
      </c>
      <c r="C55" s="18" t="s">
        <v>23</v>
      </c>
      <c r="D55" s="18" t="s">
        <v>390</v>
      </c>
      <c r="E55" s="18" t="s">
        <v>223</v>
      </c>
      <c r="F55" s="18" t="s">
        <v>224</v>
      </c>
      <c r="G55" s="30" t="s">
        <v>220</v>
      </c>
      <c r="H55" s="121">
        <v>130000</v>
      </c>
      <c r="I55" s="32">
        <v>9877</v>
      </c>
      <c r="J55" s="125">
        <f t="shared" si="0"/>
        <v>13.161891262529108</v>
      </c>
    </row>
    <row r="56" spans="1:10">
      <c r="A56" s="16">
        <f>SUBTOTAL(3,$C$6:C55)</f>
        <v>50</v>
      </c>
      <c r="B56" s="17">
        <v>45031</v>
      </c>
      <c r="C56" s="18" t="s">
        <v>23</v>
      </c>
      <c r="D56" s="18" t="s">
        <v>61</v>
      </c>
      <c r="E56" s="18" t="s">
        <v>223</v>
      </c>
      <c r="F56" s="18" t="s">
        <v>224</v>
      </c>
      <c r="G56" s="30" t="s">
        <v>81</v>
      </c>
      <c r="H56" s="121">
        <v>155000</v>
      </c>
      <c r="I56" s="32">
        <v>10210</v>
      </c>
      <c r="J56" s="125">
        <f t="shared" si="0"/>
        <v>15.181194906953968</v>
      </c>
    </row>
    <row r="57" spans="1:10">
      <c r="A57" s="16">
        <f>SUBTOTAL(3,$C$6:C56)</f>
        <v>51</v>
      </c>
      <c r="B57" s="17">
        <v>45033</v>
      </c>
      <c r="C57" s="18" t="s">
        <v>9</v>
      </c>
      <c r="D57" s="18" t="s">
        <v>275</v>
      </c>
      <c r="E57" s="18" t="s">
        <v>225</v>
      </c>
      <c r="F57" s="18" t="s">
        <v>143</v>
      </c>
      <c r="G57" s="30" t="s">
        <v>22</v>
      </c>
      <c r="H57" s="121">
        <v>29500</v>
      </c>
      <c r="I57" s="32">
        <v>5644</v>
      </c>
      <c r="J57" s="125">
        <f t="shared" si="0"/>
        <v>5.2267895109851166</v>
      </c>
    </row>
    <row r="58" spans="1:10">
      <c r="A58" s="16">
        <f>SUBTOTAL(3,$C$6:C57)</f>
        <v>52</v>
      </c>
      <c r="B58" s="17">
        <v>45033</v>
      </c>
      <c r="C58" s="18" t="s">
        <v>13</v>
      </c>
      <c r="D58" s="18" t="s">
        <v>391</v>
      </c>
      <c r="E58" s="18" t="s">
        <v>225</v>
      </c>
      <c r="F58" s="18" t="s">
        <v>143</v>
      </c>
      <c r="G58" s="30" t="s">
        <v>121</v>
      </c>
      <c r="H58" s="121">
        <v>37000</v>
      </c>
      <c r="I58" s="32">
        <v>5100</v>
      </c>
      <c r="J58" s="125">
        <f t="shared" si="0"/>
        <v>7.2549019607843137</v>
      </c>
    </row>
    <row r="59" spans="1:10">
      <c r="A59" s="16">
        <f>SUBTOTAL(3,$C$6:C58)</f>
        <v>53</v>
      </c>
      <c r="B59" s="17">
        <v>45033</v>
      </c>
      <c r="C59" s="18" t="s">
        <v>145</v>
      </c>
      <c r="D59" s="18" t="s">
        <v>311</v>
      </c>
      <c r="E59" s="18" t="s">
        <v>241</v>
      </c>
      <c r="F59" s="18" t="s">
        <v>224</v>
      </c>
      <c r="G59" s="30" t="s">
        <v>392</v>
      </c>
      <c r="H59" s="121">
        <v>103000</v>
      </c>
      <c r="I59" s="32">
        <v>7676</v>
      </c>
      <c r="J59" s="125">
        <f t="shared" si="0"/>
        <v>13.418447107868682</v>
      </c>
    </row>
    <row r="60" spans="1:10">
      <c r="A60" s="16">
        <f>SUBTOTAL(3,$C$6:C59)</f>
        <v>54</v>
      </c>
      <c r="B60" s="17">
        <v>45033</v>
      </c>
      <c r="C60" s="18" t="s">
        <v>9</v>
      </c>
      <c r="D60" s="18" t="s">
        <v>393</v>
      </c>
      <c r="E60" s="18" t="s">
        <v>225</v>
      </c>
      <c r="F60" s="18" t="s">
        <v>143</v>
      </c>
      <c r="G60" s="30" t="s">
        <v>273</v>
      </c>
      <c r="H60" s="121">
        <v>29500</v>
      </c>
      <c r="I60" s="32">
        <v>5766</v>
      </c>
      <c r="J60" s="125">
        <f t="shared" si="0"/>
        <v>5.1161984044398192</v>
      </c>
    </row>
    <row r="61" spans="1:10">
      <c r="A61" s="16">
        <f>SUBTOTAL(3,$C$6:C60)</f>
        <v>55</v>
      </c>
      <c r="B61" s="17">
        <v>45033</v>
      </c>
      <c r="C61" s="18" t="s">
        <v>9</v>
      </c>
      <c r="D61" s="40" t="s">
        <v>394</v>
      </c>
      <c r="E61" s="18" t="s">
        <v>225</v>
      </c>
      <c r="F61" s="18" t="s">
        <v>143</v>
      </c>
      <c r="G61" s="30" t="s">
        <v>395</v>
      </c>
      <c r="H61" s="121">
        <v>28500</v>
      </c>
      <c r="I61" s="32">
        <v>5502</v>
      </c>
      <c r="J61" s="125">
        <f t="shared" si="0"/>
        <v>5.1799345692475462</v>
      </c>
    </row>
    <row r="62" spans="1:10">
      <c r="A62" s="16">
        <f>SUBTOTAL(3,$C$6:C61)</f>
        <v>56</v>
      </c>
      <c r="B62" s="17">
        <v>45033</v>
      </c>
      <c r="C62" s="18" t="s">
        <v>13</v>
      </c>
      <c r="D62" s="18" t="s">
        <v>87</v>
      </c>
      <c r="E62" s="18" t="s">
        <v>225</v>
      </c>
      <c r="F62" s="18" t="s">
        <v>143</v>
      </c>
      <c r="G62" s="30" t="s">
        <v>157</v>
      </c>
      <c r="H62" s="121">
        <v>25000</v>
      </c>
      <c r="I62" s="32">
        <v>6198</v>
      </c>
      <c r="J62" s="125">
        <f t="shared" si="0"/>
        <v>4.0335592126492417</v>
      </c>
    </row>
    <row r="63" spans="1:10">
      <c r="A63" s="16">
        <f>SUBTOTAL(3,$C$6:C62)</f>
        <v>57</v>
      </c>
      <c r="B63" s="17">
        <v>45034</v>
      </c>
      <c r="C63" s="18" t="s">
        <v>13</v>
      </c>
      <c r="D63" s="18" t="s">
        <v>396</v>
      </c>
      <c r="E63" s="18" t="s">
        <v>225</v>
      </c>
      <c r="F63" s="18" t="s">
        <v>143</v>
      </c>
      <c r="G63" s="30" t="s">
        <v>397</v>
      </c>
      <c r="H63" s="121">
        <v>32000</v>
      </c>
      <c r="I63" s="32">
        <v>6096</v>
      </c>
      <c r="J63" s="125">
        <f t="shared" si="0"/>
        <v>5.2493438320209975</v>
      </c>
    </row>
    <row r="64" spans="1:10">
      <c r="A64" s="16">
        <f>SUBTOTAL(3,$C$6:C63)</f>
        <v>58</v>
      </c>
      <c r="B64" s="17">
        <v>45034</v>
      </c>
      <c r="C64" s="18" t="s">
        <v>13</v>
      </c>
      <c r="D64" s="18" t="s">
        <v>398</v>
      </c>
      <c r="E64" s="18" t="s">
        <v>225</v>
      </c>
      <c r="F64" s="18" t="s">
        <v>143</v>
      </c>
      <c r="G64" s="30" t="s">
        <v>232</v>
      </c>
      <c r="H64" s="121">
        <v>33000</v>
      </c>
      <c r="I64" s="32">
        <v>5580</v>
      </c>
      <c r="J64" s="125">
        <f t="shared" si="0"/>
        <v>5.913978494623656</v>
      </c>
    </row>
    <row r="65" spans="1:10">
      <c r="A65" s="16">
        <f>SUBTOTAL(3,$C$6:C64)</f>
        <v>59</v>
      </c>
      <c r="B65" s="17">
        <v>45034</v>
      </c>
      <c r="C65" s="18" t="s">
        <v>9</v>
      </c>
      <c r="D65" s="18" t="s">
        <v>196</v>
      </c>
      <c r="E65" s="18" t="s">
        <v>225</v>
      </c>
      <c r="F65" s="18" t="s">
        <v>15</v>
      </c>
      <c r="G65" s="30" t="s">
        <v>399</v>
      </c>
      <c r="H65" s="121">
        <v>52000</v>
      </c>
      <c r="I65" s="32">
        <v>6270</v>
      </c>
      <c r="J65" s="125">
        <f t="shared" si="0"/>
        <v>8.2934609250398719</v>
      </c>
    </row>
    <row r="66" spans="1:10">
      <c r="A66" s="16">
        <f>SUBTOTAL(3,$C$6:C65)</f>
        <v>60</v>
      </c>
      <c r="B66" s="17">
        <v>45034</v>
      </c>
      <c r="C66" s="18" t="s">
        <v>9</v>
      </c>
      <c r="D66" s="18" t="s">
        <v>14</v>
      </c>
      <c r="E66" s="18" t="s">
        <v>225</v>
      </c>
      <c r="F66" s="18" t="s">
        <v>15</v>
      </c>
      <c r="G66" s="30" t="s">
        <v>310</v>
      </c>
      <c r="H66" s="121">
        <v>60000</v>
      </c>
      <c r="I66" s="32">
        <v>5363</v>
      </c>
      <c r="J66" s="125">
        <f t="shared" si="0"/>
        <v>11.187768040275966</v>
      </c>
    </row>
    <row r="67" spans="1:10">
      <c r="A67" s="16">
        <f>SUBTOTAL(3,$C$6:C66)</f>
        <v>61</v>
      </c>
      <c r="B67" s="17">
        <v>45035</v>
      </c>
      <c r="C67" s="18" t="s">
        <v>9</v>
      </c>
      <c r="D67" s="18" t="s">
        <v>400</v>
      </c>
      <c r="E67" s="18" t="s">
        <v>225</v>
      </c>
      <c r="F67" s="18" t="s">
        <v>143</v>
      </c>
      <c r="G67" s="30" t="s">
        <v>273</v>
      </c>
      <c r="H67" s="121">
        <v>44000</v>
      </c>
      <c r="I67" s="32">
        <v>5130</v>
      </c>
      <c r="J67" s="125">
        <f t="shared" si="0"/>
        <v>8.5769980506822616</v>
      </c>
    </row>
    <row r="68" spans="1:10">
      <c r="A68" s="16">
        <f>SUBTOTAL(3,$C$6:C67)</f>
        <v>62</v>
      </c>
      <c r="B68" s="17">
        <v>45035</v>
      </c>
      <c r="C68" s="18" t="s">
        <v>9</v>
      </c>
      <c r="D68" s="18" t="s">
        <v>118</v>
      </c>
      <c r="E68" s="18" t="s">
        <v>225</v>
      </c>
      <c r="F68" s="18" t="s">
        <v>143</v>
      </c>
      <c r="G68" s="30" t="s">
        <v>100</v>
      </c>
      <c r="H68" s="121">
        <v>25000</v>
      </c>
      <c r="I68" s="32">
        <v>8250</v>
      </c>
      <c r="J68" s="125">
        <f t="shared" si="0"/>
        <v>3.0303030303030303</v>
      </c>
    </row>
    <row r="69" spans="1:10">
      <c r="A69" s="16">
        <f>SUBTOTAL(3,$C$6:C68)</f>
        <v>63</v>
      </c>
      <c r="B69" s="17">
        <v>45035</v>
      </c>
      <c r="C69" s="18" t="s">
        <v>158</v>
      </c>
      <c r="D69" s="18" t="s">
        <v>370</v>
      </c>
      <c r="E69" s="18" t="s">
        <v>225</v>
      </c>
      <c r="F69" s="18" t="s">
        <v>15</v>
      </c>
      <c r="G69" s="30" t="s">
        <v>401</v>
      </c>
      <c r="H69" s="121">
        <v>48000</v>
      </c>
      <c r="I69" s="32">
        <v>5940</v>
      </c>
      <c r="J69" s="125">
        <f t="shared" si="0"/>
        <v>8.0808080808080813</v>
      </c>
    </row>
    <row r="70" spans="1:10">
      <c r="A70" s="16">
        <f>SUBTOTAL(3,$C$6:C69)</f>
        <v>64</v>
      </c>
      <c r="B70" s="17">
        <v>45035</v>
      </c>
      <c r="C70" s="18" t="s">
        <v>164</v>
      </c>
      <c r="D70" s="18" t="s">
        <v>108</v>
      </c>
      <c r="E70" s="18" t="s">
        <v>225</v>
      </c>
      <c r="F70" s="18" t="s">
        <v>227</v>
      </c>
      <c r="G70" s="30" t="s">
        <v>166</v>
      </c>
      <c r="H70" s="121">
        <v>40000</v>
      </c>
      <c r="I70" s="32">
        <v>5418</v>
      </c>
      <c r="J70" s="125">
        <f t="shared" si="0"/>
        <v>7.3827980804724991</v>
      </c>
    </row>
    <row r="71" spans="1:10">
      <c r="A71" s="16">
        <f>SUBTOTAL(3,$C$6:C70)</f>
        <v>65</v>
      </c>
      <c r="B71" s="17">
        <v>45036</v>
      </c>
      <c r="C71" s="18" t="s">
        <v>13</v>
      </c>
      <c r="D71" s="18" t="s">
        <v>402</v>
      </c>
      <c r="E71" s="18" t="s">
        <v>225</v>
      </c>
      <c r="F71" s="18" t="s">
        <v>143</v>
      </c>
      <c r="G71" s="30" t="s">
        <v>121</v>
      </c>
      <c r="H71" s="121">
        <v>42000</v>
      </c>
      <c r="I71" s="32">
        <v>5448</v>
      </c>
      <c r="J71" s="125">
        <f t="shared" si="0"/>
        <v>7.7092511013215859</v>
      </c>
    </row>
    <row r="72" spans="1:10">
      <c r="A72" s="16">
        <f>SUBTOTAL(3,$C$6:C71)</f>
        <v>66</v>
      </c>
      <c r="B72" s="17">
        <v>45036</v>
      </c>
      <c r="C72" s="18" t="s">
        <v>13</v>
      </c>
      <c r="D72" s="18" t="s">
        <v>403</v>
      </c>
      <c r="E72" s="18" t="s">
        <v>225</v>
      </c>
      <c r="F72" s="18" t="s">
        <v>143</v>
      </c>
      <c r="G72" s="30" t="s">
        <v>404</v>
      </c>
      <c r="H72" s="121">
        <v>40000</v>
      </c>
      <c r="I72" s="32">
        <v>5415</v>
      </c>
      <c r="J72" s="125">
        <f t="shared" si="0"/>
        <v>7.3868882733148657</v>
      </c>
    </row>
    <row r="73" spans="1:10">
      <c r="A73" s="16">
        <f>SUBTOTAL(3,$C$6:C72)</f>
        <v>67</v>
      </c>
      <c r="B73" s="17">
        <v>45036</v>
      </c>
      <c r="C73" s="18" t="s">
        <v>181</v>
      </c>
      <c r="D73" s="18" t="s">
        <v>405</v>
      </c>
      <c r="E73" s="18" t="s">
        <v>225</v>
      </c>
      <c r="F73" s="18" t="s">
        <v>227</v>
      </c>
      <c r="G73" s="30" t="s">
        <v>406</v>
      </c>
      <c r="H73" s="121">
        <v>30000</v>
      </c>
      <c r="I73" s="32">
        <v>6090</v>
      </c>
      <c r="J73" s="125">
        <f t="shared" ref="J73:J74" si="1">H73/I73</f>
        <v>4.9261083743842367</v>
      </c>
    </row>
    <row r="74" spans="1:10">
      <c r="A74" s="16">
        <f>SUBTOTAL(3,$C$6:C73)</f>
        <v>68</v>
      </c>
      <c r="B74" s="17">
        <v>45044</v>
      </c>
      <c r="C74" s="18" t="s">
        <v>164</v>
      </c>
      <c r="D74" s="18" t="s">
        <v>407</v>
      </c>
      <c r="E74" s="18" t="s">
        <v>225</v>
      </c>
      <c r="F74" s="18" t="s">
        <v>227</v>
      </c>
      <c r="G74" s="30" t="s">
        <v>166</v>
      </c>
      <c r="H74" s="121">
        <v>53000</v>
      </c>
      <c r="I74" s="32">
        <v>5911</v>
      </c>
      <c r="J74" s="125">
        <f t="shared" si="1"/>
        <v>8.966333953645746</v>
      </c>
    </row>
    <row r="75" spans="1:10">
      <c r="A75" s="43"/>
      <c r="B75" s="44"/>
      <c r="C75" s="45"/>
      <c r="D75" s="45"/>
      <c r="E75" s="45"/>
      <c r="F75" s="393" t="s">
        <v>140</v>
      </c>
      <c r="G75" s="399"/>
      <c r="H75" s="126">
        <f>SUBTOTAL(109,H7:H74)</f>
        <v>4523300</v>
      </c>
      <c r="I75" s="101"/>
      <c r="J75" s="127"/>
    </row>
  </sheetData>
  <autoFilter ref="A6:H74" xr:uid="{00000000-0009-0000-0000-000003000000}"/>
  <mergeCells count="4">
    <mergeCell ref="A2:G2"/>
    <mergeCell ref="A3:D3"/>
    <mergeCell ref="A4:D4"/>
    <mergeCell ref="F75:G75"/>
  </mergeCells>
  <printOptions horizontalCentered="1" verticalCentered="1"/>
  <pageMargins left="0.2" right="0.12" top="0.27" bottom="0.26" header="0.3" footer="0.3"/>
  <pageSetup scale="6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K52"/>
  <sheetViews>
    <sheetView topLeftCell="B1" zoomScale="110" zoomScaleNormal="110" workbookViewId="0">
      <pane ySplit="6" topLeftCell="A36" activePane="bottomLeft" state="frozen"/>
      <selection pane="bottomLeft" activeCell="E51" sqref="E51"/>
    </sheetView>
  </sheetViews>
  <sheetFormatPr defaultColWidth="9.140625" defaultRowHeight="15"/>
  <cols>
    <col min="1" max="1" width="9" style="4" hidden="1" customWidth="1"/>
    <col min="2" max="2" width="7.85546875" style="5" customWidth="1"/>
    <col min="3" max="3" width="11.28515625" style="4" customWidth="1"/>
    <col min="4" max="4" width="17.85546875" style="4" customWidth="1"/>
    <col min="5" max="5" width="28.85546875" style="4" customWidth="1"/>
    <col min="6" max="6" width="17.85546875" style="4" customWidth="1"/>
    <col min="7" max="7" width="13.28515625" style="4" customWidth="1"/>
    <col min="8" max="8" width="13.85546875" style="4" customWidth="1"/>
    <col min="9" max="9" width="13.140625" style="4" customWidth="1"/>
    <col min="10" max="10" width="17.140625" style="5" customWidth="1"/>
    <col min="11" max="11" width="12.140625" style="5" customWidth="1"/>
    <col min="12" max="16384" width="9.140625" style="4"/>
  </cols>
  <sheetData>
    <row r="2" spans="2:11" s="1" customFormat="1" ht="26.25">
      <c r="B2" s="387" t="s">
        <v>0</v>
      </c>
      <c r="C2" s="388"/>
      <c r="D2" s="388"/>
      <c r="E2" s="388"/>
      <c r="F2" s="388"/>
      <c r="G2" s="388"/>
      <c r="H2" s="388"/>
      <c r="I2" s="23"/>
      <c r="J2" s="24"/>
      <c r="K2" s="25"/>
    </row>
    <row r="3" spans="2:11" s="1" customFormat="1" ht="26.25">
      <c r="B3" s="389" t="s">
        <v>1</v>
      </c>
      <c r="C3" s="390"/>
      <c r="D3" s="390"/>
      <c r="E3" s="390"/>
      <c r="F3" s="8"/>
      <c r="G3" s="8"/>
      <c r="H3" s="8"/>
      <c r="J3" s="26"/>
      <c r="K3" s="27"/>
    </row>
    <row r="4" spans="2:11" s="1" customFormat="1" ht="26.25">
      <c r="B4" s="391">
        <v>45047</v>
      </c>
      <c r="C4" s="392"/>
      <c r="D4" s="392"/>
      <c r="E4" s="392"/>
      <c r="F4" s="8"/>
      <c r="G4" s="8"/>
      <c r="J4" s="26"/>
      <c r="K4" s="27"/>
    </row>
    <row r="5" spans="2:11">
      <c r="B5" s="11"/>
      <c r="K5" s="28"/>
    </row>
    <row r="6" spans="2:11" s="116" customFormat="1" ht="18">
      <c r="B6" s="117" t="s">
        <v>2</v>
      </c>
      <c r="C6" s="118" t="s">
        <v>3</v>
      </c>
      <c r="D6" s="118" t="s">
        <v>4</v>
      </c>
      <c r="E6" s="118" t="s">
        <v>5</v>
      </c>
      <c r="F6" s="118" t="s">
        <v>221</v>
      </c>
      <c r="G6" s="118" t="s">
        <v>6</v>
      </c>
      <c r="H6" s="118" t="s">
        <v>7</v>
      </c>
      <c r="I6" s="118" t="s">
        <v>8</v>
      </c>
      <c r="J6" s="14" t="s">
        <v>327</v>
      </c>
      <c r="K6" s="119" t="s">
        <v>328</v>
      </c>
    </row>
    <row r="7" spans="2:11">
      <c r="B7" s="16">
        <f>SUBTOTAL(3,$D$6:D6)</f>
        <v>1</v>
      </c>
      <c r="C7" s="17">
        <v>45050</v>
      </c>
      <c r="D7" s="18" t="s">
        <v>164</v>
      </c>
      <c r="E7" s="18" t="s">
        <v>408</v>
      </c>
      <c r="F7" s="18" t="s">
        <v>225</v>
      </c>
      <c r="G7" s="18" t="s">
        <v>227</v>
      </c>
      <c r="H7" s="18" t="s">
        <v>166</v>
      </c>
      <c r="I7" s="31">
        <v>29000</v>
      </c>
      <c r="J7" s="32">
        <v>5100</v>
      </c>
      <c r="K7" s="33">
        <f>I7/J7</f>
        <v>5.6862745098039218</v>
      </c>
    </row>
    <row r="8" spans="2:11">
      <c r="B8" s="16">
        <f>SUBTOTAL(3,$D$6:D7)</f>
        <v>2</v>
      </c>
      <c r="C8" s="17">
        <v>45051</v>
      </c>
      <c r="D8" s="18" t="s">
        <v>13</v>
      </c>
      <c r="E8" s="18" t="s">
        <v>189</v>
      </c>
      <c r="F8" s="18" t="s">
        <v>225</v>
      </c>
      <c r="G8" s="18" t="s">
        <v>143</v>
      </c>
      <c r="H8" s="18" t="s">
        <v>38</v>
      </c>
      <c r="I8" s="31">
        <v>28500</v>
      </c>
      <c r="J8" s="32">
        <v>5400</v>
      </c>
      <c r="K8" s="33">
        <f t="shared" ref="K8:K51" si="0">I8/J8</f>
        <v>5.2777777777777777</v>
      </c>
    </row>
    <row r="9" spans="2:11">
      <c r="B9" s="16">
        <f>SUBTOTAL(3,$D$6:D8)</f>
        <v>3</v>
      </c>
      <c r="C9" s="17">
        <v>45052</v>
      </c>
      <c r="D9" s="18" t="s">
        <v>9</v>
      </c>
      <c r="E9" s="18" t="s">
        <v>20</v>
      </c>
      <c r="F9" s="18" t="s">
        <v>225</v>
      </c>
      <c r="G9" s="18" t="s">
        <v>143</v>
      </c>
      <c r="H9" s="30" t="s">
        <v>409</v>
      </c>
      <c r="I9" s="31">
        <v>28500</v>
      </c>
      <c r="J9" s="32">
        <v>5970</v>
      </c>
      <c r="K9" s="33">
        <f t="shared" si="0"/>
        <v>4.7738693467336679</v>
      </c>
    </row>
    <row r="10" spans="2:11">
      <c r="B10" s="16">
        <f>SUBTOTAL(3,$D$6:D9)</f>
        <v>4</v>
      </c>
      <c r="C10" s="17">
        <v>45054</v>
      </c>
      <c r="D10" s="18" t="s">
        <v>9</v>
      </c>
      <c r="E10" s="18" t="s">
        <v>133</v>
      </c>
      <c r="F10" s="18" t="s">
        <v>223</v>
      </c>
      <c r="G10" s="18" t="s">
        <v>224</v>
      </c>
      <c r="H10" s="30" t="s">
        <v>410</v>
      </c>
      <c r="I10" s="31">
        <v>105000</v>
      </c>
      <c r="J10" s="32">
        <v>11574</v>
      </c>
      <c r="K10" s="33">
        <f t="shared" si="0"/>
        <v>9.0720580611715906</v>
      </c>
    </row>
    <row r="11" spans="2:11">
      <c r="B11" s="16">
        <f>SUBTOTAL(3,$D$6:D10)</f>
        <v>5</v>
      </c>
      <c r="C11" s="17">
        <v>45054</v>
      </c>
      <c r="D11" s="18" t="s">
        <v>23</v>
      </c>
      <c r="E11" s="52" t="s">
        <v>411</v>
      </c>
      <c r="F11" s="18" t="s">
        <v>223</v>
      </c>
      <c r="G11" s="18" t="s">
        <v>224</v>
      </c>
      <c r="H11" s="30" t="s">
        <v>81</v>
      </c>
      <c r="I11" s="31">
        <v>120000</v>
      </c>
      <c r="J11" s="32">
        <v>7950</v>
      </c>
      <c r="K11" s="33">
        <f t="shared" si="0"/>
        <v>15.09433962264151</v>
      </c>
    </row>
    <row r="12" spans="2:11">
      <c r="B12" s="16">
        <f>SUBTOTAL(3,$D$6:D11)</f>
        <v>6</v>
      </c>
      <c r="C12" s="17">
        <v>45055</v>
      </c>
      <c r="D12" s="18" t="s">
        <v>13</v>
      </c>
      <c r="E12" s="18" t="s">
        <v>412</v>
      </c>
      <c r="F12" s="18" t="s">
        <v>225</v>
      </c>
      <c r="G12" s="18" t="s">
        <v>15</v>
      </c>
      <c r="H12" s="30" t="s">
        <v>413</v>
      </c>
      <c r="I12" s="31">
        <v>55000</v>
      </c>
      <c r="J12" s="32">
        <v>6224</v>
      </c>
      <c r="K12" s="33">
        <f t="shared" si="0"/>
        <v>8.8367609254498714</v>
      </c>
    </row>
    <row r="13" spans="2:11">
      <c r="B13" s="16">
        <f>SUBTOTAL(3,$D$6:D12)</f>
        <v>7</v>
      </c>
      <c r="C13" s="17">
        <v>45055</v>
      </c>
      <c r="D13" s="18" t="s">
        <v>13</v>
      </c>
      <c r="E13" s="18" t="s">
        <v>14</v>
      </c>
      <c r="F13" s="18" t="s">
        <v>225</v>
      </c>
      <c r="G13" s="18" t="s">
        <v>15</v>
      </c>
      <c r="H13" s="30" t="s">
        <v>414</v>
      </c>
      <c r="I13" s="31">
        <v>55500</v>
      </c>
      <c r="J13" s="32">
        <v>5346</v>
      </c>
      <c r="K13" s="33">
        <f t="shared" si="0"/>
        <v>10.381593714927048</v>
      </c>
    </row>
    <row r="14" spans="2:11">
      <c r="B14" s="16">
        <f>SUBTOTAL(3,$D$6:D13)</f>
        <v>8</v>
      </c>
      <c r="C14" s="17">
        <v>45056</v>
      </c>
      <c r="D14" s="18" t="s">
        <v>23</v>
      </c>
      <c r="E14" s="18" t="s">
        <v>61</v>
      </c>
      <c r="F14" s="18" t="s">
        <v>223</v>
      </c>
      <c r="G14" s="18" t="s">
        <v>224</v>
      </c>
      <c r="H14" s="30" t="s">
        <v>25</v>
      </c>
      <c r="I14" s="31">
        <v>148000</v>
      </c>
      <c r="J14" s="32">
        <v>9432</v>
      </c>
      <c r="K14" s="33">
        <f t="shared" si="0"/>
        <v>15.691263782866836</v>
      </c>
    </row>
    <row r="15" spans="2:11">
      <c r="B15" s="16">
        <f>SUBTOTAL(3,$D$6:D14)</f>
        <v>9</v>
      </c>
      <c r="C15" s="17">
        <v>45057</v>
      </c>
      <c r="D15" s="18" t="s">
        <v>164</v>
      </c>
      <c r="E15" s="18" t="s">
        <v>120</v>
      </c>
      <c r="F15" s="18" t="s">
        <v>225</v>
      </c>
      <c r="G15" s="18" t="s">
        <v>143</v>
      </c>
      <c r="H15" s="30" t="s">
        <v>166</v>
      </c>
      <c r="I15" s="31">
        <v>48000</v>
      </c>
      <c r="J15" s="32">
        <v>5235</v>
      </c>
      <c r="K15" s="33">
        <f t="shared" si="0"/>
        <v>9.1690544412607444</v>
      </c>
    </row>
    <row r="16" spans="2:11">
      <c r="B16" s="16">
        <f>SUBTOTAL(3,$D$6:D15)</f>
        <v>10</v>
      </c>
      <c r="C16" s="17">
        <v>45058</v>
      </c>
      <c r="D16" s="18" t="s">
        <v>13</v>
      </c>
      <c r="E16" s="18" t="s">
        <v>415</v>
      </c>
      <c r="F16" s="18" t="s">
        <v>225</v>
      </c>
      <c r="G16" s="18" t="s">
        <v>143</v>
      </c>
      <c r="H16" s="30" t="s">
        <v>157</v>
      </c>
      <c r="I16" s="31">
        <v>35000</v>
      </c>
      <c r="J16" s="32">
        <v>5220</v>
      </c>
      <c r="K16" s="33">
        <f t="shared" si="0"/>
        <v>6.7049808429118771</v>
      </c>
    </row>
    <row r="17" spans="2:11">
      <c r="B17" s="16">
        <f>SUBTOTAL(3,$D$6:D16)</f>
        <v>11</v>
      </c>
      <c r="C17" s="17">
        <v>45058</v>
      </c>
      <c r="D17" s="18" t="s">
        <v>9</v>
      </c>
      <c r="E17" s="18" t="s">
        <v>416</v>
      </c>
      <c r="F17" s="52" t="s">
        <v>249</v>
      </c>
      <c r="G17" s="18" t="s">
        <v>15</v>
      </c>
      <c r="H17" s="30" t="s">
        <v>417</v>
      </c>
      <c r="I17" s="31">
        <v>56000</v>
      </c>
      <c r="J17" s="32">
        <v>6799</v>
      </c>
      <c r="K17" s="33">
        <f t="shared" si="0"/>
        <v>8.2365053684365339</v>
      </c>
    </row>
    <row r="18" spans="2:11">
      <c r="B18" s="16">
        <f>SUBTOTAL(3,$D$6:D17)</f>
        <v>12</v>
      </c>
      <c r="C18" s="17">
        <v>45059</v>
      </c>
      <c r="D18" s="18" t="s">
        <v>9</v>
      </c>
      <c r="E18" s="18" t="s">
        <v>418</v>
      </c>
      <c r="F18" s="18" t="s">
        <v>225</v>
      </c>
      <c r="G18" s="18" t="s">
        <v>143</v>
      </c>
      <c r="H18" s="30" t="s">
        <v>419</v>
      </c>
      <c r="I18" s="31">
        <v>31000</v>
      </c>
      <c r="J18" s="32">
        <v>5899</v>
      </c>
      <c r="K18" s="33">
        <f t="shared" si="0"/>
        <v>5.2551279877945412</v>
      </c>
    </row>
    <row r="19" spans="2:11">
      <c r="B19" s="16">
        <f>SUBTOTAL(3,$D$6:D18)</f>
        <v>13</v>
      </c>
      <c r="C19" s="17">
        <v>45059</v>
      </c>
      <c r="D19" s="18" t="s">
        <v>9</v>
      </c>
      <c r="E19" s="18" t="s">
        <v>420</v>
      </c>
      <c r="F19" s="18" t="s">
        <v>225</v>
      </c>
      <c r="G19" s="18" t="s">
        <v>143</v>
      </c>
      <c r="H19" s="30" t="s">
        <v>234</v>
      </c>
      <c r="I19" s="31">
        <v>31000</v>
      </c>
      <c r="J19" s="32">
        <v>6060</v>
      </c>
      <c r="K19" s="33">
        <f t="shared" si="0"/>
        <v>5.1155115511551159</v>
      </c>
    </row>
    <row r="20" spans="2:11">
      <c r="B20" s="16">
        <f>SUBTOTAL(3,$D$6:D19)</f>
        <v>14</v>
      </c>
      <c r="C20" s="17">
        <v>45061</v>
      </c>
      <c r="D20" s="18" t="s">
        <v>13</v>
      </c>
      <c r="E20" s="18" t="s">
        <v>115</v>
      </c>
      <c r="F20" s="18" t="s">
        <v>223</v>
      </c>
      <c r="G20" s="18" t="s">
        <v>224</v>
      </c>
      <c r="H20" s="30" t="s">
        <v>421</v>
      </c>
      <c r="I20" s="31">
        <v>105000</v>
      </c>
      <c r="J20" s="32">
        <v>10805</v>
      </c>
      <c r="K20" s="33">
        <f t="shared" si="0"/>
        <v>9.7177232762609904</v>
      </c>
    </row>
    <row r="21" spans="2:11">
      <c r="B21" s="16">
        <f>SUBTOTAL(3,$D$6:D20)</f>
        <v>15</v>
      </c>
      <c r="C21" s="17">
        <v>45062</v>
      </c>
      <c r="D21" s="18" t="s">
        <v>23</v>
      </c>
      <c r="E21" s="18" t="s">
        <v>422</v>
      </c>
      <c r="F21" s="18" t="s">
        <v>223</v>
      </c>
      <c r="G21" s="18" t="s">
        <v>224</v>
      </c>
      <c r="H21" s="30" t="s">
        <v>60</v>
      </c>
      <c r="I21" s="31">
        <v>148000</v>
      </c>
      <c r="J21" s="32">
        <v>9484</v>
      </c>
      <c r="K21" s="33">
        <f t="shared" si="0"/>
        <v>15.60522986081822</v>
      </c>
    </row>
    <row r="22" spans="2:11">
      <c r="B22" s="16">
        <f>SUBTOTAL(3,$D$6:D21)</f>
        <v>16</v>
      </c>
      <c r="C22" s="17">
        <v>45062</v>
      </c>
      <c r="D22" s="18" t="s">
        <v>9</v>
      </c>
      <c r="E22" s="18" t="s">
        <v>422</v>
      </c>
      <c r="F22" s="18" t="s">
        <v>223</v>
      </c>
      <c r="G22" s="18" t="s">
        <v>224</v>
      </c>
      <c r="H22" s="30" t="s">
        <v>185</v>
      </c>
      <c r="I22" s="31">
        <v>148000</v>
      </c>
      <c r="J22" s="32">
        <v>9891</v>
      </c>
      <c r="K22" s="33">
        <f t="shared" si="0"/>
        <v>14.963097765645536</v>
      </c>
    </row>
    <row r="23" spans="2:11">
      <c r="B23" s="16">
        <f>SUBTOTAL(3,$D$6:D22)</f>
        <v>17</v>
      </c>
      <c r="C23" s="17">
        <v>45063</v>
      </c>
      <c r="D23" s="18" t="s">
        <v>23</v>
      </c>
      <c r="E23" s="18" t="s">
        <v>423</v>
      </c>
      <c r="F23" s="18" t="s">
        <v>223</v>
      </c>
      <c r="G23" s="18" t="s">
        <v>224</v>
      </c>
      <c r="H23" s="30" t="s">
        <v>124</v>
      </c>
      <c r="I23" s="31">
        <v>108000</v>
      </c>
      <c r="J23" s="32">
        <v>11708</v>
      </c>
      <c r="K23" s="33">
        <f t="shared" si="0"/>
        <v>9.2244619063887932</v>
      </c>
    </row>
    <row r="24" spans="2:11">
      <c r="B24" s="16">
        <f>SUBTOTAL(3,$D$6:D23)</f>
        <v>18</v>
      </c>
      <c r="C24" s="17">
        <v>45064</v>
      </c>
      <c r="D24" s="18" t="s">
        <v>424</v>
      </c>
      <c r="E24" s="18" t="s">
        <v>311</v>
      </c>
      <c r="F24" s="18" t="s">
        <v>241</v>
      </c>
      <c r="G24" s="18" t="s">
        <v>15</v>
      </c>
      <c r="H24" s="30" t="s">
        <v>425</v>
      </c>
      <c r="I24" s="31">
        <v>93000</v>
      </c>
      <c r="J24" s="32">
        <v>7690</v>
      </c>
      <c r="K24" s="33">
        <f t="shared" si="0"/>
        <v>12.093628088426527</v>
      </c>
    </row>
    <row r="25" spans="2:11">
      <c r="B25" s="16">
        <f>SUBTOTAL(3,$D$6:D24)</f>
        <v>19</v>
      </c>
      <c r="C25" s="17">
        <v>45064</v>
      </c>
      <c r="D25" s="18" t="s">
        <v>13</v>
      </c>
      <c r="E25" s="18" t="s">
        <v>426</v>
      </c>
      <c r="F25" s="18" t="s">
        <v>225</v>
      </c>
      <c r="G25" s="18" t="s">
        <v>143</v>
      </c>
      <c r="H25" s="30" t="s">
        <v>281</v>
      </c>
      <c r="I25" s="31">
        <v>34000</v>
      </c>
      <c r="J25" s="32">
        <v>5502</v>
      </c>
      <c r="K25" s="33">
        <f t="shared" si="0"/>
        <v>6.1795710650672486</v>
      </c>
    </row>
    <row r="26" spans="2:11">
      <c r="B26" s="16">
        <f>SUBTOTAL(3,$D$6:D25)</f>
        <v>20</v>
      </c>
      <c r="C26" s="17">
        <v>45064</v>
      </c>
      <c r="D26" s="18" t="s">
        <v>164</v>
      </c>
      <c r="E26" s="18" t="s">
        <v>77</v>
      </c>
      <c r="F26" s="18" t="s">
        <v>225</v>
      </c>
      <c r="G26" s="18" t="s">
        <v>143</v>
      </c>
      <c r="H26" s="30" t="s">
        <v>166</v>
      </c>
      <c r="I26" s="31">
        <v>52000</v>
      </c>
      <c r="J26" s="32">
        <v>6417</v>
      </c>
      <c r="K26" s="33">
        <f t="shared" si="0"/>
        <v>8.1034751441483568</v>
      </c>
    </row>
    <row r="27" spans="2:11">
      <c r="B27" s="16">
        <f>SUBTOTAL(3,$D$6:D26)</f>
        <v>21</v>
      </c>
      <c r="C27" s="17">
        <v>45065</v>
      </c>
      <c r="D27" s="18" t="s">
        <v>158</v>
      </c>
      <c r="E27" s="18" t="s">
        <v>118</v>
      </c>
      <c r="F27" s="18" t="s">
        <v>225</v>
      </c>
      <c r="G27" s="18" t="s">
        <v>15</v>
      </c>
      <c r="H27" s="30" t="s">
        <v>427</v>
      </c>
      <c r="I27" s="31">
        <v>20000</v>
      </c>
      <c r="J27" s="32">
        <v>8250</v>
      </c>
      <c r="K27" s="33">
        <f t="shared" si="0"/>
        <v>2.4242424242424243</v>
      </c>
    </row>
    <row r="28" spans="2:11">
      <c r="B28" s="16">
        <f>SUBTOTAL(3,$D$6:D27)</f>
        <v>22</v>
      </c>
      <c r="C28" s="17">
        <v>45065</v>
      </c>
      <c r="D28" s="18" t="s">
        <v>13</v>
      </c>
      <c r="E28" s="18" t="s">
        <v>216</v>
      </c>
      <c r="F28" s="18" t="s">
        <v>225</v>
      </c>
      <c r="G28" s="18" t="s">
        <v>143</v>
      </c>
      <c r="H28" s="30" t="s">
        <v>428</v>
      </c>
      <c r="I28" s="31">
        <v>32000</v>
      </c>
      <c r="J28" s="32">
        <v>4975</v>
      </c>
      <c r="K28" s="33">
        <f t="shared" si="0"/>
        <v>6.4321608040201008</v>
      </c>
    </row>
    <row r="29" spans="2:11">
      <c r="B29" s="16">
        <f>SUBTOTAL(3,$D$6:D28)</f>
        <v>23</v>
      </c>
      <c r="C29" s="17">
        <v>45065</v>
      </c>
      <c r="D29" s="18" t="s">
        <v>158</v>
      </c>
      <c r="E29" s="18" t="s">
        <v>75</v>
      </c>
      <c r="F29" s="18" t="s">
        <v>225</v>
      </c>
      <c r="G29" s="18" t="s">
        <v>15</v>
      </c>
      <c r="H29" s="30" t="s">
        <v>429</v>
      </c>
      <c r="I29" s="31">
        <v>36000</v>
      </c>
      <c r="J29" s="32">
        <v>6582</v>
      </c>
      <c r="K29" s="33">
        <f t="shared" si="0"/>
        <v>5.469462169553327</v>
      </c>
    </row>
    <row r="30" spans="2:11">
      <c r="B30" s="16">
        <f>SUBTOTAL(3,$D$6:D29)</f>
        <v>24</v>
      </c>
      <c r="C30" s="17">
        <v>45066</v>
      </c>
      <c r="D30" s="18" t="s">
        <v>23</v>
      </c>
      <c r="E30" s="18" t="s">
        <v>430</v>
      </c>
      <c r="F30" s="18" t="s">
        <v>223</v>
      </c>
      <c r="G30" s="18" t="s">
        <v>224</v>
      </c>
      <c r="H30" s="30" t="s">
        <v>84</v>
      </c>
      <c r="I30" s="31">
        <v>124000</v>
      </c>
      <c r="J30" s="32">
        <v>9470</v>
      </c>
      <c r="K30" s="33">
        <f t="shared" si="0"/>
        <v>13.093980992608236</v>
      </c>
    </row>
    <row r="31" spans="2:11">
      <c r="B31" s="16">
        <f>SUBTOTAL(3,$D$6:D30)</f>
        <v>25</v>
      </c>
      <c r="C31" s="17">
        <v>45068</v>
      </c>
      <c r="D31" s="18" t="s">
        <v>9</v>
      </c>
      <c r="E31" s="18" t="s">
        <v>230</v>
      </c>
      <c r="F31" s="18" t="s">
        <v>223</v>
      </c>
      <c r="G31" s="18" t="s">
        <v>224</v>
      </c>
      <c r="H31" s="30" t="s">
        <v>431</v>
      </c>
      <c r="I31" s="31">
        <v>149000</v>
      </c>
      <c r="J31" s="32">
        <v>9668</v>
      </c>
      <c r="K31" s="33">
        <f t="shared" si="0"/>
        <v>15.411667356226728</v>
      </c>
    </row>
    <row r="32" spans="2:11">
      <c r="B32" s="16">
        <f>SUBTOTAL(3,$D$6:D31)</f>
        <v>26</v>
      </c>
      <c r="C32" s="17">
        <v>45068</v>
      </c>
      <c r="D32" s="18" t="s">
        <v>23</v>
      </c>
      <c r="E32" s="18" t="s">
        <v>432</v>
      </c>
      <c r="F32" s="18" t="s">
        <v>223</v>
      </c>
      <c r="G32" s="18" t="s">
        <v>224</v>
      </c>
      <c r="H32" s="30" t="s">
        <v>25</v>
      </c>
      <c r="I32" s="31">
        <v>144000</v>
      </c>
      <c r="J32" s="32">
        <v>10640</v>
      </c>
      <c r="K32" s="33">
        <f t="shared" si="0"/>
        <v>13.533834586466165</v>
      </c>
    </row>
    <row r="33" spans="2:11">
      <c r="B33" s="16">
        <f>SUBTOTAL(3,$D$6:D32)</f>
        <v>27</v>
      </c>
      <c r="C33" s="17">
        <v>45069</v>
      </c>
      <c r="D33" s="18" t="s">
        <v>9</v>
      </c>
      <c r="E33" s="18" t="s">
        <v>355</v>
      </c>
      <c r="F33" s="18" t="s">
        <v>223</v>
      </c>
      <c r="G33" s="18" t="s">
        <v>224</v>
      </c>
      <c r="H33" s="30" t="s">
        <v>128</v>
      </c>
      <c r="I33" s="31">
        <v>146000</v>
      </c>
      <c r="J33" s="32">
        <v>10750</v>
      </c>
      <c r="K33" s="33">
        <f t="shared" si="0"/>
        <v>13.581395348837209</v>
      </c>
    </row>
    <row r="34" spans="2:11">
      <c r="B34" s="16">
        <f>SUBTOTAL(3,$D$6:D33)</f>
        <v>28</v>
      </c>
      <c r="C34" s="17">
        <v>45069</v>
      </c>
      <c r="D34" s="18" t="s">
        <v>9</v>
      </c>
      <c r="E34" s="18" t="s">
        <v>433</v>
      </c>
      <c r="F34" s="18" t="s">
        <v>223</v>
      </c>
      <c r="G34" s="18" t="s">
        <v>224</v>
      </c>
      <c r="H34" s="30" t="s">
        <v>434</v>
      </c>
      <c r="I34" s="31">
        <v>130000</v>
      </c>
      <c r="J34" s="32">
        <v>7966</v>
      </c>
      <c r="K34" s="33">
        <f t="shared" si="0"/>
        <v>16.319357268390661</v>
      </c>
    </row>
    <row r="35" spans="2:11">
      <c r="B35" s="16">
        <f>SUBTOTAL(3,$D$6:D34)</f>
        <v>29</v>
      </c>
      <c r="C35" s="17">
        <v>45069</v>
      </c>
      <c r="D35" s="18" t="s">
        <v>158</v>
      </c>
      <c r="E35" s="18" t="s">
        <v>435</v>
      </c>
      <c r="F35" s="18" t="s">
        <v>225</v>
      </c>
      <c r="G35" s="18" t="s">
        <v>15</v>
      </c>
      <c r="H35" s="30" t="s">
        <v>314</v>
      </c>
      <c r="I35" s="31">
        <v>32000</v>
      </c>
      <c r="J35" s="32">
        <v>4950</v>
      </c>
      <c r="K35" s="33">
        <f t="shared" si="0"/>
        <v>6.4646464646464645</v>
      </c>
    </row>
    <row r="36" spans="2:11">
      <c r="B36" s="16">
        <f>SUBTOTAL(3,$D$6:D35)</f>
        <v>30</v>
      </c>
      <c r="C36" s="17">
        <v>45070</v>
      </c>
      <c r="D36" s="18" t="s">
        <v>23</v>
      </c>
      <c r="E36" s="18" t="s">
        <v>436</v>
      </c>
      <c r="F36" s="18" t="s">
        <v>223</v>
      </c>
      <c r="G36" s="18" t="s">
        <v>256</v>
      </c>
      <c r="H36" s="30" t="s">
        <v>51</v>
      </c>
      <c r="I36" s="31">
        <v>119000</v>
      </c>
      <c r="J36" s="32">
        <v>10750</v>
      </c>
      <c r="K36" s="33">
        <f t="shared" si="0"/>
        <v>11.069767441860465</v>
      </c>
    </row>
    <row r="37" spans="2:11">
      <c r="B37" s="16">
        <f>SUBTOTAL(3,$D$6:D36)</f>
        <v>31</v>
      </c>
      <c r="C37" s="17">
        <v>45070</v>
      </c>
      <c r="D37" s="18" t="s">
        <v>13</v>
      </c>
      <c r="E37" s="18" t="s">
        <v>202</v>
      </c>
      <c r="F37" s="18" t="s">
        <v>225</v>
      </c>
      <c r="G37" s="18" t="s">
        <v>143</v>
      </c>
      <c r="H37" s="30" t="s">
        <v>428</v>
      </c>
      <c r="I37" s="31">
        <v>30500</v>
      </c>
      <c r="J37" s="32">
        <v>6794</v>
      </c>
      <c r="K37" s="33">
        <f t="shared" si="0"/>
        <v>4.489255225198705</v>
      </c>
    </row>
    <row r="38" spans="2:11">
      <c r="B38" s="16">
        <f>SUBTOTAL(3,$D$6:D37)</f>
        <v>32</v>
      </c>
      <c r="C38" s="17">
        <v>45070</v>
      </c>
      <c r="D38" s="18" t="s">
        <v>13</v>
      </c>
      <c r="E38" s="18" t="s">
        <v>437</v>
      </c>
      <c r="F38" s="18" t="s">
        <v>225</v>
      </c>
      <c r="G38" s="18" t="s">
        <v>143</v>
      </c>
      <c r="H38" s="30" t="s">
        <v>228</v>
      </c>
      <c r="I38" s="31">
        <v>30500</v>
      </c>
      <c r="J38" s="32">
        <v>5995</v>
      </c>
      <c r="K38" s="33">
        <f t="shared" si="0"/>
        <v>5.0875729774812344</v>
      </c>
    </row>
    <row r="39" spans="2:11">
      <c r="B39" s="16">
        <f>SUBTOTAL(3,$D$6:D38)</f>
        <v>33</v>
      </c>
      <c r="C39" s="17">
        <v>45071</v>
      </c>
      <c r="D39" s="18" t="s">
        <v>13</v>
      </c>
      <c r="E39" s="18" t="s">
        <v>408</v>
      </c>
      <c r="F39" s="18" t="s">
        <v>225</v>
      </c>
      <c r="G39" s="18" t="s">
        <v>143</v>
      </c>
      <c r="H39" s="30" t="s">
        <v>38</v>
      </c>
      <c r="I39" s="31">
        <v>26500</v>
      </c>
      <c r="J39" s="32">
        <v>4788</v>
      </c>
      <c r="K39" s="33">
        <f t="shared" si="0"/>
        <v>5.5346700083542189</v>
      </c>
    </row>
    <row r="40" spans="2:11">
      <c r="B40" s="16">
        <f>SUBTOTAL(3,$D$6:D39)</f>
        <v>34</v>
      </c>
      <c r="C40" s="17">
        <v>45071</v>
      </c>
      <c r="D40" s="18" t="s">
        <v>158</v>
      </c>
      <c r="E40" s="18" t="s">
        <v>438</v>
      </c>
      <c r="F40" s="18" t="s">
        <v>225</v>
      </c>
      <c r="G40" s="18" t="s">
        <v>15</v>
      </c>
      <c r="H40" s="30" t="s">
        <v>310</v>
      </c>
      <c r="I40" s="31">
        <v>22000</v>
      </c>
      <c r="J40" s="32">
        <v>5442</v>
      </c>
      <c r="K40" s="33">
        <f t="shared" si="0"/>
        <v>4.0426313855200293</v>
      </c>
    </row>
    <row r="41" spans="2:11">
      <c r="B41" s="16">
        <f>SUBTOTAL(3,$D$6:D40)</f>
        <v>35</v>
      </c>
      <c r="C41" s="17">
        <v>45072</v>
      </c>
      <c r="D41" s="18" t="s">
        <v>9</v>
      </c>
      <c r="E41" s="18" t="s">
        <v>73</v>
      </c>
      <c r="F41" s="18" t="s">
        <v>225</v>
      </c>
      <c r="G41" s="18" t="s">
        <v>143</v>
      </c>
      <c r="H41" s="30" t="s">
        <v>22</v>
      </c>
      <c r="I41" s="31">
        <v>19000</v>
      </c>
      <c r="J41" s="32">
        <v>6486</v>
      </c>
      <c r="K41" s="33">
        <f t="shared" si="0"/>
        <v>2.9293863706444649</v>
      </c>
    </row>
    <row r="42" spans="2:11">
      <c r="B42" s="16">
        <f>SUBTOTAL(3,$D$6:D41)</f>
        <v>36</v>
      </c>
      <c r="C42" s="17">
        <v>45072</v>
      </c>
      <c r="D42" s="18" t="s">
        <v>158</v>
      </c>
      <c r="E42" s="18" t="s">
        <v>14</v>
      </c>
      <c r="F42" s="18" t="s">
        <v>225</v>
      </c>
      <c r="G42" s="18" t="s">
        <v>15</v>
      </c>
      <c r="H42" s="30" t="s">
        <v>439</v>
      </c>
      <c r="I42" s="31">
        <v>52800</v>
      </c>
      <c r="J42" s="32">
        <v>5297</v>
      </c>
      <c r="K42" s="33">
        <f t="shared" si="0"/>
        <v>9.9679063620917496</v>
      </c>
    </row>
    <row r="43" spans="2:11">
      <c r="B43" s="16">
        <f>SUBTOTAL(3,$D$6:D42)</f>
        <v>37</v>
      </c>
      <c r="C43" s="17">
        <v>45073</v>
      </c>
      <c r="D43" s="18" t="s">
        <v>13</v>
      </c>
      <c r="E43" s="18" t="s">
        <v>440</v>
      </c>
      <c r="F43" s="18" t="s">
        <v>225</v>
      </c>
      <c r="G43" s="18" t="s">
        <v>143</v>
      </c>
      <c r="H43" s="30" t="s">
        <v>441</v>
      </c>
      <c r="I43" s="31">
        <v>29000</v>
      </c>
      <c r="J43" s="32">
        <v>5058</v>
      </c>
      <c r="K43" s="33">
        <f t="shared" si="0"/>
        <v>5.7334914986160541</v>
      </c>
    </row>
    <row r="44" spans="2:11">
      <c r="B44" s="16">
        <f>SUBTOTAL(3,$D$6:D43)</f>
        <v>38</v>
      </c>
      <c r="C44" s="17">
        <v>45073</v>
      </c>
      <c r="D44" s="18" t="s">
        <v>13</v>
      </c>
      <c r="E44" s="18" t="s">
        <v>68</v>
      </c>
      <c r="F44" s="18" t="s">
        <v>225</v>
      </c>
      <c r="G44" s="18" t="s">
        <v>143</v>
      </c>
      <c r="H44" s="30" t="s">
        <v>428</v>
      </c>
      <c r="I44" s="31">
        <v>27000</v>
      </c>
      <c r="J44" s="32">
        <v>5680</v>
      </c>
      <c r="K44" s="33">
        <f t="shared" si="0"/>
        <v>4.753521126760563</v>
      </c>
    </row>
    <row r="45" spans="2:11">
      <c r="B45" s="16">
        <f>SUBTOTAL(3,$D$6:D44)</f>
        <v>39</v>
      </c>
      <c r="C45" s="17">
        <v>45075</v>
      </c>
      <c r="D45" s="18" t="s">
        <v>9</v>
      </c>
      <c r="E45" s="18" t="s">
        <v>75</v>
      </c>
      <c r="F45" s="18" t="s">
        <v>225</v>
      </c>
      <c r="G45" s="18" t="s">
        <v>15</v>
      </c>
      <c r="H45" s="30" t="s">
        <v>442</v>
      </c>
      <c r="I45" s="31">
        <v>39000</v>
      </c>
      <c r="J45" s="32">
        <v>6816</v>
      </c>
      <c r="K45" s="33">
        <f t="shared" si="0"/>
        <v>5.721830985915493</v>
      </c>
    </row>
    <row r="46" spans="2:11">
      <c r="B46" s="16">
        <f>SUBTOTAL(3,$D$6:D45)</f>
        <v>40</v>
      </c>
      <c r="C46" s="17">
        <v>45075</v>
      </c>
      <c r="D46" s="18" t="s">
        <v>9</v>
      </c>
      <c r="E46" s="18" t="s">
        <v>443</v>
      </c>
      <c r="F46" s="18" t="s">
        <v>223</v>
      </c>
      <c r="G46" s="18" t="s">
        <v>224</v>
      </c>
      <c r="H46" s="30" t="s">
        <v>185</v>
      </c>
      <c r="I46" s="31">
        <v>149000</v>
      </c>
      <c r="J46" s="32">
        <v>9988</v>
      </c>
      <c r="K46" s="33">
        <f t="shared" si="0"/>
        <v>14.917901481778134</v>
      </c>
    </row>
    <row r="47" spans="2:11">
      <c r="B47" s="16">
        <f>SUBTOTAL(3,$D$6:D46)</f>
        <v>41</v>
      </c>
      <c r="C47" s="17">
        <v>45076</v>
      </c>
      <c r="D47" s="18" t="s">
        <v>9</v>
      </c>
      <c r="E47" s="18" t="s">
        <v>355</v>
      </c>
      <c r="F47" s="18" t="s">
        <v>223</v>
      </c>
      <c r="G47" s="18" t="s">
        <v>224</v>
      </c>
      <c r="H47" s="30" t="s">
        <v>444</v>
      </c>
      <c r="I47" s="31">
        <v>149000</v>
      </c>
      <c r="J47" s="32">
        <v>10708</v>
      </c>
      <c r="K47" s="33">
        <f t="shared" si="0"/>
        <v>13.914830033619724</v>
      </c>
    </row>
    <row r="48" spans="2:11">
      <c r="B48" s="16">
        <f>SUBTOTAL(3,$D$6:D47)</f>
        <v>42</v>
      </c>
      <c r="C48" s="17">
        <v>45076</v>
      </c>
      <c r="D48" s="18" t="s">
        <v>23</v>
      </c>
      <c r="E48" s="18" t="s">
        <v>445</v>
      </c>
      <c r="F48" s="18" t="s">
        <v>245</v>
      </c>
      <c r="G48" s="18" t="s">
        <v>224</v>
      </c>
      <c r="H48" s="30" t="s">
        <v>446</v>
      </c>
      <c r="I48" s="31">
        <v>197000</v>
      </c>
      <c r="J48" s="32">
        <v>9680</v>
      </c>
      <c r="K48" s="33">
        <f t="shared" si="0"/>
        <v>20.351239669421489</v>
      </c>
    </row>
    <row r="49" spans="2:11">
      <c r="B49" s="16">
        <f>SUBTOTAL(3,$D$6:D48)</f>
        <v>43</v>
      </c>
      <c r="C49" s="17">
        <v>45077</v>
      </c>
      <c r="D49" s="18" t="s">
        <v>23</v>
      </c>
      <c r="E49" s="18" t="s">
        <v>24</v>
      </c>
      <c r="F49" s="18" t="s">
        <v>223</v>
      </c>
      <c r="G49" s="18" t="s">
        <v>224</v>
      </c>
      <c r="H49" s="30" t="s">
        <v>447</v>
      </c>
      <c r="I49" s="31">
        <v>122000</v>
      </c>
      <c r="J49" s="32">
        <v>10659</v>
      </c>
      <c r="K49" s="33">
        <f t="shared" si="0"/>
        <v>11.445726616005254</v>
      </c>
    </row>
    <row r="50" spans="2:11">
      <c r="B50" s="16">
        <f>SUBTOTAL(3,$D$6:D49)</f>
        <v>44</v>
      </c>
      <c r="C50" s="17">
        <v>45077</v>
      </c>
      <c r="D50" s="18" t="s">
        <v>158</v>
      </c>
      <c r="E50" s="18" t="s">
        <v>39</v>
      </c>
      <c r="F50" s="18" t="s">
        <v>225</v>
      </c>
      <c r="G50" s="18" t="s">
        <v>143</v>
      </c>
      <c r="H50" s="30" t="s">
        <v>397</v>
      </c>
      <c r="I50" s="31">
        <v>25000</v>
      </c>
      <c r="J50" s="32">
        <v>5658</v>
      </c>
      <c r="K50" s="33">
        <f t="shared" si="0"/>
        <v>4.418522446094026</v>
      </c>
    </row>
    <row r="51" spans="2:11">
      <c r="B51" s="16">
        <f>SUBTOTAL(3,$D$6:D50)</f>
        <v>45</v>
      </c>
      <c r="C51" s="17">
        <v>45077</v>
      </c>
      <c r="D51" s="18" t="s">
        <v>13</v>
      </c>
      <c r="E51" s="18" t="s">
        <v>448</v>
      </c>
      <c r="F51" s="18" t="s">
        <v>225</v>
      </c>
      <c r="G51" s="18" t="s">
        <v>143</v>
      </c>
      <c r="H51" s="30" t="s">
        <v>449</v>
      </c>
      <c r="I51" s="31">
        <v>34700</v>
      </c>
      <c r="J51" s="32">
        <v>5490</v>
      </c>
      <c r="K51" s="33">
        <f t="shared" si="0"/>
        <v>6.3205828779599269</v>
      </c>
    </row>
    <row r="52" spans="2:11">
      <c r="B52" s="43"/>
      <c r="C52" s="44"/>
      <c r="D52" s="45"/>
      <c r="E52" s="45"/>
      <c r="F52" s="45"/>
      <c r="G52" s="393" t="s">
        <v>140</v>
      </c>
      <c r="H52" s="399"/>
      <c r="I52" s="100">
        <f>SUBTOTAL(109,I7:I51)</f>
        <v>3343500</v>
      </c>
      <c r="J52" s="101"/>
      <c r="K52" s="64"/>
    </row>
  </sheetData>
  <autoFilter ref="B6:I51" xr:uid="{00000000-0009-0000-0000-000004000000}"/>
  <mergeCells count="4">
    <mergeCell ref="B2:H2"/>
    <mergeCell ref="B3:E3"/>
    <mergeCell ref="B4:E4"/>
    <mergeCell ref="G52:H52"/>
  </mergeCells>
  <printOptions horizontalCentered="1" verticalCentered="1"/>
  <pageMargins left="0.12" right="0.12" top="0.27" bottom="0.26" header="0.3" footer="0.3"/>
  <pageSetup scale="7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L64"/>
  <sheetViews>
    <sheetView topLeftCell="B1" zoomScale="120" zoomScaleNormal="120" workbookViewId="0">
      <pane ySplit="6" topLeftCell="A25" activePane="bottomLeft" state="frozen"/>
      <selection pane="bottomLeft" activeCell="E25" sqref="E25"/>
    </sheetView>
  </sheetViews>
  <sheetFormatPr defaultColWidth="9.140625" defaultRowHeight="15"/>
  <cols>
    <col min="1" max="1" width="9" style="4" hidden="1" customWidth="1"/>
    <col min="2" max="2" width="7.85546875" style="5" customWidth="1"/>
    <col min="3" max="3" width="10.5703125" style="4" customWidth="1"/>
    <col min="4" max="4" width="17.85546875" style="4" customWidth="1"/>
    <col min="5" max="5" width="32.28515625" style="4" customWidth="1"/>
    <col min="6" max="6" width="11.140625" style="4" customWidth="1"/>
    <col min="7" max="7" width="8" style="5" customWidth="1"/>
    <col min="8" max="8" width="12" style="4" customWidth="1"/>
    <col min="9" max="9" width="11.85546875" style="4" customWidth="1"/>
    <col min="10" max="10" width="13.140625" style="4" customWidth="1"/>
    <col min="11" max="11" width="6.7109375" style="5" customWidth="1"/>
    <col min="12" max="12" width="10.28515625" style="5" customWidth="1"/>
    <col min="13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45078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7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45078</v>
      </c>
      <c r="D7" s="18" t="s">
        <v>23</v>
      </c>
      <c r="E7" s="18" t="s">
        <v>61</v>
      </c>
      <c r="F7" s="18" t="s">
        <v>223</v>
      </c>
      <c r="G7" s="19">
        <v>32</v>
      </c>
      <c r="H7" s="18" t="s">
        <v>453</v>
      </c>
      <c r="I7" s="18" t="s">
        <v>84</v>
      </c>
      <c r="J7" s="31">
        <v>144000</v>
      </c>
      <c r="K7" s="32">
        <v>9950</v>
      </c>
      <c r="L7" s="33">
        <f t="shared" ref="L7:L38" si="0">J7/K7</f>
        <v>14.472361809045227</v>
      </c>
    </row>
    <row r="8" spans="1:12">
      <c r="A8" s="10"/>
      <c r="B8" s="16">
        <f>SUBTOTAL(3,$D$6:D7)</f>
        <v>2</v>
      </c>
      <c r="C8" s="17">
        <v>45078</v>
      </c>
      <c r="D8" s="18" t="s">
        <v>13</v>
      </c>
      <c r="E8" s="18" t="s">
        <v>120</v>
      </c>
      <c r="F8" s="18" t="s">
        <v>225</v>
      </c>
      <c r="G8" s="19">
        <v>20</v>
      </c>
      <c r="H8" s="18" t="s">
        <v>15</v>
      </c>
      <c r="I8" s="18" t="s">
        <v>149</v>
      </c>
      <c r="J8" s="31">
        <v>41000</v>
      </c>
      <c r="K8" s="32">
        <v>6615</v>
      </c>
      <c r="L8" s="33">
        <f t="shared" si="0"/>
        <v>6.1980347694633409</v>
      </c>
    </row>
    <row r="9" spans="1:12">
      <c r="A9" s="10"/>
      <c r="B9" s="16">
        <f>SUBTOTAL(3,$D$6:D8)</f>
        <v>3</v>
      </c>
      <c r="C9" s="17">
        <v>45079</v>
      </c>
      <c r="D9" s="18" t="s">
        <v>13</v>
      </c>
      <c r="E9" s="18" t="s">
        <v>93</v>
      </c>
      <c r="F9" s="18" t="s">
        <v>225</v>
      </c>
      <c r="G9" s="19">
        <v>20</v>
      </c>
      <c r="H9" s="18" t="s">
        <v>143</v>
      </c>
      <c r="I9" s="18" t="s">
        <v>397</v>
      </c>
      <c r="J9" s="31">
        <v>30500</v>
      </c>
      <c r="K9" s="32">
        <v>4800</v>
      </c>
      <c r="L9" s="33">
        <f t="shared" si="0"/>
        <v>6.354166666666667</v>
      </c>
    </row>
    <row r="10" spans="1:12">
      <c r="A10" s="10"/>
      <c r="B10" s="16">
        <f>SUBTOTAL(3,$D$6:D9)</f>
        <v>4</v>
      </c>
      <c r="C10" s="17">
        <v>45079</v>
      </c>
      <c r="D10" s="18" t="s">
        <v>13</v>
      </c>
      <c r="E10" s="18" t="s">
        <v>454</v>
      </c>
      <c r="F10" s="18" t="s">
        <v>225</v>
      </c>
      <c r="G10" s="19">
        <v>20</v>
      </c>
      <c r="H10" s="18" t="s">
        <v>15</v>
      </c>
      <c r="I10" s="30" t="s">
        <v>455</v>
      </c>
      <c r="J10" s="31">
        <v>55000</v>
      </c>
      <c r="K10" s="32">
        <v>6560</v>
      </c>
      <c r="L10" s="33">
        <f t="shared" si="0"/>
        <v>8.3841463414634152</v>
      </c>
    </row>
    <row r="11" spans="1:12">
      <c r="A11" s="10"/>
      <c r="B11" s="16">
        <f>SUBTOTAL(3,$D$6:D10)</f>
        <v>5</v>
      </c>
      <c r="C11" s="17">
        <v>45080</v>
      </c>
      <c r="D11" s="18" t="s">
        <v>158</v>
      </c>
      <c r="E11" s="18" t="s">
        <v>403</v>
      </c>
      <c r="F11" s="18" t="s">
        <v>225</v>
      </c>
      <c r="G11" s="19">
        <v>20</v>
      </c>
      <c r="H11" s="18" t="s">
        <v>143</v>
      </c>
      <c r="I11" s="30" t="s">
        <v>234</v>
      </c>
      <c r="J11" s="31">
        <v>25000</v>
      </c>
      <c r="K11" s="32">
        <v>6468</v>
      </c>
      <c r="L11" s="33">
        <f t="shared" si="0"/>
        <v>3.8651824366110081</v>
      </c>
    </row>
    <row r="12" spans="1:12">
      <c r="A12" s="10"/>
      <c r="B12" s="16">
        <f>SUBTOTAL(3,$D$6:D11)</f>
        <v>6</v>
      </c>
      <c r="C12" s="17">
        <v>45080</v>
      </c>
      <c r="D12" s="18" t="s">
        <v>158</v>
      </c>
      <c r="E12" s="18" t="s">
        <v>456</v>
      </c>
      <c r="F12" s="18" t="s">
        <v>225</v>
      </c>
      <c r="G12" s="19">
        <v>20</v>
      </c>
      <c r="H12" s="18" t="s">
        <v>143</v>
      </c>
      <c r="I12" s="30" t="s">
        <v>428</v>
      </c>
      <c r="J12" s="31">
        <v>32000</v>
      </c>
      <c r="K12" s="32">
        <v>5040</v>
      </c>
      <c r="L12" s="33">
        <f t="shared" si="0"/>
        <v>6.3492063492063489</v>
      </c>
    </row>
    <row r="13" spans="1:12">
      <c r="A13" s="10"/>
      <c r="B13" s="16">
        <f>SUBTOTAL(3,$D$6:D12)</f>
        <v>7</v>
      </c>
      <c r="C13" s="17">
        <v>45082</v>
      </c>
      <c r="D13" s="18" t="s">
        <v>9</v>
      </c>
      <c r="E13" s="18" t="s">
        <v>355</v>
      </c>
      <c r="F13" s="18" t="s">
        <v>223</v>
      </c>
      <c r="G13" s="19">
        <v>32</v>
      </c>
      <c r="H13" s="18" t="s">
        <v>224</v>
      </c>
      <c r="I13" s="30" t="s">
        <v>457</v>
      </c>
      <c r="J13" s="31">
        <v>142000</v>
      </c>
      <c r="K13" s="32">
        <v>10553</v>
      </c>
      <c r="L13" s="33">
        <f t="shared" si="0"/>
        <v>13.455889320572348</v>
      </c>
    </row>
    <row r="14" spans="1:12">
      <c r="A14" s="10"/>
      <c r="B14" s="16">
        <f>SUBTOTAL(3,$D$6:D13)</f>
        <v>8</v>
      </c>
      <c r="C14" s="17">
        <v>45082</v>
      </c>
      <c r="D14" s="18" t="s">
        <v>13</v>
      </c>
      <c r="E14" s="18" t="s">
        <v>458</v>
      </c>
      <c r="F14" s="18" t="s">
        <v>225</v>
      </c>
      <c r="G14" s="19">
        <v>20</v>
      </c>
      <c r="H14" s="18" t="s">
        <v>143</v>
      </c>
      <c r="I14" s="30" t="s">
        <v>350</v>
      </c>
      <c r="J14" s="31">
        <v>27500</v>
      </c>
      <c r="K14" s="32">
        <v>5617</v>
      </c>
      <c r="L14" s="33">
        <f t="shared" si="0"/>
        <v>4.8958518782268117</v>
      </c>
    </row>
    <row r="15" spans="1:12">
      <c r="A15" s="10"/>
      <c r="B15" s="16">
        <f>SUBTOTAL(3,$D$6:D14)</f>
        <v>9</v>
      </c>
      <c r="C15" s="17">
        <v>45082</v>
      </c>
      <c r="D15" s="18" t="s">
        <v>9</v>
      </c>
      <c r="E15" s="18" t="s">
        <v>459</v>
      </c>
      <c r="F15" s="18" t="s">
        <v>225</v>
      </c>
      <c r="G15" s="19">
        <v>20</v>
      </c>
      <c r="H15" s="18" t="s">
        <v>143</v>
      </c>
      <c r="I15" s="30" t="s">
        <v>100</v>
      </c>
      <c r="J15" s="31">
        <v>26000</v>
      </c>
      <c r="K15" s="32">
        <v>6100</v>
      </c>
      <c r="L15" s="33">
        <f t="shared" si="0"/>
        <v>4.2622950819672134</v>
      </c>
    </row>
    <row r="16" spans="1:12">
      <c r="A16" s="10"/>
      <c r="B16" s="16">
        <f>SUBTOTAL(3,$D$6:D15)</f>
        <v>10</v>
      </c>
      <c r="C16" s="17">
        <v>45083</v>
      </c>
      <c r="D16" s="18" t="s">
        <v>158</v>
      </c>
      <c r="E16" s="18" t="s">
        <v>233</v>
      </c>
      <c r="F16" s="18" t="s">
        <v>225</v>
      </c>
      <c r="G16" s="19">
        <v>20</v>
      </c>
      <c r="H16" s="18" t="s">
        <v>15</v>
      </c>
      <c r="I16" s="30" t="s">
        <v>36</v>
      </c>
      <c r="J16" s="31">
        <v>20500</v>
      </c>
      <c r="K16" s="32">
        <v>6429</v>
      </c>
      <c r="L16" s="33">
        <f t="shared" si="0"/>
        <v>3.1886763104681912</v>
      </c>
    </row>
    <row r="17" spans="1:12">
      <c r="A17" s="10"/>
      <c r="B17" s="16">
        <f>SUBTOTAL(3,$D$6:D16)</f>
        <v>11</v>
      </c>
      <c r="C17" s="17">
        <v>45084</v>
      </c>
      <c r="D17" s="18" t="s">
        <v>158</v>
      </c>
      <c r="E17" s="18" t="s">
        <v>179</v>
      </c>
      <c r="F17" s="18" t="s">
        <v>225</v>
      </c>
      <c r="G17" s="19">
        <v>20</v>
      </c>
      <c r="H17" s="18" t="s">
        <v>15</v>
      </c>
      <c r="I17" s="30" t="s">
        <v>460</v>
      </c>
      <c r="J17" s="31">
        <v>45000</v>
      </c>
      <c r="K17" s="32">
        <v>6108</v>
      </c>
      <c r="L17" s="33">
        <f t="shared" si="0"/>
        <v>7.3673870333988214</v>
      </c>
    </row>
    <row r="18" spans="1:12">
      <c r="A18" s="10"/>
      <c r="B18" s="16">
        <f>SUBTOTAL(3,$D$6:D17)</f>
        <v>12</v>
      </c>
      <c r="C18" s="17">
        <v>45084</v>
      </c>
      <c r="D18" s="18" t="s">
        <v>23</v>
      </c>
      <c r="E18" s="50" t="s">
        <v>461</v>
      </c>
      <c r="F18" s="18" t="s">
        <v>223</v>
      </c>
      <c r="G18" s="19">
        <v>32</v>
      </c>
      <c r="H18" s="18" t="s">
        <v>224</v>
      </c>
      <c r="I18" s="30" t="s">
        <v>201</v>
      </c>
      <c r="J18" s="31">
        <v>119000</v>
      </c>
      <c r="K18" s="32">
        <v>9972</v>
      </c>
      <c r="L18" s="33">
        <f t="shared" si="0"/>
        <v>11.933413557962295</v>
      </c>
    </row>
    <row r="19" spans="1:12">
      <c r="A19" s="10"/>
      <c r="B19" s="16">
        <f>SUBTOTAL(3,$D$6:D18)</f>
        <v>13</v>
      </c>
      <c r="C19" s="17">
        <v>45085</v>
      </c>
      <c r="D19" s="18" t="s">
        <v>9</v>
      </c>
      <c r="E19" s="18" t="s">
        <v>462</v>
      </c>
      <c r="F19" s="18" t="s">
        <v>223</v>
      </c>
      <c r="G19" s="19">
        <v>32</v>
      </c>
      <c r="H19" s="18" t="s">
        <v>224</v>
      </c>
      <c r="I19" s="30" t="s">
        <v>463</v>
      </c>
      <c r="J19" s="31">
        <v>145000</v>
      </c>
      <c r="K19" s="32">
        <v>9280</v>
      </c>
      <c r="L19" s="33">
        <f t="shared" si="0"/>
        <v>15.625</v>
      </c>
    </row>
    <row r="20" spans="1:12">
      <c r="A20" s="10"/>
      <c r="B20" s="16">
        <f>SUBTOTAL(3,$D$6:D19)</f>
        <v>14</v>
      </c>
      <c r="C20" s="17">
        <v>45085</v>
      </c>
      <c r="D20" s="18" t="s">
        <v>158</v>
      </c>
      <c r="E20" s="18" t="s">
        <v>464</v>
      </c>
      <c r="F20" s="18" t="s">
        <v>225</v>
      </c>
      <c r="G20" s="19">
        <v>20</v>
      </c>
      <c r="H20" s="18" t="s">
        <v>143</v>
      </c>
      <c r="I20" s="30" t="s">
        <v>441</v>
      </c>
      <c r="J20" s="31">
        <v>30500</v>
      </c>
      <c r="K20" s="32">
        <v>5268</v>
      </c>
      <c r="L20" s="33">
        <f t="shared" si="0"/>
        <v>5.7896735003796511</v>
      </c>
    </row>
    <row r="21" spans="1:12">
      <c r="A21" s="10"/>
      <c r="B21" s="16">
        <f>SUBTOTAL(3,$D$6:D20)</f>
        <v>15</v>
      </c>
      <c r="C21" s="17">
        <v>45086</v>
      </c>
      <c r="D21" s="18" t="s">
        <v>13</v>
      </c>
      <c r="E21" s="18" t="s">
        <v>262</v>
      </c>
      <c r="F21" s="18" t="s">
        <v>225</v>
      </c>
      <c r="G21" s="19">
        <v>20</v>
      </c>
      <c r="H21" s="18" t="s">
        <v>15</v>
      </c>
      <c r="I21" s="30" t="s">
        <v>465</v>
      </c>
      <c r="J21" s="31">
        <v>55000</v>
      </c>
      <c r="K21" s="32">
        <v>5442</v>
      </c>
      <c r="L21" s="33">
        <f t="shared" si="0"/>
        <v>10.106578463800073</v>
      </c>
    </row>
    <row r="22" spans="1:12">
      <c r="A22" s="10"/>
      <c r="B22" s="16">
        <f>SUBTOTAL(3,$D$6:D21)</f>
        <v>16</v>
      </c>
      <c r="C22" s="17">
        <v>45086</v>
      </c>
      <c r="D22" s="18" t="s">
        <v>13</v>
      </c>
      <c r="E22" s="18" t="s">
        <v>466</v>
      </c>
      <c r="F22" s="18" t="s">
        <v>225</v>
      </c>
      <c r="G22" s="19">
        <v>20</v>
      </c>
      <c r="H22" s="18" t="s">
        <v>143</v>
      </c>
      <c r="I22" s="30" t="s">
        <v>428</v>
      </c>
      <c r="J22" s="31">
        <v>28000</v>
      </c>
      <c r="K22" s="32">
        <v>6072</v>
      </c>
      <c r="L22" s="33">
        <f t="shared" si="0"/>
        <v>4.6113306982872198</v>
      </c>
    </row>
    <row r="23" spans="1:12">
      <c r="A23" s="10"/>
      <c r="B23" s="16">
        <f>SUBTOTAL(3,$D$6:D22)</f>
        <v>17</v>
      </c>
      <c r="C23" s="17">
        <v>45087</v>
      </c>
      <c r="D23" s="18" t="s">
        <v>9</v>
      </c>
      <c r="E23" s="18" t="s">
        <v>467</v>
      </c>
      <c r="F23" s="18" t="s">
        <v>225</v>
      </c>
      <c r="G23" s="19">
        <v>20</v>
      </c>
      <c r="H23" s="18" t="s">
        <v>15</v>
      </c>
      <c r="I23" s="30" t="s">
        <v>219</v>
      </c>
      <c r="J23" s="31">
        <v>57500</v>
      </c>
      <c r="K23" s="32">
        <v>6481</v>
      </c>
      <c r="L23" s="33">
        <f t="shared" si="0"/>
        <v>8.872087640796174</v>
      </c>
    </row>
    <row r="24" spans="1:12">
      <c r="A24" s="10"/>
      <c r="B24" s="16">
        <f>SUBTOTAL(3,$D$6:D23)</f>
        <v>18</v>
      </c>
      <c r="C24" s="17">
        <v>45089</v>
      </c>
      <c r="D24" s="18" t="s">
        <v>13</v>
      </c>
      <c r="E24" s="18" t="s">
        <v>118</v>
      </c>
      <c r="F24" s="18" t="s">
        <v>225</v>
      </c>
      <c r="G24" s="19">
        <v>20</v>
      </c>
      <c r="H24" s="18" t="s">
        <v>143</v>
      </c>
      <c r="I24" s="30" t="s">
        <v>350</v>
      </c>
      <c r="J24" s="31">
        <v>20500</v>
      </c>
      <c r="K24" s="32">
        <v>8250</v>
      </c>
      <c r="L24" s="33">
        <f t="shared" si="0"/>
        <v>2.4848484848484849</v>
      </c>
    </row>
    <row r="25" spans="1:12">
      <c r="A25" s="10"/>
      <c r="B25" s="16">
        <f>SUBTOTAL(3,$D$6:D24)</f>
        <v>19</v>
      </c>
      <c r="C25" s="17">
        <v>45089</v>
      </c>
      <c r="D25" s="18" t="s">
        <v>13</v>
      </c>
      <c r="E25" s="18" t="s">
        <v>468</v>
      </c>
      <c r="F25" s="18" t="s">
        <v>225</v>
      </c>
      <c r="G25" s="19">
        <v>20</v>
      </c>
      <c r="H25" s="18" t="s">
        <v>143</v>
      </c>
      <c r="I25" s="30" t="s">
        <v>47</v>
      </c>
      <c r="J25" s="31">
        <v>32000</v>
      </c>
      <c r="K25" s="32">
        <v>4935</v>
      </c>
      <c r="L25" s="33">
        <f t="shared" si="0"/>
        <v>6.4842958459979734</v>
      </c>
    </row>
    <row r="26" spans="1:12" ht="15.75">
      <c r="A26" s="10"/>
      <c r="B26" s="16">
        <f>SUBTOTAL(3,$D$6:D25)</f>
        <v>20</v>
      </c>
      <c r="C26" s="103">
        <v>45090</v>
      </c>
      <c r="D26" s="104" t="s">
        <v>13</v>
      </c>
      <c r="E26" s="104" t="s">
        <v>469</v>
      </c>
      <c r="F26" s="104" t="s">
        <v>225</v>
      </c>
      <c r="G26" s="106">
        <v>20</v>
      </c>
      <c r="H26" s="104" t="s">
        <v>143</v>
      </c>
      <c r="I26" s="111" t="s">
        <v>470</v>
      </c>
      <c r="J26" s="112">
        <v>33000</v>
      </c>
      <c r="K26" s="113">
        <v>4260</v>
      </c>
      <c r="L26" s="114">
        <f t="shared" si="0"/>
        <v>7.746478873239437</v>
      </c>
    </row>
    <row r="27" spans="1:12">
      <c r="A27" s="10"/>
      <c r="B27" s="16">
        <f>SUBTOTAL(3,$D$6:D26)</f>
        <v>21</v>
      </c>
      <c r="C27" s="17">
        <v>45090</v>
      </c>
      <c r="D27" s="18" t="s">
        <v>13</v>
      </c>
      <c r="E27" s="18" t="s">
        <v>471</v>
      </c>
      <c r="F27" s="18" t="s">
        <v>225</v>
      </c>
      <c r="G27" s="19">
        <v>20</v>
      </c>
      <c r="H27" s="18" t="s">
        <v>143</v>
      </c>
      <c r="I27" s="30" t="s">
        <v>472</v>
      </c>
      <c r="J27" s="31">
        <v>29000</v>
      </c>
      <c r="K27" s="32">
        <v>6105</v>
      </c>
      <c r="L27" s="33">
        <f t="shared" si="0"/>
        <v>4.75020475020475</v>
      </c>
    </row>
    <row r="28" spans="1:12">
      <c r="A28" s="10"/>
      <c r="B28" s="16">
        <f>SUBTOTAL(3,$D$6:D27)</f>
        <v>22</v>
      </c>
      <c r="C28" s="17">
        <v>45091</v>
      </c>
      <c r="D28" s="18" t="s">
        <v>9</v>
      </c>
      <c r="E28" s="18" t="s">
        <v>473</v>
      </c>
      <c r="F28" s="18" t="s">
        <v>223</v>
      </c>
      <c r="G28" s="19">
        <v>32</v>
      </c>
      <c r="H28" s="18" t="s">
        <v>224</v>
      </c>
      <c r="I28" s="30" t="s">
        <v>474</v>
      </c>
      <c r="J28" s="31">
        <v>107000</v>
      </c>
      <c r="K28" s="32">
        <v>9734</v>
      </c>
      <c r="L28" s="33">
        <f t="shared" si="0"/>
        <v>10.992397780973906</v>
      </c>
    </row>
    <row r="29" spans="1:12">
      <c r="A29" s="10"/>
      <c r="B29" s="16">
        <f>SUBTOTAL(3,$D$6:D28)</f>
        <v>23</v>
      </c>
      <c r="C29" s="17">
        <v>45091</v>
      </c>
      <c r="D29" s="18" t="s">
        <v>158</v>
      </c>
      <c r="E29" s="18" t="s">
        <v>475</v>
      </c>
      <c r="F29" s="18" t="s">
        <v>225</v>
      </c>
      <c r="G29" s="19">
        <v>20</v>
      </c>
      <c r="H29" s="18" t="s">
        <v>15</v>
      </c>
      <c r="I29" s="30" t="s">
        <v>476</v>
      </c>
      <c r="J29" s="31">
        <v>57000</v>
      </c>
      <c r="K29" s="32">
        <v>5416</v>
      </c>
      <c r="L29" s="33">
        <f t="shared" si="0"/>
        <v>10.52437223042836</v>
      </c>
    </row>
    <row r="30" spans="1:12">
      <c r="A30" s="10"/>
      <c r="B30" s="16">
        <f>SUBTOTAL(3,$D$6:D29)</f>
        <v>24</v>
      </c>
      <c r="C30" s="17">
        <v>45091</v>
      </c>
      <c r="D30" s="18" t="s">
        <v>9</v>
      </c>
      <c r="E30" s="18" t="s">
        <v>50</v>
      </c>
      <c r="F30" s="18" t="s">
        <v>223</v>
      </c>
      <c r="G30" s="19">
        <v>32</v>
      </c>
      <c r="H30" s="18" t="s">
        <v>224</v>
      </c>
      <c r="I30" s="30" t="s">
        <v>477</v>
      </c>
      <c r="J30" s="31">
        <v>144000</v>
      </c>
      <c r="K30" s="32">
        <v>9740</v>
      </c>
      <c r="L30" s="33">
        <f t="shared" si="0"/>
        <v>14.784394250513348</v>
      </c>
    </row>
    <row r="31" spans="1:12">
      <c r="A31" s="10"/>
      <c r="B31" s="16">
        <f>SUBTOTAL(3,$D$6:D30)</f>
        <v>25</v>
      </c>
      <c r="C31" s="17">
        <v>45092</v>
      </c>
      <c r="D31" s="18" t="s">
        <v>23</v>
      </c>
      <c r="E31" s="18" t="s">
        <v>50</v>
      </c>
      <c r="F31" s="18" t="s">
        <v>223</v>
      </c>
      <c r="G31" s="19">
        <v>32</v>
      </c>
      <c r="H31" s="18" t="s">
        <v>224</v>
      </c>
      <c r="I31" s="30" t="s">
        <v>91</v>
      </c>
      <c r="J31" s="31">
        <v>144000</v>
      </c>
      <c r="K31" s="32">
        <v>10289</v>
      </c>
      <c r="L31" s="33">
        <f t="shared" si="0"/>
        <v>13.995529205948101</v>
      </c>
    </row>
    <row r="32" spans="1:12">
      <c r="A32" s="10"/>
      <c r="B32" s="16">
        <f>SUBTOTAL(3,$D$6:D31)</f>
        <v>26</v>
      </c>
      <c r="C32" s="17">
        <v>45092</v>
      </c>
      <c r="D32" s="18" t="s">
        <v>9</v>
      </c>
      <c r="E32" s="18" t="s">
        <v>355</v>
      </c>
      <c r="F32" s="18" t="s">
        <v>223</v>
      </c>
      <c r="G32" s="19">
        <v>32</v>
      </c>
      <c r="H32" s="18" t="s">
        <v>224</v>
      </c>
      <c r="I32" s="30" t="s">
        <v>111</v>
      </c>
      <c r="J32" s="31">
        <v>144000</v>
      </c>
      <c r="K32" s="32">
        <v>9950</v>
      </c>
      <c r="L32" s="33">
        <f t="shared" si="0"/>
        <v>14.472361809045227</v>
      </c>
    </row>
    <row r="33" spans="1:12">
      <c r="A33" s="10"/>
      <c r="B33" s="16">
        <f>SUBTOTAL(3,$D$6:D32)</f>
        <v>27</v>
      </c>
      <c r="C33" s="17">
        <v>45093</v>
      </c>
      <c r="D33" s="18" t="s">
        <v>158</v>
      </c>
      <c r="E33" s="18" t="s">
        <v>478</v>
      </c>
      <c r="F33" s="18" t="s">
        <v>225</v>
      </c>
      <c r="G33" s="19">
        <v>20</v>
      </c>
      <c r="H33" s="18" t="s">
        <v>143</v>
      </c>
      <c r="I33" s="30" t="s">
        <v>78</v>
      </c>
      <c r="J33" s="31">
        <v>39000</v>
      </c>
      <c r="K33" s="32">
        <v>6114</v>
      </c>
      <c r="L33" s="33">
        <f t="shared" si="0"/>
        <v>6.3788027477919531</v>
      </c>
    </row>
    <row r="34" spans="1:12">
      <c r="A34" s="10"/>
      <c r="B34" s="16">
        <f>SUBTOTAL(3,$D$6:D33)</f>
        <v>28</v>
      </c>
      <c r="C34" s="17">
        <v>45093</v>
      </c>
      <c r="D34" s="18" t="s">
        <v>13</v>
      </c>
      <c r="E34" s="18" t="s">
        <v>479</v>
      </c>
      <c r="F34" s="18" t="s">
        <v>225</v>
      </c>
      <c r="G34" s="19">
        <v>20</v>
      </c>
      <c r="H34" s="18" t="s">
        <v>143</v>
      </c>
      <c r="I34" s="30" t="s">
        <v>480</v>
      </c>
      <c r="J34" s="31">
        <v>28000</v>
      </c>
      <c r="K34" s="32">
        <v>6451</v>
      </c>
      <c r="L34" s="33">
        <f t="shared" si="0"/>
        <v>4.3404123391722216</v>
      </c>
    </row>
    <row r="35" spans="1:12">
      <c r="A35" s="10"/>
      <c r="B35" s="16">
        <f>SUBTOTAL(3,$D$6:D34)</f>
        <v>29</v>
      </c>
      <c r="C35" s="17">
        <v>45093</v>
      </c>
      <c r="D35" s="18" t="s">
        <v>158</v>
      </c>
      <c r="E35" s="18" t="s">
        <v>68</v>
      </c>
      <c r="F35" s="18" t="s">
        <v>225</v>
      </c>
      <c r="G35" s="19">
        <v>20</v>
      </c>
      <c r="H35" s="18" t="s">
        <v>143</v>
      </c>
      <c r="I35" s="30" t="s">
        <v>481</v>
      </c>
      <c r="J35" s="31">
        <v>28000</v>
      </c>
      <c r="K35" s="32">
        <v>5460</v>
      </c>
      <c r="L35" s="33">
        <f t="shared" si="0"/>
        <v>5.1282051282051286</v>
      </c>
    </row>
    <row r="36" spans="1:12">
      <c r="A36" s="10"/>
      <c r="B36" s="16">
        <f>SUBTOTAL(3,$D$6:D35)</f>
        <v>30</v>
      </c>
      <c r="C36" s="17">
        <v>45094</v>
      </c>
      <c r="D36" s="18" t="s">
        <v>23</v>
      </c>
      <c r="E36" s="52" t="s">
        <v>482</v>
      </c>
      <c r="F36" s="18" t="s">
        <v>223</v>
      </c>
      <c r="G36" s="19">
        <v>32</v>
      </c>
      <c r="H36" s="18" t="s">
        <v>224</v>
      </c>
      <c r="I36" s="30" t="s">
        <v>54</v>
      </c>
      <c r="J36" s="31">
        <v>98000</v>
      </c>
      <c r="K36" s="32">
        <v>8437</v>
      </c>
      <c r="L36" s="33">
        <f t="shared" si="0"/>
        <v>11.615503140926871</v>
      </c>
    </row>
    <row r="37" spans="1:12">
      <c r="A37" s="10"/>
      <c r="B37" s="16">
        <f>SUBTOTAL(3,$D$6:D36)</f>
        <v>31</v>
      </c>
      <c r="C37" s="17">
        <v>45096</v>
      </c>
      <c r="D37" s="18" t="s">
        <v>13</v>
      </c>
      <c r="E37" s="18" t="s">
        <v>483</v>
      </c>
      <c r="F37" s="18" t="s">
        <v>225</v>
      </c>
      <c r="G37" s="19">
        <v>20</v>
      </c>
      <c r="H37" s="18" t="s">
        <v>143</v>
      </c>
      <c r="I37" s="30" t="s">
        <v>228</v>
      </c>
      <c r="J37" s="31">
        <v>28000</v>
      </c>
      <c r="K37" s="32">
        <v>6255</v>
      </c>
      <c r="L37" s="33">
        <f t="shared" si="0"/>
        <v>4.4764188649080738</v>
      </c>
    </row>
    <row r="38" spans="1:12">
      <c r="A38" s="10"/>
      <c r="B38" s="16">
        <f>SUBTOTAL(3,$D$6:D37)</f>
        <v>32</v>
      </c>
      <c r="C38" s="17">
        <v>45096</v>
      </c>
      <c r="D38" s="18" t="s">
        <v>13</v>
      </c>
      <c r="E38" s="18" t="s">
        <v>380</v>
      </c>
      <c r="F38" s="18" t="s">
        <v>225</v>
      </c>
      <c r="G38" s="19">
        <v>20</v>
      </c>
      <c r="H38" s="18" t="s">
        <v>143</v>
      </c>
      <c r="I38" s="30" t="s">
        <v>397</v>
      </c>
      <c r="J38" s="31">
        <v>31000</v>
      </c>
      <c r="K38" s="32">
        <v>5048</v>
      </c>
      <c r="L38" s="33">
        <f t="shared" si="0"/>
        <v>6.141045958795563</v>
      </c>
    </row>
    <row r="39" spans="1:12">
      <c r="A39" s="10"/>
      <c r="B39" s="16">
        <f>SUBTOTAL(3,$D$6:D38)</f>
        <v>33</v>
      </c>
      <c r="C39" s="17">
        <v>45097</v>
      </c>
      <c r="D39" s="18" t="s">
        <v>158</v>
      </c>
      <c r="E39" s="18" t="s">
        <v>416</v>
      </c>
      <c r="F39" s="18" t="s">
        <v>225</v>
      </c>
      <c r="G39" s="19">
        <v>20</v>
      </c>
      <c r="H39" s="18" t="s">
        <v>15</v>
      </c>
      <c r="I39" s="30" t="s">
        <v>484</v>
      </c>
      <c r="J39" s="31">
        <v>51000</v>
      </c>
      <c r="K39" s="32">
        <v>6562</v>
      </c>
      <c r="L39" s="33">
        <f t="shared" ref="L39:L57" si="1">J39/K39</f>
        <v>7.7720207253886011</v>
      </c>
    </row>
    <row r="40" spans="1:12">
      <c r="A40" s="10"/>
      <c r="B40" s="16">
        <f>SUBTOTAL(3,$D$6:D39)</f>
        <v>34</v>
      </c>
      <c r="C40" s="17">
        <v>45097</v>
      </c>
      <c r="D40" s="18" t="s">
        <v>158</v>
      </c>
      <c r="E40" s="18" t="s">
        <v>263</v>
      </c>
      <c r="F40" s="18" t="s">
        <v>225</v>
      </c>
      <c r="G40" s="19">
        <v>20</v>
      </c>
      <c r="H40" s="18" t="s">
        <v>15</v>
      </c>
      <c r="I40" s="30" t="s">
        <v>485</v>
      </c>
      <c r="J40" s="31">
        <v>31500</v>
      </c>
      <c r="K40" s="32">
        <v>5332</v>
      </c>
      <c r="L40" s="33">
        <f t="shared" si="1"/>
        <v>5.9077269317329328</v>
      </c>
    </row>
    <row r="41" spans="1:12">
      <c r="A41" s="10"/>
      <c r="B41" s="16">
        <f>SUBTOTAL(3,$D$6:D40)</f>
        <v>35</v>
      </c>
      <c r="C41" s="17">
        <v>45098</v>
      </c>
      <c r="D41" s="18" t="s">
        <v>23</v>
      </c>
      <c r="E41" s="18" t="s">
        <v>50</v>
      </c>
      <c r="F41" s="18" t="s">
        <v>223</v>
      </c>
      <c r="G41" s="19">
        <v>32</v>
      </c>
      <c r="H41" s="18" t="s">
        <v>224</v>
      </c>
      <c r="I41" s="30" t="s">
        <v>54</v>
      </c>
      <c r="J41" s="31">
        <v>128000</v>
      </c>
      <c r="K41" s="32">
        <v>9584</v>
      </c>
      <c r="L41" s="33">
        <f t="shared" si="1"/>
        <v>13.35559265442404</v>
      </c>
    </row>
    <row r="42" spans="1:12">
      <c r="A42" s="10"/>
      <c r="B42" s="16">
        <f>SUBTOTAL(3,$D$6:D41)</f>
        <v>36</v>
      </c>
      <c r="C42" s="17">
        <v>45098</v>
      </c>
      <c r="D42" s="18" t="s">
        <v>9</v>
      </c>
      <c r="E42" s="18" t="s">
        <v>486</v>
      </c>
      <c r="F42" s="18" t="s">
        <v>225</v>
      </c>
      <c r="G42" s="19">
        <v>20</v>
      </c>
      <c r="H42" s="18" t="s">
        <v>15</v>
      </c>
      <c r="I42" s="30" t="s">
        <v>487</v>
      </c>
      <c r="J42" s="31">
        <v>53000</v>
      </c>
      <c r="K42" s="32">
        <v>6270</v>
      </c>
      <c r="L42" s="33">
        <f t="shared" si="1"/>
        <v>8.4529505582137165</v>
      </c>
    </row>
    <row r="43" spans="1:12">
      <c r="A43" s="10"/>
      <c r="B43" s="16">
        <f>SUBTOTAL(3,$D$6:D42)</f>
        <v>37</v>
      </c>
      <c r="C43" s="17">
        <v>45099</v>
      </c>
      <c r="D43" s="18" t="s">
        <v>13</v>
      </c>
      <c r="E43" s="18" t="s">
        <v>68</v>
      </c>
      <c r="F43" s="18" t="s">
        <v>225</v>
      </c>
      <c r="G43" s="19">
        <v>20</v>
      </c>
      <c r="H43" s="18" t="s">
        <v>143</v>
      </c>
      <c r="I43" s="30" t="s">
        <v>397</v>
      </c>
      <c r="J43" s="31">
        <v>27000</v>
      </c>
      <c r="K43" s="32">
        <v>5220</v>
      </c>
      <c r="L43" s="33">
        <f t="shared" si="1"/>
        <v>5.1724137931034484</v>
      </c>
    </row>
    <row r="44" spans="1:12">
      <c r="A44" s="10"/>
      <c r="B44" s="16">
        <f>SUBTOTAL(3,$D$6:D43)</f>
        <v>38</v>
      </c>
      <c r="C44" s="17">
        <v>45099</v>
      </c>
      <c r="D44" s="18" t="s">
        <v>158</v>
      </c>
      <c r="E44" s="18" t="s">
        <v>488</v>
      </c>
      <c r="F44" s="18" t="s">
        <v>225</v>
      </c>
      <c r="G44" s="19">
        <v>20</v>
      </c>
      <c r="H44" s="18" t="s">
        <v>143</v>
      </c>
      <c r="I44" s="30" t="s">
        <v>489</v>
      </c>
      <c r="J44" s="31">
        <v>33000</v>
      </c>
      <c r="K44" s="32">
        <v>6260</v>
      </c>
      <c r="L44" s="33">
        <f t="shared" si="1"/>
        <v>5.2715654952076676</v>
      </c>
    </row>
    <row r="45" spans="1:12">
      <c r="A45" s="10"/>
      <c r="B45" s="16">
        <f>SUBTOTAL(3,$D$6:D44)</f>
        <v>39</v>
      </c>
      <c r="C45" s="17">
        <v>45100</v>
      </c>
      <c r="D45" s="18" t="s">
        <v>9</v>
      </c>
      <c r="E45" s="18" t="s">
        <v>490</v>
      </c>
      <c r="F45" s="18" t="s">
        <v>225</v>
      </c>
      <c r="G45" s="19">
        <v>20</v>
      </c>
      <c r="H45" s="18" t="s">
        <v>143</v>
      </c>
      <c r="I45" s="30" t="s">
        <v>491</v>
      </c>
      <c r="J45" s="31">
        <v>27600</v>
      </c>
      <c r="K45" s="32">
        <v>5604</v>
      </c>
      <c r="L45" s="33">
        <f t="shared" si="1"/>
        <v>4.925053533190578</v>
      </c>
    </row>
    <row r="46" spans="1:12">
      <c r="A46" s="10"/>
      <c r="B46" s="16">
        <f>SUBTOTAL(3,$D$6:D45)</f>
        <v>40</v>
      </c>
      <c r="C46" s="17">
        <v>45100</v>
      </c>
      <c r="D46" s="18" t="s">
        <v>9</v>
      </c>
      <c r="E46" s="18" t="s">
        <v>359</v>
      </c>
      <c r="F46" s="18" t="s">
        <v>225</v>
      </c>
      <c r="G46" s="19">
        <v>20</v>
      </c>
      <c r="H46" s="18" t="s">
        <v>143</v>
      </c>
      <c r="I46" s="30" t="s">
        <v>492</v>
      </c>
      <c r="J46" s="31">
        <v>23800</v>
      </c>
      <c r="K46" s="32">
        <v>5100</v>
      </c>
      <c r="L46" s="33">
        <f t="shared" si="1"/>
        <v>4.666666666666667</v>
      </c>
    </row>
    <row r="47" spans="1:12">
      <c r="A47" s="10"/>
      <c r="B47" s="16">
        <f>SUBTOTAL(3,$D$6:D46)</f>
        <v>41</v>
      </c>
      <c r="C47" s="17">
        <v>45100</v>
      </c>
      <c r="D47" s="18" t="s">
        <v>23</v>
      </c>
      <c r="E47" s="18" t="s">
        <v>493</v>
      </c>
      <c r="F47" s="18" t="s">
        <v>223</v>
      </c>
      <c r="G47" s="19">
        <v>32</v>
      </c>
      <c r="H47" s="18" t="s">
        <v>224</v>
      </c>
      <c r="I47" s="30" t="s">
        <v>25</v>
      </c>
      <c r="J47" s="31">
        <v>135000</v>
      </c>
      <c r="K47" s="32">
        <v>10025</v>
      </c>
      <c r="L47" s="33">
        <f t="shared" si="1"/>
        <v>13.466334164588529</v>
      </c>
    </row>
    <row r="48" spans="1:12">
      <c r="A48" s="10"/>
      <c r="B48" s="16">
        <f>SUBTOTAL(3,$D$6:D47)</f>
        <v>42</v>
      </c>
      <c r="C48" s="17">
        <v>45101</v>
      </c>
      <c r="D48" s="18" t="s">
        <v>9</v>
      </c>
      <c r="E48" s="18" t="s">
        <v>494</v>
      </c>
      <c r="F48" s="18" t="s">
        <v>223</v>
      </c>
      <c r="G48" s="19">
        <v>32</v>
      </c>
      <c r="H48" s="18" t="s">
        <v>224</v>
      </c>
      <c r="I48" s="30" t="s">
        <v>495</v>
      </c>
      <c r="J48" s="31">
        <v>147000</v>
      </c>
      <c r="K48" s="32">
        <v>9425</v>
      </c>
      <c r="L48" s="33">
        <f t="shared" si="1"/>
        <v>15.596816976127322</v>
      </c>
    </row>
    <row r="49" spans="1:12">
      <c r="A49" s="10"/>
      <c r="B49" s="16">
        <f>SUBTOTAL(3,$D$6:D48)</f>
        <v>43</v>
      </c>
      <c r="C49" s="17">
        <v>45101</v>
      </c>
      <c r="D49" s="18" t="s">
        <v>9</v>
      </c>
      <c r="E49" s="18" t="s">
        <v>496</v>
      </c>
      <c r="F49" s="18" t="s">
        <v>223</v>
      </c>
      <c r="G49" s="19">
        <v>32</v>
      </c>
      <c r="H49" s="18" t="s">
        <v>224</v>
      </c>
      <c r="I49" s="30" t="s">
        <v>332</v>
      </c>
      <c r="J49" s="31">
        <v>107000</v>
      </c>
      <c r="K49" s="32">
        <v>9250</v>
      </c>
      <c r="L49" s="33">
        <f t="shared" si="1"/>
        <v>11.567567567567568</v>
      </c>
    </row>
    <row r="50" spans="1:12">
      <c r="A50" s="10"/>
      <c r="B50" s="16">
        <f>SUBTOTAL(3,$D$6:D49)</f>
        <v>44</v>
      </c>
      <c r="C50" s="17">
        <v>45103</v>
      </c>
      <c r="D50" s="18" t="s">
        <v>158</v>
      </c>
      <c r="E50" s="18" t="s">
        <v>77</v>
      </c>
      <c r="F50" s="18" t="s">
        <v>225</v>
      </c>
      <c r="G50" s="19">
        <v>20</v>
      </c>
      <c r="H50" s="18" t="s">
        <v>15</v>
      </c>
      <c r="I50" s="30" t="s">
        <v>414</v>
      </c>
      <c r="J50" s="31">
        <v>37000</v>
      </c>
      <c r="K50" s="32">
        <v>6319</v>
      </c>
      <c r="L50" s="33">
        <f t="shared" si="1"/>
        <v>5.8553568602626997</v>
      </c>
    </row>
    <row r="51" spans="1:12">
      <c r="A51" s="10"/>
      <c r="B51" s="16">
        <f>SUBTOTAL(3,$D$6:D50)</f>
        <v>45</v>
      </c>
      <c r="C51" s="17">
        <v>45103</v>
      </c>
      <c r="D51" s="18" t="s">
        <v>13</v>
      </c>
      <c r="E51" s="18" t="s">
        <v>14</v>
      </c>
      <c r="F51" s="18" t="s">
        <v>225</v>
      </c>
      <c r="G51" s="19">
        <v>20</v>
      </c>
      <c r="H51" s="18" t="s">
        <v>15</v>
      </c>
      <c r="I51" s="30" t="s">
        <v>497</v>
      </c>
      <c r="J51" s="31">
        <v>46000</v>
      </c>
      <c r="K51" s="32">
        <v>5657</v>
      </c>
      <c r="L51" s="33">
        <f t="shared" si="1"/>
        <v>8.131518472688704</v>
      </c>
    </row>
    <row r="52" spans="1:12">
      <c r="A52" s="10"/>
      <c r="B52" s="16">
        <f>SUBTOTAL(3,$D$6:D51)</f>
        <v>46</v>
      </c>
      <c r="C52" s="17">
        <v>45103</v>
      </c>
      <c r="D52" s="18" t="s">
        <v>13</v>
      </c>
      <c r="E52" s="18" t="s">
        <v>75</v>
      </c>
      <c r="F52" s="18" t="s">
        <v>225</v>
      </c>
      <c r="G52" s="19">
        <v>20</v>
      </c>
      <c r="H52" s="18" t="s">
        <v>15</v>
      </c>
      <c r="I52" s="30" t="s">
        <v>484</v>
      </c>
      <c r="J52" s="31">
        <v>41000</v>
      </c>
      <c r="K52" s="32">
        <v>6456</v>
      </c>
      <c r="L52" s="33">
        <f t="shared" si="1"/>
        <v>6.3506815365551423</v>
      </c>
    </row>
    <row r="53" spans="1:12">
      <c r="A53" s="10"/>
      <c r="B53" s="16">
        <f>SUBTOTAL(3,$D$6:D52)</f>
        <v>47</v>
      </c>
      <c r="C53" s="17">
        <v>45103</v>
      </c>
      <c r="D53" s="18" t="s">
        <v>13</v>
      </c>
      <c r="E53" s="18" t="s">
        <v>257</v>
      </c>
      <c r="F53" s="18" t="s">
        <v>225</v>
      </c>
      <c r="G53" s="19">
        <v>20</v>
      </c>
      <c r="H53" s="18" t="s">
        <v>143</v>
      </c>
      <c r="I53" s="30" t="s">
        <v>397</v>
      </c>
      <c r="J53" s="31">
        <v>26500</v>
      </c>
      <c r="K53" s="32">
        <v>5640</v>
      </c>
      <c r="L53" s="33">
        <f t="shared" ref="L53" si="2">J53/K53</f>
        <v>4.6985815602836878</v>
      </c>
    </row>
    <row r="54" spans="1:12">
      <c r="A54" s="10"/>
      <c r="B54" s="16">
        <f>SUBTOTAL(3,$D$6:D53)</f>
        <v>48</v>
      </c>
      <c r="C54" s="17">
        <v>45103</v>
      </c>
      <c r="D54" s="18" t="s">
        <v>164</v>
      </c>
      <c r="E54" s="18" t="s">
        <v>498</v>
      </c>
      <c r="F54" s="18" t="s">
        <v>225</v>
      </c>
      <c r="G54" s="19">
        <v>20</v>
      </c>
      <c r="H54" s="18" t="s">
        <v>227</v>
      </c>
      <c r="I54" s="30" t="s">
        <v>176</v>
      </c>
      <c r="J54" s="31">
        <v>32000</v>
      </c>
      <c r="K54" s="32">
        <v>6030</v>
      </c>
      <c r="L54" s="33">
        <f t="shared" ref="L54:L55" si="3">J54/K54</f>
        <v>5.3067993366500827</v>
      </c>
    </row>
    <row r="55" spans="1:12">
      <c r="A55" s="10"/>
      <c r="B55" s="16">
        <f>SUBTOTAL(3,$D$6:D54)</f>
        <v>49</v>
      </c>
      <c r="C55" s="17">
        <v>45104</v>
      </c>
      <c r="D55" s="18" t="s">
        <v>158</v>
      </c>
      <c r="E55" s="18" t="s">
        <v>356</v>
      </c>
      <c r="F55" s="18" t="s">
        <v>225</v>
      </c>
      <c r="G55" s="19">
        <v>20</v>
      </c>
      <c r="H55" s="18" t="s">
        <v>15</v>
      </c>
      <c r="I55" s="30" t="s">
        <v>246</v>
      </c>
      <c r="J55" s="31">
        <v>26500</v>
      </c>
      <c r="K55" s="32">
        <v>6209</v>
      </c>
      <c r="L55" s="33">
        <f t="shared" si="3"/>
        <v>4.2679980673216296</v>
      </c>
    </row>
    <row r="56" spans="1:12">
      <c r="A56" s="10"/>
      <c r="B56" s="16">
        <f>SUBTOTAL(3,$D$6:D55)</f>
        <v>50</v>
      </c>
      <c r="C56" s="17">
        <v>45104</v>
      </c>
      <c r="D56" s="18" t="s">
        <v>13</v>
      </c>
      <c r="E56" s="18" t="s">
        <v>87</v>
      </c>
      <c r="F56" s="18" t="s">
        <v>225</v>
      </c>
      <c r="G56" s="19">
        <v>20</v>
      </c>
      <c r="H56" s="18" t="s">
        <v>143</v>
      </c>
      <c r="I56" s="30" t="s">
        <v>449</v>
      </c>
      <c r="J56" s="31">
        <v>26000</v>
      </c>
      <c r="K56" s="32">
        <v>6355</v>
      </c>
      <c r="L56" s="33">
        <f t="shared" si="1"/>
        <v>4.0912667191188037</v>
      </c>
    </row>
    <row r="57" spans="1:12">
      <c r="A57" s="10"/>
      <c r="B57" s="16">
        <f>SUBTOTAL(3,$D$6:D56)</f>
        <v>51</v>
      </c>
      <c r="C57" s="17">
        <v>45104</v>
      </c>
      <c r="D57" s="18" t="s">
        <v>13</v>
      </c>
      <c r="E57" s="18" t="s">
        <v>408</v>
      </c>
      <c r="F57" s="18" t="s">
        <v>225</v>
      </c>
      <c r="G57" s="19">
        <v>20</v>
      </c>
      <c r="H57" s="18" t="s">
        <v>143</v>
      </c>
      <c r="I57" s="30" t="s">
        <v>428</v>
      </c>
      <c r="J57" s="31">
        <v>42000</v>
      </c>
      <c r="K57" s="32">
        <v>4560</v>
      </c>
      <c r="L57" s="33">
        <f t="shared" si="1"/>
        <v>9.2105263157894743</v>
      </c>
    </row>
    <row r="58" spans="1:12">
      <c r="A58" s="42"/>
      <c r="B58" s="43"/>
      <c r="C58" s="44"/>
      <c r="D58" s="45"/>
      <c r="E58" s="45"/>
      <c r="F58" s="45"/>
      <c r="G58" s="46"/>
      <c r="H58" s="393" t="s">
        <v>140</v>
      </c>
      <c r="I58" s="399"/>
      <c r="J58" s="100">
        <f>SUBTOTAL(109,J7:J57)</f>
        <v>3026900</v>
      </c>
      <c r="K58" s="101"/>
      <c r="L58" s="64"/>
    </row>
    <row r="61" spans="1:12" ht="15.75">
      <c r="C61" s="53"/>
      <c r="D61" s="54"/>
      <c r="E61" s="55" t="s">
        <v>321</v>
      </c>
      <c r="F61" s="56"/>
      <c r="G61" s="107"/>
      <c r="H61" s="57"/>
      <c r="I61" s="58"/>
      <c r="J61" s="58"/>
    </row>
    <row r="62" spans="1:12" ht="16.5" customHeight="1">
      <c r="C62" s="404">
        <v>45090</v>
      </c>
      <c r="D62" s="406" t="s">
        <v>13</v>
      </c>
      <c r="E62" s="408" t="s">
        <v>293</v>
      </c>
      <c r="F62" s="413" t="s">
        <v>499</v>
      </c>
      <c r="G62" s="414"/>
      <c r="H62" s="415"/>
      <c r="I62" s="410" t="s">
        <v>500</v>
      </c>
      <c r="J62" s="410" t="s">
        <v>501</v>
      </c>
    </row>
    <row r="63" spans="1:12" ht="28.5" customHeight="1">
      <c r="C63" s="405"/>
      <c r="D63" s="407"/>
      <c r="E63" s="409"/>
      <c r="F63" s="416"/>
      <c r="G63" s="417"/>
      <c r="H63" s="418"/>
      <c r="I63" s="411"/>
      <c r="J63" s="412"/>
    </row>
    <row r="64" spans="1:12" ht="15.75">
      <c r="F64" s="400" t="s">
        <v>502</v>
      </c>
      <c r="G64" s="401"/>
      <c r="H64" s="402" t="s">
        <v>503</v>
      </c>
      <c r="I64" s="403"/>
      <c r="J64" s="66">
        <f>639350</f>
        <v>639350</v>
      </c>
      <c r="K64"/>
    </row>
  </sheetData>
  <autoFilter ref="B6:J57" xr:uid="{00000000-0009-0000-0000-000005000000}"/>
  <mergeCells count="12">
    <mergeCell ref="J62:J63"/>
    <mergeCell ref="F62:H63"/>
    <mergeCell ref="B2:I2"/>
    <mergeCell ref="B3:E3"/>
    <mergeCell ref="B4:E4"/>
    <mergeCell ref="H58:I58"/>
    <mergeCell ref="F64:G64"/>
    <mergeCell ref="H64:I64"/>
    <mergeCell ref="C62:C63"/>
    <mergeCell ref="D62:D63"/>
    <mergeCell ref="E62:E63"/>
    <mergeCell ref="I62:I63"/>
  </mergeCells>
  <printOptions horizontalCentered="1" verticalCentered="1"/>
  <pageMargins left="0.22" right="0.12" top="0.27" bottom="0.26" header="0.3" footer="0.3"/>
  <pageSetup scale="66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2:N65"/>
  <sheetViews>
    <sheetView topLeftCell="B1" zoomScale="110" zoomScaleNormal="110" workbookViewId="0">
      <pane ySplit="6" topLeftCell="A24" activePane="bottomLeft" state="frozen"/>
      <selection pane="bottomLeft" activeCell="E39" sqref="E39"/>
    </sheetView>
  </sheetViews>
  <sheetFormatPr defaultColWidth="9.140625" defaultRowHeight="15"/>
  <cols>
    <col min="1" max="1" width="9" style="4" hidden="1" customWidth="1"/>
    <col min="2" max="2" width="7.85546875" style="5" customWidth="1"/>
    <col min="3" max="3" width="10.5703125" style="4" customWidth="1"/>
    <col min="4" max="4" width="17.85546875" style="4" customWidth="1"/>
    <col min="5" max="5" width="28.7109375" style="4" customWidth="1"/>
    <col min="6" max="6" width="11.42578125" style="4" customWidth="1"/>
    <col min="7" max="7" width="13.140625" style="4" customWidth="1"/>
    <col min="8" max="8" width="8" style="5" customWidth="1"/>
    <col min="9" max="9" width="12" style="4" customWidth="1"/>
    <col min="10" max="10" width="11.85546875" style="4" customWidth="1"/>
    <col min="11" max="11" width="13.140625" style="4" customWidth="1"/>
    <col min="12" max="12" width="7.5703125" style="5" customWidth="1"/>
    <col min="13" max="13" width="10.28515625" style="5" customWidth="1"/>
    <col min="14" max="14" width="15.85546875" style="4" customWidth="1"/>
    <col min="15" max="16384" width="9.140625" style="4"/>
  </cols>
  <sheetData>
    <row r="2" spans="1:13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388"/>
      <c r="K2" s="23"/>
      <c r="L2" s="24"/>
      <c r="M2" s="25"/>
    </row>
    <row r="3" spans="1:13" s="1" customFormat="1" ht="26.25">
      <c r="A3" s="7"/>
      <c r="B3" s="389" t="s">
        <v>1</v>
      </c>
      <c r="C3" s="390"/>
      <c r="D3" s="390"/>
      <c r="E3" s="390"/>
      <c r="F3" s="8"/>
      <c r="G3" s="8"/>
      <c r="H3" s="9"/>
      <c r="I3" s="8"/>
      <c r="J3" s="8"/>
      <c r="L3" s="26"/>
      <c r="M3" s="27"/>
    </row>
    <row r="4" spans="1:13" s="1" customFormat="1" ht="26.25">
      <c r="A4" s="7"/>
      <c r="B4" s="391">
        <v>45108</v>
      </c>
      <c r="C4" s="392"/>
      <c r="D4" s="392"/>
      <c r="E4" s="392"/>
      <c r="F4" s="8"/>
      <c r="G4" s="8"/>
      <c r="H4" s="9"/>
      <c r="I4" s="8"/>
      <c r="L4" s="26"/>
      <c r="M4" s="27"/>
    </row>
    <row r="5" spans="1:13">
      <c r="A5" s="10"/>
      <c r="B5" s="11"/>
      <c r="M5" s="28"/>
    </row>
    <row r="6" spans="1:13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5" t="s">
        <v>504</v>
      </c>
      <c r="H6" s="14" t="s">
        <v>450</v>
      </c>
      <c r="I6" s="15" t="s">
        <v>451</v>
      </c>
      <c r="J6" s="15" t="s">
        <v>7</v>
      </c>
      <c r="K6" s="14" t="s">
        <v>8</v>
      </c>
      <c r="L6" s="14" t="s">
        <v>452</v>
      </c>
      <c r="M6" s="29" t="s">
        <v>328</v>
      </c>
    </row>
    <row r="7" spans="1:13">
      <c r="A7" s="10"/>
      <c r="B7" s="16">
        <f>SUBTOTAL(3,$D$6:D6)</f>
        <v>1</v>
      </c>
      <c r="C7" s="17">
        <v>45112</v>
      </c>
      <c r="D7" s="18" t="s">
        <v>23</v>
      </c>
      <c r="E7" s="18" t="s">
        <v>355</v>
      </c>
      <c r="F7" s="18" t="s">
        <v>223</v>
      </c>
      <c r="G7" s="18" t="s">
        <v>505</v>
      </c>
      <c r="H7" s="19">
        <v>32</v>
      </c>
      <c r="I7" s="18" t="s">
        <v>224</v>
      </c>
      <c r="J7" s="18" t="s">
        <v>506</v>
      </c>
      <c r="K7" s="31">
        <v>157000</v>
      </c>
      <c r="L7" s="32">
        <v>10697</v>
      </c>
      <c r="M7" s="33">
        <f>K7/L7</f>
        <v>14.677012246424232</v>
      </c>
    </row>
    <row r="8" spans="1:13">
      <c r="A8" s="10"/>
      <c r="B8" s="16">
        <f>SUBTOTAL(3,$D$6:D7)</f>
        <v>2</v>
      </c>
      <c r="C8" s="17">
        <v>45112</v>
      </c>
      <c r="D8" s="18" t="s">
        <v>164</v>
      </c>
      <c r="E8" s="18" t="s">
        <v>75</v>
      </c>
      <c r="F8" s="18" t="s">
        <v>225</v>
      </c>
      <c r="G8" s="18" t="s">
        <v>505</v>
      </c>
      <c r="H8" s="19">
        <v>20</v>
      </c>
      <c r="I8" s="18" t="s">
        <v>227</v>
      </c>
      <c r="J8" s="18" t="s">
        <v>166</v>
      </c>
      <c r="K8" s="31">
        <v>49000</v>
      </c>
      <c r="L8" s="32">
        <v>6510</v>
      </c>
      <c r="M8" s="33">
        <f t="shared" ref="M8:M40" si="0">K8/L8</f>
        <v>7.5268817204301079</v>
      </c>
    </row>
    <row r="9" spans="1:13">
      <c r="A9" s="10"/>
      <c r="B9" s="16">
        <f>SUBTOTAL(3,$D$6:D8)</f>
        <v>3</v>
      </c>
      <c r="C9" s="17">
        <v>45112</v>
      </c>
      <c r="D9" s="18" t="s">
        <v>13</v>
      </c>
      <c r="E9" s="18" t="s">
        <v>93</v>
      </c>
      <c r="F9" s="18" t="s">
        <v>225</v>
      </c>
      <c r="G9" s="18" t="s">
        <v>507</v>
      </c>
      <c r="H9" s="19">
        <v>20</v>
      </c>
      <c r="I9" s="18" t="s">
        <v>143</v>
      </c>
      <c r="J9" s="18" t="s">
        <v>397</v>
      </c>
      <c r="K9" s="31">
        <v>32000</v>
      </c>
      <c r="L9" s="32">
        <v>4800</v>
      </c>
      <c r="M9" s="33">
        <f t="shared" si="0"/>
        <v>6.666666666666667</v>
      </c>
    </row>
    <row r="10" spans="1:13">
      <c r="A10" s="10"/>
      <c r="B10" s="16">
        <f>SUBTOTAL(3,$D$6:D9)</f>
        <v>4</v>
      </c>
      <c r="C10" s="17">
        <v>45114</v>
      </c>
      <c r="D10" s="18" t="s">
        <v>158</v>
      </c>
      <c r="E10" s="18" t="s">
        <v>39</v>
      </c>
      <c r="F10" s="18" t="s">
        <v>225</v>
      </c>
      <c r="G10" s="18" t="s">
        <v>507</v>
      </c>
      <c r="H10" s="19">
        <v>20</v>
      </c>
      <c r="I10" s="18" t="s">
        <v>143</v>
      </c>
      <c r="J10" s="30" t="s">
        <v>123</v>
      </c>
      <c r="K10" s="31">
        <v>29000</v>
      </c>
      <c r="L10" s="32">
        <v>5771</v>
      </c>
      <c r="M10" s="33">
        <f t="shared" si="0"/>
        <v>5.025125628140704</v>
      </c>
    </row>
    <row r="11" spans="1:13">
      <c r="A11" s="10"/>
      <c r="B11" s="16">
        <f>SUBTOTAL(3,$D$6:D10)</f>
        <v>5</v>
      </c>
      <c r="C11" s="17">
        <v>45115</v>
      </c>
      <c r="D11" s="18" t="s">
        <v>9</v>
      </c>
      <c r="E11" s="18" t="s">
        <v>133</v>
      </c>
      <c r="F11" s="18" t="s">
        <v>223</v>
      </c>
      <c r="G11" s="18" t="s">
        <v>508</v>
      </c>
      <c r="H11" s="19">
        <v>32</v>
      </c>
      <c r="I11" s="18" t="s">
        <v>224</v>
      </c>
      <c r="J11" s="30" t="s">
        <v>509</v>
      </c>
      <c r="K11" s="31">
        <v>107000</v>
      </c>
      <c r="L11" s="32">
        <v>9285</v>
      </c>
      <c r="M11" s="33">
        <f t="shared" si="0"/>
        <v>11.5239633817986</v>
      </c>
    </row>
    <row r="12" spans="1:13">
      <c r="A12" s="10"/>
      <c r="B12" s="16">
        <f>SUBTOTAL(3,$D$6:D11)</f>
        <v>6</v>
      </c>
      <c r="C12" s="17">
        <v>45117</v>
      </c>
      <c r="D12" s="18" t="s">
        <v>164</v>
      </c>
      <c r="E12" s="18" t="s">
        <v>403</v>
      </c>
      <c r="F12" s="18" t="s">
        <v>225</v>
      </c>
      <c r="G12" s="18" t="s">
        <v>507</v>
      </c>
      <c r="H12" s="19">
        <v>20</v>
      </c>
      <c r="I12" s="18" t="s">
        <v>227</v>
      </c>
      <c r="J12" s="18" t="s">
        <v>166</v>
      </c>
      <c r="K12" s="31">
        <v>24000</v>
      </c>
      <c r="L12" s="32">
        <v>6246</v>
      </c>
      <c r="M12" s="33">
        <f t="shared" si="0"/>
        <v>3.8424591738712777</v>
      </c>
    </row>
    <row r="13" spans="1:13">
      <c r="A13" s="10"/>
      <c r="B13" s="16">
        <f>SUBTOTAL(3,$D$6:D12)</f>
        <v>7</v>
      </c>
      <c r="C13" s="17">
        <v>45117</v>
      </c>
      <c r="D13" s="18" t="s">
        <v>158</v>
      </c>
      <c r="E13" s="18" t="s">
        <v>293</v>
      </c>
      <c r="F13" s="18" t="s">
        <v>225</v>
      </c>
      <c r="G13" s="18" t="s">
        <v>507</v>
      </c>
      <c r="H13" s="19">
        <v>20</v>
      </c>
      <c r="I13" s="18" t="s">
        <v>15</v>
      </c>
      <c r="J13" s="30" t="s">
        <v>510</v>
      </c>
      <c r="K13" s="31">
        <v>25600</v>
      </c>
      <c r="L13" s="32">
        <v>5280</v>
      </c>
      <c r="M13" s="33">
        <f t="shared" si="0"/>
        <v>4.8484848484848486</v>
      </c>
    </row>
    <row r="14" spans="1:13">
      <c r="A14" s="10"/>
      <c r="B14" s="16">
        <f>SUBTOTAL(3,$D$6:D13)</f>
        <v>8</v>
      </c>
      <c r="C14" s="17">
        <v>45117</v>
      </c>
      <c r="D14" s="18" t="s">
        <v>23</v>
      </c>
      <c r="E14" s="18" t="s">
        <v>50</v>
      </c>
      <c r="F14" s="18" t="s">
        <v>223</v>
      </c>
      <c r="G14" s="18" t="s">
        <v>505</v>
      </c>
      <c r="H14" s="19">
        <v>32</v>
      </c>
      <c r="I14" s="18" t="s">
        <v>224</v>
      </c>
      <c r="J14" s="30" t="s">
        <v>84</v>
      </c>
      <c r="K14" s="31">
        <v>150000</v>
      </c>
      <c r="L14" s="32">
        <v>10342</v>
      </c>
      <c r="M14" s="33">
        <f t="shared" si="0"/>
        <v>14.503964416940631</v>
      </c>
    </row>
    <row r="15" spans="1:13">
      <c r="A15" s="10"/>
      <c r="B15" s="16">
        <f>SUBTOTAL(3,$D$6:D14)</f>
        <v>9</v>
      </c>
      <c r="C15" s="17">
        <v>45118</v>
      </c>
      <c r="D15" s="18" t="s">
        <v>158</v>
      </c>
      <c r="E15" s="18" t="s">
        <v>108</v>
      </c>
      <c r="F15" s="18" t="s">
        <v>225</v>
      </c>
      <c r="G15" s="18" t="s">
        <v>507</v>
      </c>
      <c r="H15" s="19">
        <v>20</v>
      </c>
      <c r="I15" s="18" t="s">
        <v>143</v>
      </c>
      <c r="J15" s="30" t="s">
        <v>190</v>
      </c>
      <c r="K15" s="31">
        <v>27800</v>
      </c>
      <c r="L15" s="32">
        <v>5350</v>
      </c>
      <c r="M15" s="33">
        <f t="shared" si="0"/>
        <v>5.1962616822429908</v>
      </c>
    </row>
    <row r="16" spans="1:13">
      <c r="A16" s="10"/>
      <c r="B16" s="16">
        <f>SUBTOTAL(3,$D$6:D15)</f>
        <v>10</v>
      </c>
      <c r="C16" s="17">
        <v>45118</v>
      </c>
      <c r="D16" s="18" t="s">
        <v>23</v>
      </c>
      <c r="E16" s="18" t="s">
        <v>511</v>
      </c>
      <c r="F16" s="18" t="s">
        <v>223</v>
      </c>
      <c r="G16" s="50" t="s">
        <v>512</v>
      </c>
      <c r="H16" s="19">
        <v>32</v>
      </c>
      <c r="I16" s="18" t="s">
        <v>224</v>
      </c>
      <c r="J16" s="30" t="s">
        <v>144</v>
      </c>
      <c r="K16" s="31">
        <v>161000</v>
      </c>
      <c r="L16" s="32">
        <v>10064</v>
      </c>
      <c r="M16" s="33">
        <f t="shared" si="0"/>
        <v>15.997615262321144</v>
      </c>
    </row>
    <row r="17" spans="1:14">
      <c r="A17" s="10"/>
      <c r="B17" s="16">
        <f>SUBTOTAL(3,$D$6:D16)</f>
        <v>11</v>
      </c>
      <c r="C17" s="17">
        <v>45120</v>
      </c>
      <c r="D17" s="18" t="s">
        <v>13</v>
      </c>
      <c r="E17" s="18" t="s">
        <v>513</v>
      </c>
      <c r="F17" s="18" t="s">
        <v>225</v>
      </c>
      <c r="G17" s="18" t="s">
        <v>507</v>
      </c>
      <c r="H17" s="19">
        <v>20</v>
      </c>
      <c r="I17" s="18" t="s">
        <v>143</v>
      </c>
      <c r="J17" s="30" t="s">
        <v>47</v>
      </c>
      <c r="K17" s="31">
        <v>29500</v>
      </c>
      <c r="L17" s="32">
        <v>6880</v>
      </c>
      <c r="M17" s="33">
        <f t="shared" si="0"/>
        <v>4.2877906976744189</v>
      </c>
    </row>
    <row r="18" spans="1:14">
      <c r="A18" s="10"/>
      <c r="B18" s="16">
        <f>SUBTOTAL(3,$D$6:D17)</f>
        <v>12</v>
      </c>
      <c r="C18" s="17">
        <v>45120</v>
      </c>
      <c r="D18" s="18" t="s">
        <v>158</v>
      </c>
      <c r="E18" s="18" t="s">
        <v>514</v>
      </c>
      <c r="F18" s="18" t="s">
        <v>225</v>
      </c>
      <c r="G18" s="18" t="s">
        <v>505</v>
      </c>
      <c r="H18" s="19">
        <v>20</v>
      </c>
      <c r="I18" s="18" t="s">
        <v>15</v>
      </c>
      <c r="J18" s="30" t="s">
        <v>515</v>
      </c>
      <c r="K18" s="31">
        <v>48000</v>
      </c>
      <c r="L18" s="32">
        <v>6659</v>
      </c>
      <c r="M18" s="33">
        <f t="shared" si="0"/>
        <v>7.2082895329629073</v>
      </c>
    </row>
    <row r="19" spans="1:14">
      <c r="A19" s="10"/>
      <c r="B19" s="16">
        <f>SUBTOTAL(3,$D$6:D18)</f>
        <v>13</v>
      </c>
      <c r="C19" s="17">
        <v>45120</v>
      </c>
      <c r="D19" s="18" t="s">
        <v>158</v>
      </c>
      <c r="E19" s="52" t="s">
        <v>516</v>
      </c>
      <c r="F19" s="18" t="s">
        <v>225</v>
      </c>
      <c r="G19" s="18" t="s">
        <v>505</v>
      </c>
      <c r="H19" s="19">
        <v>20</v>
      </c>
      <c r="I19" s="18" t="s">
        <v>143</v>
      </c>
      <c r="J19" s="30" t="s">
        <v>517</v>
      </c>
      <c r="K19" s="31">
        <v>55000</v>
      </c>
      <c r="L19" s="32">
        <v>6222</v>
      </c>
      <c r="M19" s="33">
        <f t="shared" si="0"/>
        <v>8.8396014143362258</v>
      </c>
    </row>
    <row r="20" spans="1:14">
      <c r="A20" s="10"/>
      <c r="B20" s="16">
        <f>SUBTOTAL(3,$D$6:D19)</f>
        <v>14</v>
      </c>
      <c r="C20" s="17">
        <v>45120</v>
      </c>
      <c r="D20" s="18" t="s">
        <v>164</v>
      </c>
      <c r="E20" s="18" t="s">
        <v>317</v>
      </c>
      <c r="F20" s="18" t="s">
        <v>225</v>
      </c>
      <c r="G20" s="18" t="s">
        <v>505</v>
      </c>
      <c r="H20" s="19">
        <v>20</v>
      </c>
      <c r="I20" s="18" t="s">
        <v>227</v>
      </c>
      <c r="J20" s="30" t="s">
        <v>166</v>
      </c>
      <c r="K20" s="31">
        <v>53500</v>
      </c>
      <c r="L20" s="32">
        <v>5574</v>
      </c>
      <c r="M20" s="33">
        <f t="shared" si="0"/>
        <v>9.5981341944743459</v>
      </c>
    </row>
    <row r="21" spans="1:14">
      <c r="A21" s="10"/>
      <c r="B21" s="16">
        <f>SUBTOTAL(3,$D$6:D20)</f>
        <v>15</v>
      </c>
      <c r="C21" s="17">
        <v>45122</v>
      </c>
      <c r="D21" s="18" t="s">
        <v>13</v>
      </c>
      <c r="E21" s="18" t="s">
        <v>370</v>
      </c>
      <c r="F21" s="18" t="s">
        <v>225</v>
      </c>
      <c r="G21" s="18" t="s">
        <v>505</v>
      </c>
      <c r="H21" s="19">
        <v>20</v>
      </c>
      <c r="I21" s="18" t="s">
        <v>15</v>
      </c>
      <c r="J21" s="30" t="s">
        <v>518</v>
      </c>
      <c r="K21" s="31">
        <v>54000</v>
      </c>
      <c r="L21" s="32">
        <v>6018</v>
      </c>
      <c r="M21" s="33">
        <f t="shared" si="0"/>
        <v>8.9730807577268195</v>
      </c>
    </row>
    <row r="22" spans="1:14">
      <c r="A22" s="10"/>
      <c r="B22" s="16">
        <f>SUBTOTAL(3,$D$6:D21)</f>
        <v>16</v>
      </c>
      <c r="C22" s="17">
        <v>45122</v>
      </c>
      <c r="D22" s="18" t="s">
        <v>9</v>
      </c>
      <c r="E22" s="18" t="s">
        <v>519</v>
      </c>
      <c r="F22" s="18" t="s">
        <v>225</v>
      </c>
      <c r="G22" s="18" t="s">
        <v>507</v>
      </c>
      <c r="H22" s="19">
        <v>20</v>
      </c>
      <c r="I22" s="18" t="s">
        <v>143</v>
      </c>
      <c r="J22" s="30" t="s">
        <v>100</v>
      </c>
      <c r="K22" s="31">
        <v>27000</v>
      </c>
      <c r="L22" s="32">
        <v>6264</v>
      </c>
      <c r="M22" s="33">
        <f t="shared" si="0"/>
        <v>4.3103448275862073</v>
      </c>
    </row>
    <row r="23" spans="1:14">
      <c r="A23" s="10"/>
      <c r="B23" s="16">
        <f>SUBTOTAL(3,$D$6:D22)</f>
        <v>17</v>
      </c>
      <c r="C23" s="17">
        <v>45122</v>
      </c>
      <c r="D23" s="18" t="s">
        <v>9</v>
      </c>
      <c r="E23" s="18" t="s">
        <v>520</v>
      </c>
      <c r="F23" s="18" t="s">
        <v>225</v>
      </c>
      <c r="G23" s="18" t="s">
        <v>507</v>
      </c>
      <c r="H23" s="19">
        <v>20</v>
      </c>
      <c r="I23" s="18" t="s">
        <v>143</v>
      </c>
      <c r="J23" s="30" t="s">
        <v>273</v>
      </c>
      <c r="K23" s="31">
        <v>37500</v>
      </c>
      <c r="L23" s="32">
        <v>5568</v>
      </c>
      <c r="M23" s="33">
        <f t="shared" si="0"/>
        <v>6.7349137931034484</v>
      </c>
    </row>
    <row r="24" spans="1:14">
      <c r="A24" s="10"/>
      <c r="B24" s="16">
        <f>SUBTOTAL(3,$D$6:D23)</f>
        <v>18</v>
      </c>
      <c r="C24" s="17">
        <v>45124</v>
      </c>
      <c r="D24" s="18" t="s">
        <v>9</v>
      </c>
      <c r="E24" s="18" t="s">
        <v>521</v>
      </c>
      <c r="F24" s="18" t="s">
        <v>225</v>
      </c>
      <c r="G24" s="18" t="s">
        <v>507</v>
      </c>
      <c r="H24" s="19">
        <v>20</v>
      </c>
      <c r="I24" s="18" t="s">
        <v>143</v>
      </c>
      <c r="J24" s="30" t="s">
        <v>264</v>
      </c>
      <c r="K24" s="31">
        <v>30500</v>
      </c>
      <c r="L24" s="32">
        <v>6040</v>
      </c>
      <c r="M24" s="33">
        <f t="shared" si="0"/>
        <v>5.0496688741721858</v>
      </c>
    </row>
    <row r="25" spans="1:14">
      <c r="A25" s="10"/>
      <c r="B25" s="16">
        <f>SUBTOTAL(3,$D$6:D24)</f>
        <v>19</v>
      </c>
      <c r="C25" s="17">
        <v>45124</v>
      </c>
      <c r="D25" s="18" t="s">
        <v>158</v>
      </c>
      <c r="E25" s="18" t="s">
        <v>522</v>
      </c>
      <c r="F25" s="18" t="s">
        <v>225</v>
      </c>
      <c r="G25" s="18" t="s">
        <v>507</v>
      </c>
      <c r="H25" s="19">
        <v>20</v>
      </c>
      <c r="I25" s="18" t="s">
        <v>15</v>
      </c>
      <c r="J25" s="30" t="s">
        <v>69</v>
      </c>
      <c r="K25" s="31">
        <v>26000</v>
      </c>
      <c r="L25" s="32">
        <v>5436</v>
      </c>
      <c r="M25" s="33">
        <f t="shared" si="0"/>
        <v>4.7829286239882265</v>
      </c>
    </row>
    <row r="26" spans="1:14" s="3" customFormat="1">
      <c r="A26" s="21"/>
      <c r="B26" s="16">
        <f>SUBTOTAL(3,$D$6:D25)</f>
        <v>20</v>
      </c>
      <c r="C26" s="17">
        <v>45126</v>
      </c>
      <c r="D26" s="20" t="s">
        <v>23</v>
      </c>
      <c r="E26" s="102" t="s">
        <v>523</v>
      </c>
      <c r="F26" s="20" t="s">
        <v>223</v>
      </c>
      <c r="G26" s="20" t="s">
        <v>505</v>
      </c>
      <c r="H26" s="41">
        <v>32</v>
      </c>
      <c r="I26" s="20" t="s">
        <v>224</v>
      </c>
      <c r="J26" s="39" t="s">
        <v>54</v>
      </c>
      <c r="K26" s="34">
        <v>175000</v>
      </c>
      <c r="L26" s="35">
        <v>9137</v>
      </c>
      <c r="M26" s="33">
        <f t="shared" si="0"/>
        <v>19.152894823246143</v>
      </c>
    </row>
    <row r="27" spans="1:14">
      <c r="A27" s="10"/>
      <c r="B27" s="16">
        <f>SUBTOTAL(3,$D$6:D26)</f>
        <v>21</v>
      </c>
      <c r="C27" s="17">
        <v>45126</v>
      </c>
      <c r="D27" s="18" t="s">
        <v>9</v>
      </c>
      <c r="E27" s="18" t="s">
        <v>524</v>
      </c>
      <c r="F27" s="18" t="s">
        <v>223</v>
      </c>
      <c r="G27" s="50" t="s">
        <v>512</v>
      </c>
      <c r="H27" s="19">
        <v>32</v>
      </c>
      <c r="I27" s="20" t="s">
        <v>224</v>
      </c>
      <c r="J27" s="30" t="s">
        <v>444</v>
      </c>
      <c r="K27" s="31">
        <v>162000</v>
      </c>
      <c r="L27" s="32">
        <v>9190</v>
      </c>
      <c r="M27" s="33">
        <f t="shared" si="0"/>
        <v>17.6278563656148</v>
      </c>
    </row>
    <row r="28" spans="1:14">
      <c r="A28" s="10"/>
      <c r="B28" s="16">
        <f>SUBTOTAL(3,$D$6:D27)</f>
        <v>22</v>
      </c>
      <c r="C28" s="17">
        <v>45126</v>
      </c>
      <c r="D28" s="18" t="s">
        <v>23</v>
      </c>
      <c r="E28" s="18" t="s">
        <v>50</v>
      </c>
      <c r="F28" s="18" t="s">
        <v>223</v>
      </c>
      <c r="G28" s="18" t="s">
        <v>505</v>
      </c>
      <c r="H28" s="19">
        <v>32</v>
      </c>
      <c r="I28" s="20" t="s">
        <v>224</v>
      </c>
      <c r="J28" s="30" t="s">
        <v>525</v>
      </c>
      <c r="K28" s="31">
        <v>165000</v>
      </c>
      <c r="L28" s="32">
        <v>9320</v>
      </c>
      <c r="M28" s="33">
        <f t="shared" si="0"/>
        <v>17.703862660944207</v>
      </c>
    </row>
    <row r="29" spans="1:14">
      <c r="A29" s="10"/>
      <c r="B29" s="16">
        <f>SUBTOTAL(3,$D$6:D28)</f>
        <v>23</v>
      </c>
      <c r="C29" s="17">
        <v>45126</v>
      </c>
      <c r="D29" s="18" t="s">
        <v>23</v>
      </c>
      <c r="E29" s="18" t="s">
        <v>526</v>
      </c>
      <c r="F29" s="18" t="s">
        <v>223</v>
      </c>
      <c r="G29" s="18" t="s">
        <v>527</v>
      </c>
      <c r="H29" s="19">
        <v>32</v>
      </c>
      <c r="I29" s="20" t="s">
        <v>224</v>
      </c>
      <c r="J29" s="30" t="s">
        <v>528</v>
      </c>
      <c r="K29" s="31">
        <v>115000</v>
      </c>
      <c r="L29" s="32">
        <v>10411</v>
      </c>
      <c r="M29" s="33">
        <f t="shared" si="0"/>
        <v>11.046009028911728</v>
      </c>
    </row>
    <row r="30" spans="1:14">
      <c r="A30" s="10"/>
      <c r="B30" s="16">
        <f>SUBTOTAL(3,$D$6:D29)</f>
        <v>24</v>
      </c>
      <c r="C30" s="17">
        <v>45126</v>
      </c>
      <c r="D30" s="18" t="s">
        <v>9</v>
      </c>
      <c r="E30" s="18" t="s">
        <v>133</v>
      </c>
      <c r="F30" s="18" t="s">
        <v>223</v>
      </c>
      <c r="G30" s="18" t="s">
        <v>508</v>
      </c>
      <c r="H30" s="19">
        <v>32</v>
      </c>
      <c r="I30" s="20" t="s">
        <v>224</v>
      </c>
      <c r="J30" s="30" t="s">
        <v>529</v>
      </c>
      <c r="K30" s="31">
        <v>118000</v>
      </c>
      <c r="L30" s="32">
        <v>9762</v>
      </c>
      <c r="M30" s="33">
        <f t="shared" si="0"/>
        <v>12.087686949395616</v>
      </c>
    </row>
    <row r="31" spans="1:14" s="79" customFormat="1">
      <c r="A31" s="82"/>
      <c r="B31" s="16">
        <f>SUBTOTAL(3,$D$6:D30)</f>
        <v>25</v>
      </c>
      <c r="C31" s="103">
        <v>45127</v>
      </c>
      <c r="D31" s="104" t="s">
        <v>9</v>
      </c>
      <c r="E31" s="105" t="s">
        <v>530</v>
      </c>
      <c r="F31" s="104" t="s">
        <v>223</v>
      </c>
      <c r="G31" s="104" t="s">
        <v>508</v>
      </c>
      <c r="H31" s="106">
        <v>32</v>
      </c>
      <c r="I31" s="104" t="s">
        <v>224</v>
      </c>
      <c r="J31" s="111" t="s">
        <v>220</v>
      </c>
      <c r="K31" s="112">
        <v>133000</v>
      </c>
      <c r="L31" s="113">
        <v>7855</v>
      </c>
      <c r="M31" s="114">
        <f t="shared" si="0"/>
        <v>16.931890515595164</v>
      </c>
      <c r="N31" s="115" t="s">
        <v>531</v>
      </c>
    </row>
    <row r="32" spans="1:14">
      <c r="A32" s="10"/>
      <c r="B32" s="16">
        <f>SUBTOTAL(3,$D$6:D31)</f>
        <v>26</v>
      </c>
      <c r="C32" s="17">
        <v>45128</v>
      </c>
      <c r="D32" s="18" t="s">
        <v>145</v>
      </c>
      <c r="E32" s="18" t="s">
        <v>532</v>
      </c>
      <c r="F32" s="52" t="s">
        <v>241</v>
      </c>
      <c r="G32" s="52" t="s">
        <v>241</v>
      </c>
      <c r="H32" s="19">
        <v>32</v>
      </c>
      <c r="I32" s="20" t="s">
        <v>224</v>
      </c>
      <c r="J32" s="30" t="s">
        <v>392</v>
      </c>
      <c r="K32" s="31">
        <v>160000</v>
      </c>
      <c r="L32" s="32">
        <v>8096</v>
      </c>
      <c r="M32" s="33">
        <f t="shared" si="0"/>
        <v>19.762845849802371</v>
      </c>
    </row>
    <row r="33" spans="1:14">
      <c r="A33" s="10"/>
      <c r="B33" s="16">
        <f>SUBTOTAL(3,$D$6:D32)</f>
        <v>27</v>
      </c>
      <c r="C33" s="17">
        <v>45128</v>
      </c>
      <c r="D33" s="18" t="s">
        <v>23</v>
      </c>
      <c r="E33" s="18" t="s">
        <v>533</v>
      </c>
      <c r="F33" s="18" t="s">
        <v>245</v>
      </c>
      <c r="G33" s="18" t="s">
        <v>505</v>
      </c>
      <c r="H33" s="19">
        <v>32</v>
      </c>
      <c r="I33" s="20" t="s">
        <v>224</v>
      </c>
      <c r="J33" s="30" t="s">
        <v>534</v>
      </c>
      <c r="K33" s="31">
        <v>195000</v>
      </c>
      <c r="L33" s="32">
        <v>10840</v>
      </c>
      <c r="M33" s="33">
        <f t="shared" si="0"/>
        <v>17.988929889298895</v>
      </c>
    </row>
    <row r="34" spans="1:14" s="79" customFormat="1">
      <c r="A34" s="82"/>
      <c r="B34" s="16">
        <f>SUBTOTAL(3,$D$6:D33)</f>
        <v>28</v>
      </c>
      <c r="C34" s="103">
        <v>45129</v>
      </c>
      <c r="D34" s="104" t="s">
        <v>13</v>
      </c>
      <c r="E34" s="104" t="s">
        <v>535</v>
      </c>
      <c r="F34" s="104" t="s">
        <v>225</v>
      </c>
      <c r="G34" s="104" t="s">
        <v>507</v>
      </c>
      <c r="H34" s="106">
        <v>20</v>
      </c>
      <c r="I34" s="104" t="s">
        <v>143</v>
      </c>
      <c r="J34" s="111" t="s">
        <v>428</v>
      </c>
      <c r="K34" s="112">
        <v>36000</v>
      </c>
      <c r="L34" s="113">
        <v>6246</v>
      </c>
      <c r="M34" s="114">
        <f t="shared" si="0"/>
        <v>5.7636887608069163</v>
      </c>
      <c r="N34" s="115" t="s">
        <v>536</v>
      </c>
    </row>
    <row r="35" spans="1:14" s="79" customFormat="1">
      <c r="A35" s="82"/>
      <c r="B35" s="16">
        <f>SUBTOTAL(3,$D$6:D34)</f>
        <v>29</v>
      </c>
      <c r="C35" s="103">
        <v>45129</v>
      </c>
      <c r="D35" s="104" t="s">
        <v>158</v>
      </c>
      <c r="E35" s="104" t="s">
        <v>408</v>
      </c>
      <c r="F35" s="104" t="s">
        <v>225</v>
      </c>
      <c r="G35" s="104" t="s">
        <v>507</v>
      </c>
      <c r="H35" s="106">
        <v>20</v>
      </c>
      <c r="I35" s="104" t="s">
        <v>143</v>
      </c>
      <c r="J35" s="111" t="s">
        <v>78</v>
      </c>
      <c r="K35" s="112">
        <v>30000</v>
      </c>
      <c r="L35" s="113">
        <v>5160</v>
      </c>
      <c r="M35" s="114">
        <f t="shared" si="0"/>
        <v>5.8139534883720927</v>
      </c>
      <c r="N35" s="115" t="s">
        <v>536</v>
      </c>
    </row>
    <row r="36" spans="1:14">
      <c r="A36" s="10"/>
      <c r="B36" s="16">
        <f>SUBTOTAL(3,$D$6:D35)</f>
        <v>30</v>
      </c>
      <c r="C36" s="17">
        <v>45129</v>
      </c>
      <c r="D36" s="18" t="s">
        <v>164</v>
      </c>
      <c r="E36" s="18" t="s">
        <v>14</v>
      </c>
      <c r="F36" s="18" t="s">
        <v>225</v>
      </c>
      <c r="G36" s="18" t="s">
        <v>505</v>
      </c>
      <c r="H36" s="19">
        <v>20</v>
      </c>
      <c r="I36" s="18" t="s">
        <v>227</v>
      </c>
      <c r="J36" s="30" t="s">
        <v>166</v>
      </c>
      <c r="K36" s="31">
        <v>55000</v>
      </c>
      <c r="L36" s="32">
        <v>5345</v>
      </c>
      <c r="M36" s="33">
        <f t="shared" si="0"/>
        <v>10.28999064546305</v>
      </c>
    </row>
    <row r="37" spans="1:14">
      <c r="A37" s="10"/>
      <c r="B37" s="16">
        <f>SUBTOTAL(3,$D$6:D36)</f>
        <v>31</v>
      </c>
      <c r="C37" s="17">
        <v>45131</v>
      </c>
      <c r="D37" s="18" t="s">
        <v>158</v>
      </c>
      <c r="E37" s="18" t="s">
        <v>99</v>
      </c>
      <c r="F37" s="18" t="s">
        <v>225</v>
      </c>
      <c r="G37" s="18" t="s">
        <v>507</v>
      </c>
      <c r="H37" s="19">
        <v>20</v>
      </c>
      <c r="I37" s="18" t="s">
        <v>15</v>
      </c>
      <c r="J37" s="30" t="s">
        <v>537</v>
      </c>
      <c r="K37" s="31">
        <v>27300</v>
      </c>
      <c r="L37" s="32">
        <v>5796</v>
      </c>
      <c r="M37" s="33">
        <f t="shared" si="0"/>
        <v>4.7101449275362315</v>
      </c>
    </row>
    <row r="38" spans="1:14">
      <c r="A38" s="10"/>
      <c r="B38" s="16">
        <f>SUBTOTAL(3,$D$6:D37)</f>
        <v>32</v>
      </c>
      <c r="C38" s="17">
        <v>45133</v>
      </c>
      <c r="D38" s="18" t="s">
        <v>9</v>
      </c>
      <c r="E38" s="18" t="s">
        <v>172</v>
      </c>
      <c r="F38" s="18" t="s">
        <v>223</v>
      </c>
      <c r="G38" s="18" t="s">
        <v>505</v>
      </c>
      <c r="H38" s="19">
        <v>32</v>
      </c>
      <c r="I38" s="18" t="s">
        <v>224</v>
      </c>
      <c r="J38" s="30" t="s">
        <v>538</v>
      </c>
      <c r="K38" s="31">
        <v>153000</v>
      </c>
      <c r="L38" s="32">
        <v>7453</v>
      </c>
      <c r="M38" s="33">
        <f t="shared" ref="M38:M39" si="1">K38/L38</f>
        <v>20.528646182745202</v>
      </c>
    </row>
    <row r="39" spans="1:14">
      <c r="A39" s="10"/>
      <c r="B39" s="16">
        <f>SUBTOTAL(3,$D$6:D38)</f>
        <v>33</v>
      </c>
      <c r="C39" s="17">
        <v>45138</v>
      </c>
      <c r="D39" s="18" t="s">
        <v>9</v>
      </c>
      <c r="E39" s="18" t="s">
        <v>539</v>
      </c>
      <c r="F39" s="18" t="s">
        <v>223</v>
      </c>
      <c r="G39" s="18" t="s">
        <v>505</v>
      </c>
      <c r="H39" s="19">
        <v>32</v>
      </c>
      <c r="I39" s="18" t="s">
        <v>224</v>
      </c>
      <c r="J39" s="30" t="s">
        <v>540</v>
      </c>
      <c r="K39" s="31">
        <v>149000</v>
      </c>
      <c r="L39" s="32">
        <v>8040</v>
      </c>
      <c r="M39" s="33">
        <f t="shared" si="1"/>
        <v>18.53233830845771</v>
      </c>
    </row>
    <row r="40" spans="1:14">
      <c r="A40" s="10"/>
      <c r="B40" s="16">
        <f>SUBTOTAL(3,$D$6:D39)</f>
        <v>34</v>
      </c>
      <c r="C40" s="17">
        <v>45138</v>
      </c>
      <c r="D40" s="18" t="s">
        <v>158</v>
      </c>
      <c r="E40" s="18" t="s">
        <v>87</v>
      </c>
      <c r="F40" s="18" t="s">
        <v>225</v>
      </c>
      <c r="G40" s="18" t="s">
        <v>507</v>
      </c>
      <c r="H40" s="19">
        <v>20</v>
      </c>
      <c r="I40" s="18" t="s">
        <v>224</v>
      </c>
      <c r="J40" s="30" t="s">
        <v>541</v>
      </c>
      <c r="K40" s="31">
        <v>21000</v>
      </c>
      <c r="L40" s="32">
        <v>6330</v>
      </c>
      <c r="M40" s="33">
        <f t="shared" si="0"/>
        <v>3.3175355450236967</v>
      </c>
    </row>
    <row r="41" spans="1:14">
      <c r="A41" s="42"/>
      <c r="B41" s="43"/>
      <c r="C41" s="44"/>
      <c r="D41" s="45"/>
      <c r="E41" s="45"/>
      <c r="F41" s="45"/>
      <c r="G41" s="45"/>
      <c r="H41" s="46"/>
      <c r="I41" s="393" t="s">
        <v>140</v>
      </c>
      <c r="J41" s="399"/>
      <c r="K41" s="100">
        <f>SUBTOTAL(109,K7:K40)</f>
        <v>2817700</v>
      </c>
      <c r="L41" s="101"/>
      <c r="M41" s="64"/>
    </row>
    <row r="44" spans="1:14" ht="15.75">
      <c r="C44" s="53"/>
      <c r="D44" s="54"/>
      <c r="E44" s="55" t="s">
        <v>321</v>
      </c>
      <c r="F44" s="56"/>
      <c r="G44" s="107"/>
      <c r="H44" s="57"/>
      <c r="I44" s="58"/>
      <c r="J44" s="420" t="s">
        <v>542</v>
      </c>
      <c r="K44" s="421"/>
    </row>
    <row r="45" spans="1:14" ht="15" customHeight="1">
      <c r="C45" s="404">
        <v>45129</v>
      </c>
      <c r="D45" s="444" t="s">
        <v>158</v>
      </c>
      <c r="E45" s="408" t="s">
        <v>408</v>
      </c>
      <c r="F45" s="430" t="s">
        <v>543</v>
      </c>
      <c r="G45" s="414"/>
      <c r="H45" s="415"/>
      <c r="I45" s="410" t="s">
        <v>544</v>
      </c>
      <c r="J45" s="422"/>
      <c r="K45" s="423"/>
    </row>
    <row r="46" spans="1:14" ht="44.25" customHeight="1">
      <c r="C46" s="443"/>
      <c r="D46" s="445"/>
      <c r="E46" s="450"/>
      <c r="F46" s="416"/>
      <c r="G46" s="417"/>
      <c r="H46" s="418"/>
      <c r="I46" s="411"/>
      <c r="J46" s="424"/>
      <c r="K46" s="425"/>
    </row>
    <row r="47" spans="1:14" ht="15" customHeight="1">
      <c r="C47" s="443"/>
      <c r="D47" s="445"/>
      <c r="E47" s="450"/>
      <c r="F47" s="430" t="s">
        <v>545</v>
      </c>
      <c r="G47" s="414"/>
      <c r="H47" s="414"/>
      <c r="I47" s="451" t="s">
        <v>546</v>
      </c>
      <c r="J47" s="426" t="s">
        <v>547</v>
      </c>
      <c r="K47" s="427"/>
    </row>
    <row r="48" spans="1:14" ht="49.5" customHeight="1">
      <c r="C48" s="405"/>
      <c r="D48" s="446"/>
      <c r="E48" s="409"/>
      <c r="F48" s="416"/>
      <c r="G48" s="417"/>
      <c r="H48" s="417"/>
      <c r="I48" s="452"/>
      <c r="J48" s="428"/>
      <c r="K48" s="429"/>
    </row>
    <row r="49" spans="3:11">
      <c r="F49" s="400" t="s">
        <v>548</v>
      </c>
      <c r="G49" s="419"/>
      <c r="H49" s="401"/>
      <c r="I49" s="400" t="s">
        <v>549</v>
      </c>
      <c r="J49" s="419"/>
      <c r="K49" s="401"/>
    </row>
    <row r="50" spans="3:11" ht="15.75">
      <c r="F50" s="400" t="s">
        <v>550</v>
      </c>
      <c r="G50" s="419"/>
      <c r="H50" s="419"/>
      <c r="I50" s="401"/>
    </row>
    <row r="53" spans="3:11" ht="15.75">
      <c r="C53" s="53"/>
      <c r="D53" s="54"/>
      <c r="E53" s="55" t="s">
        <v>321</v>
      </c>
      <c r="F53" s="56"/>
      <c r="G53" s="107"/>
      <c r="H53" s="57"/>
      <c r="I53" s="58"/>
      <c r="J53" s="438" t="s">
        <v>551</v>
      </c>
      <c r="K53" s="439"/>
    </row>
    <row r="54" spans="3:11" ht="15" customHeight="1">
      <c r="C54" s="404">
        <v>45129</v>
      </c>
      <c r="D54" s="447" t="s">
        <v>13</v>
      </c>
      <c r="E54" s="408" t="s">
        <v>39</v>
      </c>
      <c r="F54" s="430" t="s">
        <v>552</v>
      </c>
      <c r="G54" s="414"/>
      <c r="H54" s="415"/>
      <c r="I54" s="410" t="s">
        <v>553</v>
      </c>
      <c r="J54" s="434"/>
      <c r="K54" s="435"/>
    </row>
    <row r="55" spans="3:11" ht="38.25" customHeight="1">
      <c r="C55" s="443"/>
      <c r="D55" s="448"/>
      <c r="E55" s="450"/>
      <c r="F55" s="416"/>
      <c r="G55" s="417"/>
      <c r="H55" s="418"/>
      <c r="I55" s="411"/>
      <c r="J55" s="436"/>
      <c r="K55" s="437"/>
    </row>
    <row r="56" spans="3:11" ht="15" customHeight="1">
      <c r="C56" s="443"/>
      <c r="D56" s="448"/>
      <c r="E56" s="450"/>
      <c r="F56" s="430" t="s">
        <v>554</v>
      </c>
      <c r="G56" s="414"/>
      <c r="H56" s="414"/>
      <c r="I56" s="451" t="s">
        <v>546</v>
      </c>
      <c r="J56" s="438" t="s">
        <v>555</v>
      </c>
      <c r="K56" s="439"/>
    </row>
    <row r="57" spans="3:11" ht="33.75" customHeight="1">
      <c r="C57" s="443"/>
      <c r="D57" s="448"/>
      <c r="E57" s="409"/>
      <c r="F57" s="416"/>
      <c r="G57" s="417"/>
      <c r="H57" s="417"/>
      <c r="I57" s="452"/>
      <c r="J57" s="436"/>
      <c r="K57" s="437"/>
    </row>
    <row r="58" spans="3:11" ht="29.25" customHeight="1">
      <c r="C58" s="443"/>
      <c r="D58" s="448"/>
      <c r="E58" s="108"/>
      <c r="F58" s="431" t="s">
        <v>556</v>
      </c>
      <c r="G58" s="432"/>
      <c r="H58" s="433"/>
      <c r="I58" s="431" t="s">
        <v>557</v>
      </c>
      <c r="J58" s="432"/>
      <c r="K58" s="433"/>
    </row>
    <row r="59" spans="3:11" ht="15" customHeight="1">
      <c r="C59" s="443"/>
      <c r="D59" s="448"/>
      <c r="E59" s="408" t="s">
        <v>266</v>
      </c>
      <c r="F59" s="430" t="s">
        <v>558</v>
      </c>
      <c r="G59" s="414"/>
      <c r="H59" s="415"/>
      <c r="I59" s="410" t="s">
        <v>544</v>
      </c>
      <c r="J59" s="434" t="s">
        <v>559</v>
      </c>
      <c r="K59" s="435"/>
    </row>
    <row r="60" spans="3:11" ht="54.75" customHeight="1">
      <c r="C60" s="443"/>
      <c r="D60" s="448"/>
      <c r="E60" s="450"/>
      <c r="F60" s="416"/>
      <c r="G60" s="417"/>
      <c r="H60" s="418"/>
      <c r="I60" s="411"/>
      <c r="J60" s="436"/>
      <c r="K60" s="437"/>
    </row>
    <row r="61" spans="3:11" ht="15" customHeight="1">
      <c r="C61" s="443"/>
      <c r="D61" s="448"/>
      <c r="E61" s="450"/>
      <c r="F61" s="430" t="s">
        <v>560</v>
      </c>
      <c r="G61" s="414"/>
      <c r="H61" s="414"/>
      <c r="I61" s="451" t="s">
        <v>546</v>
      </c>
      <c r="J61" s="438" t="s">
        <v>561</v>
      </c>
      <c r="K61" s="439"/>
    </row>
    <row r="62" spans="3:11" ht="57.75" customHeight="1">
      <c r="C62" s="405"/>
      <c r="D62" s="449"/>
      <c r="E62" s="409"/>
      <c r="F62" s="416"/>
      <c r="G62" s="417"/>
      <c r="H62" s="417"/>
      <c r="I62" s="452"/>
      <c r="J62" s="436"/>
      <c r="K62" s="437"/>
    </row>
    <row r="63" spans="3:11">
      <c r="C63" s="109"/>
      <c r="D63" s="110"/>
      <c r="E63" s="108"/>
      <c r="F63" s="400" t="s">
        <v>562</v>
      </c>
      <c r="G63" s="419"/>
      <c r="H63" s="401"/>
      <c r="I63" s="400" t="s">
        <v>563</v>
      </c>
      <c r="J63" s="419"/>
      <c r="K63" s="401"/>
    </row>
    <row r="64" spans="3:11" ht="19.5">
      <c r="E64" s="440" t="s">
        <v>564</v>
      </c>
      <c r="F64" s="441"/>
      <c r="G64" s="441"/>
      <c r="H64" s="441"/>
      <c r="I64" s="441"/>
      <c r="J64" s="442"/>
    </row>
    <row r="65" spans="5:10" ht="19.5">
      <c r="E65" s="440" t="s">
        <v>565</v>
      </c>
      <c r="F65" s="441"/>
      <c r="G65" s="441"/>
      <c r="H65" s="441"/>
      <c r="I65" s="441"/>
      <c r="J65" s="442"/>
    </row>
  </sheetData>
  <autoFilter ref="B6:K40" xr:uid="{00000000-0009-0000-0000-000006000000}"/>
  <mergeCells count="38">
    <mergeCell ref="E64:J64"/>
    <mergeCell ref="E65:J65"/>
    <mergeCell ref="C45:C48"/>
    <mergeCell ref="C54:C62"/>
    <mergeCell ref="D45:D48"/>
    <mergeCell ref="D54:D62"/>
    <mergeCell ref="E45:E48"/>
    <mergeCell ref="E54:E57"/>
    <mergeCell ref="E59:E62"/>
    <mergeCell ref="I45:I46"/>
    <mergeCell ref="I47:I48"/>
    <mergeCell ref="I54:I55"/>
    <mergeCell ref="I56:I57"/>
    <mergeCell ref="I59:I60"/>
    <mergeCell ref="I61:I62"/>
    <mergeCell ref="F45:H46"/>
    <mergeCell ref="F50:I50"/>
    <mergeCell ref="F58:H58"/>
    <mergeCell ref="I58:K58"/>
    <mergeCell ref="F63:H63"/>
    <mergeCell ref="I63:K63"/>
    <mergeCell ref="J59:K60"/>
    <mergeCell ref="F59:H60"/>
    <mergeCell ref="F61:H62"/>
    <mergeCell ref="J61:K62"/>
    <mergeCell ref="F54:H55"/>
    <mergeCell ref="F56:H57"/>
    <mergeCell ref="J53:K55"/>
    <mergeCell ref="J56:K57"/>
    <mergeCell ref="B2:J2"/>
    <mergeCell ref="B3:E3"/>
    <mergeCell ref="B4:E4"/>
    <mergeCell ref="I41:J41"/>
    <mergeCell ref="F49:H49"/>
    <mergeCell ref="I49:K49"/>
    <mergeCell ref="J44:K46"/>
    <mergeCell ref="J47:K48"/>
    <mergeCell ref="F47:H48"/>
  </mergeCells>
  <printOptions horizontalCentered="1" verticalCentered="1"/>
  <pageMargins left="0.22" right="0.12" top="0.27" bottom="0.26" header="0.3" footer="0.3"/>
  <pageSetup scale="8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2:M74"/>
  <sheetViews>
    <sheetView topLeftCell="B1" zoomScale="120" zoomScaleNormal="120" workbookViewId="0">
      <pane ySplit="6" topLeftCell="A25" activePane="bottomLeft" state="frozen"/>
      <selection pane="bottomLeft" activeCell="E35" sqref="E35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5703125" style="4" customWidth="1"/>
    <col min="4" max="4" width="17.28515625" style="4" customWidth="1"/>
    <col min="5" max="5" width="31.85546875" style="4" customWidth="1"/>
    <col min="6" max="6" width="15.7109375" style="4" customWidth="1"/>
    <col min="7" max="7" width="8" style="5" customWidth="1"/>
    <col min="8" max="8" width="8.5703125" style="4" customWidth="1"/>
    <col min="9" max="9" width="11.85546875" style="4" customWidth="1"/>
    <col min="10" max="10" width="13.140625" style="4" customWidth="1"/>
    <col min="11" max="11" width="7.5703125" style="5" customWidth="1"/>
    <col min="12" max="12" width="10.285156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45139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7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45139</v>
      </c>
      <c r="D7" s="18" t="s">
        <v>23</v>
      </c>
      <c r="E7" s="18" t="s">
        <v>430</v>
      </c>
      <c r="F7" s="18" t="s">
        <v>223</v>
      </c>
      <c r="G7" s="19">
        <v>32</v>
      </c>
      <c r="H7" s="18" t="s">
        <v>224</v>
      </c>
      <c r="I7" s="18" t="s">
        <v>366</v>
      </c>
      <c r="J7" s="31">
        <v>148000</v>
      </c>
      <c r="K7" s="32">
        <v>7490</v>
      </c>
      <c r="L7" s="33">
        <f>J7/K7</f>
        <v>19.759679572763684</v>
      </c>
    </row>
    <row r="8" spans="1:12">
      <c r="A8" s="10"/>
      <c r="B8" s="16">
        <f>SUBTOTAL(3,$D$6:D7)</f>
        <v>2</v>
      </c>
      <c r="C8" s="17">
        <v>45140</v>
      </c>
      <c r="D8" s="18" t="s">
        <v>158</v>
      </c>
      <c r="E8" s="18" t="s">
        <v>77</v>
      </c>
      <c r="F8" s="18" t="s">
        <v>225</v>
      </c>
      <c r="G8" s="19">
        <v>20</v>
      </c>
      <c r="H8" s="18" t="s">
        <v>15</v>
      </c>
      <c r="I8" s="18" t="s">
        <v>566</v>
      </c>
      <c r="J8" s="31">
        <v>40000</v>
      </c>
      <c r="K8" s="32">
        <v>6120</v>
      </c>
      <c r="L8" s="33">
        <f t="shared" ref="L8:L47" si="0">J8/K8</f>
        <v>6.5359477124183005</v>
      </c>
    </row>
    <row r="9" spans="1:12">
      <c r="A9" s="10"/>
      <c r="B9" s="16">
        <f>SUBTOTAL(3,$D$6:D8)</f>
        <v>3</v>
      </c>
      <c r="C9" s="17">
        <v>45140</v>
      </c>
      <c r="D9" s="18" t="s">
        <v>158</v>
      </c>
      <c r="E9" s="18" t="s">
        <v>65</v>
      </c>
      <c r="F9" s="18" t="s">
        <v>225</v>
      </c>
      <c r="G9" s="19">
        <v>20</v>
      </c>
      <c r="H9" s="18" t="s">
        <v>15</v>
      </c>
      <c r="I9" s="18" t="s">
        <v>567</v>
      </c>
      <c r="J9" s="31">
        <v>60000</v>
      </c>
      <c r="K9" s="32">
        <v>5901</v>
      </c>
      <c r="L9" s="33">
        <f t="shared" si="0"/>
        <v>10.167768174885612</v>
      </c>
    </row>
    <row r="10" spans="1:12">
      <c r="A10" s="10"/>
      <c r="B10" s="16">
        <f>SUBTOTAL(3,$D$6:D9)</f>
        <v>4</v>
      </c>
      <c r="C10" s="17">
        <v>45140</v>
      </c>
      <c r="D10" s="18" t="s">
        <v>13</v>
      </c>
      <c r="E10" s="18" t="s">
        <v>568</v>
      </c>
      <c r="F10" s="18" t="s">
        <v>225</v>
      </c>
      <c r="G10" s="19">
        <v>20</v>
      </c>
      <c r="H10" s="18" t="s">
        <v>143</v>
      </c>
      <c r="I10" s="30" t="s">
        <v>428</v>
      </c>
      <c r="J10" s="31">
        <v>30000</v>
      </c>
      <c r="K10" s="32">
        <v>6090</v>
      </c>
      <c r="L10" s="33">
        <f t="shared" si="0"/>
        <v>4.9261083743842367</v>
      </c>
    </row>
    <row r="11" spans="1:12">
      <c r="A11" s="10"/>
      <c r="B11" s="16">
        <f>SUBTOTAL(3,$D$6:D10)</f>
        <v>5</v>
      </c>
      <c r="C11" s="17">
        <v>45141</v>
      </c>
      <c r="D11" s="18" t="s">
        <v>158</v>
      </c>
      <c r="E11" s="18" t="s">
        <v>216</v>
      </c>
      <c r="F11" s="18" t="s">
        <v>225</v>
      </c>
      <c r="G11" s="19">
        <v>20</v>
      </c>
      <c r="H11" s="18" t="s">
        <v>15</v>
      </c>
      <c r="I11" s="30" t="s">
        <v>569</v>
      </c>
      <c r="J11" s="31">
        <v>30300</v>
      </c>
      <c r="K11" s="32">
        <v>5034</v>
      </c>
      <c r="L11" s="33">
        <f t="shared" si="0"/>
        <v>6.0190703218116806</v>
      </c>
    </row>
    <row r="12" spans="1:12">
      <c r="A12" s="10"/>
      <c r="B12" s="16">
        <f>SUBTOTAL(3,$D$6:D11)</f>
        <v>6</v>
      </c>
      <c r="C12" s="17">
        <v>45141</v>
      </c>
      <c r="D12" s="18" t="s">
        <v>9</v>
      </c>
      <c r="E12" s="18" t="s">
        <v>570</v>
      </c>
      <c r="F12" s="18" t="s">
        <v>225</v>
      </c>
      <c r="G12" s="19">
        <v>20</v>
      </c>
      <c r="H12" s="18" t="s">
        <v>15</v>
      </c>
      <c r="I12" s="18" t="s">
        <v>571</v>
      </c>
      <c r="J12" s="31">
        <v>63000</v>
      </c>
      <c r="K12" s="32">
        <v>6184</v>
      </c>
      <c r="L12" s="33">
        <f t="shared" si="0"/>
        <v>10.1875808538163</v>
      </c>
    </row>
    <row r="13" spans="1:12">
      <c r="A13" s="10"/>
      <c r="B13" s="16">
        <f>SUBTOTAL(3,$D$6:D12)</f>
        <v>7</v>
      </c>
      <c r="C13" s="17">
        <v>45142</v>
      </c>
      <c r="D13" s="18" t="s">
        <v>13</v>
      </c>
      <c r="E13" s="18" t="s">
        <v>464</v>
      </c>
      <c r="F13" s="18" t="s">
        <v>225</v>
      </c>
      <c r="G13" s="19">
        <v>20</v>
      </c>
      <c r="H13" s="18" t="s">
        <v>143</v>
      </c>
      <c r="I13" s="30" t="s">
        <v>350</v>
      </c>
      <c r="J13" s="31">
        <v>36000</v>
      </c>
      <c r="K13" s="32">
        <v>5527</v>
      </c>
      <c r="L13" s="33">
        <f t="shared" si="0"/>
        <v>6.5134792835172792</v>
      </c>
    </row>
    <row r="14" spans="1:12">
      <c r="A14" s="10"/>
      <c r="B14" s="16">
        <f>SUBTOTAL(3,$D$6:D13)</f>
        <v>8</v>
      </c>
      <c r="C14" s="17">
        <v>45142</v>
      </c>
      <c r="D14" s="18" t="s">
        <v>13</v>
      </c>
      <c r="E14" s="52" t="s">
        <v>572</v>
      </c>
      <c r="F14" s="18" t="s">
        <v>225</v>
      </c>
      <c r="G14" s="19">
        <v>20</v>
      </c>
      <c r="H14" s="18" t="s">
        <v>143</v>
      </c>
      <c r="I14" s="30" t="s">
        <v>397</v>
      </c>
      <c r="J14" s="31">
        <v>32000</v>
      </c>
      <c r="K14" s="32">
        <v>5001</v>
      </c>
      <c r="L14" s="33">
        <f t="shared" si="0"/>
        <v>6.3987202559488106</v>
      </c>
    </row>
    <row r="15" spans="1:12">
      <c r="A15" s="10"/>
      <c r="B15" s="16">
        <f>SUBTOTAL(3,$D$6:D14)</f>
        <v>9</v>
      </c>
      <c r="C15" s="17">
        <v>45143</v>
      </c>
      <c r="D15" s="18" t="s">
        <v>23</v>
      </c>
      <c r="E15" s="18" t="s">
        <v>50</v>
      </c>
      <c r="F15" s="18" t="s">
        <v>223</v>
      </c>
      <c r="G15" s="19">
        <v>32</v>
      </c>
      <c r="H15" s="18" t="s">
        <v>224</v>
      </c>
      <c r="I15" s="30" t="s">
        <v>573</v>
      </c>
      <c r="J15" s="31">
        <v>160000</v>
      </c>
      <c r="K15" s="32">
        <v>7475</v>
      </c>
      <c r="L15" s="33">
        <f t="shared" si="0"/>
        <v>21.404682274247492</v>
      </c>
    </row>
    <row r="16" spans="1:12">
      <c r="A16" s="10"/>
      <c r="B16" s="16">
        <f>SUBTOTAL(3,$D$6:D15)</f>
        <v>10</v>
      </c>
      <c r="C16" s="17">
        <v>45145</v>
      </c>
      <c r="D16" s="18" t="s">
        <v>13</v>
      </c>
      <c r="E16" s="18" t="s">
        <v>68</v>
      </c>
      <c r="F16" s="18" t="s">
        <v>225</v>
      </c>
      <c r="G16" s="19">
        <v>20</v>
      </c>
      <c r="H16" s="18" t="s">
        <v>143</v>
      </c>
      <c r="I16" s="30" t="s">
        <v>397</v>
      </c>
      <c r="J16" s="31">
        <v>30000</v>
      </c>
      <c r="K16" s="32">
        <v>5110</v>
      </c>
      <c r="L16" s="33">
        <f t="shared" si="0"/>
        <v>5.8708414872798436</v>
      </c>
    </row>
    <row r="17" spans="1:13">
      <c r="A17" s="10"/>
      <c r="B17" s="16">
        <f>SUBTOTAL(3,$D$6:D16)</f>
        <v>11</v>
      </c>
      <c r="C17" s="17">
        <v>45146</v>
      </c>
      <c r="D17" s="18" t="s">
        <v>158</v>
      </c>
      <c r="E17" s="18" t="s">
        <v>574</v>
      </c>
      <c r="F17" s="18" t="s">
        <v>225</v>
      </c>
      <c r="G17" s="19">
        <v>20</v>
      </c>
      <c r="H17" s="18" t="s">
        <v>15</v>
      </c>
      <c r="I17" s="30" t="s">
        <v>36</v>
      </c>
      <c r="J17" s="31">
        <v>27000</v>
      </c>
      <c r="K17" s="32">
        <v>5608</v>
      </c>
      <c r="L17" s="33">
        <f t="shared" si="0"/>
        <v>4.8145506419400856</v>
      </c>
    </row>
    <row r="18" spans="1:13">
      <c r="A18" s="10"/>
      <c r="B18" s="16">
        <f>SUBTOTAL(3,$D$6:D17)</f>
        <v>12</v>
      </c>
      <c r="C18" s="17">
        <v>45146</v>
      </c>
      <c r="D18" s="18" t="s">
        <v>13</v>
      </c>
      <c r="E18" s="18" t="s">
        <v>437</v>
      </c>
      <c r="F18" s="18" t="s">
        <v>225</v>
      </c>
      <c r="G18" s="19">
        <v>20</v>
      </c>
      <c r="H18" s="18" t="s">
        <v>143</v>
      </c>
      <c r="I18" s="30" t="s">
        <v>121</v>
      </c>
      <c r="J18" s="31">
        <v>32500</v>
      </c>
      <c r="K18" s="32">
        <v>5609</v>
      </c>
      <c r="L18" s="33">
        <f t="shared" si="0"/>
        <v>5.7942592262435371</v>
      </c>
    </row>
    <row r="19" spans="1:13">
      <c r="A19" s="10"/>
      <c r="B19" s="16">
        <f>SUBTOTAL(3,$D$6:D18)</f>
        <v>13</v>
      </c>
      <c r="C19" s="17">
        <v>45147</v>
      </c>
      <c r="D19" s="18" t="s">
        <v>158</v>
      </c>
      <c r="E19" s="18" t="s">
        <v>167</v>
      </c>
      <c r="F19" s="18" t="s">
        <v>225</v>
      </c>
      <c r="G19" s="19">
        <v>20</v>
      </c>
      <c r="H19" s="18" t="s">
        <v>15</v>
      </c>
      <c r="I19" s="30" t="s">
        <v>575</v>
      </c>
      <c r="J19" s="31">
        <v>55000</v>
      </c>
      <c r="K19" s="32">
        <v>4673</v>
      </c>
      <c r="L19" s="33">
        <f t="shared" si="0"/>
        <v>11.769741065696556</v>
      </c>
    </row>
    <row r="20" spans="1:13">
      <c r="A20" s="10"/>
      <c r="B20" s="16">
        <f>SUBTOTAL(3,$D$6:D19)</f>
        <v>14</v>
      </c>
      <c r="C20" s="17">
        <v>45147</v>
      </c>
      <c r="D20" s="18" t="s">
        <v>13</v>
      </c>
      <c r="E20" s="18" t="s">
        <v>437</v>
      </c>
      <c r="F20" s="18" t="s">
        <v>225</v>
      </c>
      <c r="G20" s="19">
        <v>20</v>
      </c>
      <c r="H20" s="18" t="s">
        <v>143</v>
      </c>
      <c r="I20" s="30" t="s">
        <v>397</v>
      </c>
      <c r="J20" s="31">
        <v>32000</v>
      </c>
      <c r="K20" s="32">
        <v>5268</v>
      </c>
      <c r="L20" s="33">
        <f t="shared" si="0"/>
        <v>6.0744115413819291</v>
      </c>
    </row>
    <row r="21" spans="1:13">
      <c r="A21" s="10"/>
      <c r="B21" s="16">
        <f>SUBTOTAL(3,$D$6:D20)</f>
        <v>15</v>
      </c>
      <c r="C21" s="17">
        <v>45147</v>
      </c>
      <c r="D21" s="18" t="s">
        <v>158</v>
      </c>
      <c r="E21" s="18" t="s">
        <v>574</v>
      </c>
      <c r="F21" s="18" t="s">
        <v>225</v>
      </c>
      <c r="G21" s="19">
        <v>20</v>
      </c>
      <c r="H21" s="18" t="s">
        <v>15</v>
      </c>
      <c r="I21" s="30" t="s">
        <v>69</v>
      </c>
      <c r="J21" s="31">
        <v>27000</v>
      </c>
      <c r="K21" s="32">
        <v>5340</v>
      </c>
      <c r="L21" s="33">
        <f t="shared" si="0"/>
        <v>5.0561797752808992</v>
      </c>
    </row>
    <row r="22" spans="1:13">
      <c r="A22" s="10"/>
      <c r="B22" s="16">
        <f>SUBTOTAL(3,$D$6:D21)</f>
        <v>16</v>
      </c>
      <c r="C22" s="17">
        <v>45147</v>
      </c>
      <c r="D22" s="18" t="s">
        <v>13</v>
      </c>
      <c r="E22" s="18" t="s">
        <v>403</v>
      </c>
      <c r="F22" s="18" t="s">
        <v>225</v>
      </c>
      <c r="G22" s="19">
        <v>20</v>
      </c>
      <c r="H22" s="18" t="s">
        <v>143</v>
      </c>
      <c r="I22" s="30" t="s">
        <v>350</v>
      </c>
      <c r="J22" s="31">
        <v>23000</v>
      </c>
      <c r="K22" s="32">
        <v>5400</v>
      </c>
      <c r="L22" s="33">
        <f t="shared" si="0"/>
        <v>4.2592592592592595</v>
      </c>
    </row>
    <row r="23" spans="1:13">
      <c r="A23" s="10"/>
      <c r="B23" s="16">
        <f>SUBTOTAL(3,$D$6:D22)</f>
        <v>17</v>
      </c>
      <c r="C23" s="17">
        <v>45148</v>
      </c>
      <c r="D23" s="18" t="s">
        <v>9</v>
      </c>
      <c r="E23" s="18" t="s">
        <v>50</v>
      </c>
      <c r="F23" s="18" t="s">
        <v>223</v>
      </c>
      <c r="G23" s="19">
        <v>32</v>
      </c>
      <c r="H23" s="18" t="s">
        <v>224</v>
      </c>
      <c r="I23" s="30" t="s">
        <v>111</v>
      </c>
      <c r="J23" s="31">
        <v>153500</v>
      </c>
      <c r="K23" s="32">
        <v>9513</v>
      </c>
      <c r="L23" s="33">
        <f t="shared" si="0"/>
        <v>16.135814149059183</v>
      </c>
    </row>
    <row r="24" spans="1:13">
      <c r="A24" s="10"/>
      <c r="B24" s="16">
        <f>SUBTOTAL(3,$D$6:D23)</f>
        <v>18</v>
      </c>
      <c r="C24" s="17">
        <v>45148</v>
      </c>
      <c r="D24" s="18" t="s">
        <v>9</v>
      </c>
      <c r="E24" s="18" t="s">
        <v>50</v>
      </c>
      <c r="F24" s="18" t="s">
        <v>223</v>
      </c>
      <c r="G24" s="19">
        <v>32</v>
      </c>
      <c r="H24" s="18" t="s">
        <v>224</v>
      </c>
      <c r="I24" s="30" t="s">
        <v>239</v>
      </c>
      <c r="J24" s="31">
        <v>153500</v>
      </c>
      <c r="K24" s="32">
        <v>9117</v>
      </c>
      <c r="L24" s="33">
        <f t="shared" si="0"/>
        <v>16.836678732039047</v>
      </c>
    </row>
    <row r="25" spans="1:13">
      <c r="A25" s="10"/>
      <c r="B25" s="16">
        <f>SUBTOTAL(3,$D$6:D24)</f>
        <v>19</v>
      </c>
      <c r="C25" s="17">
        <v>45149</v>
      </c>
      <c r="D25" s="18" t="s">
        <v>23</v>
      </c>
      <c r="E25" s="18" t="s">
        <v>576</v>
      </c>
      <c r="F25" s="18" t="s">
        <v>223</v>
      </c>
      <c r="G25" s="19">
        <v>32</v>
      </c>
      <c r="H25" s="18" t="s">
        <v>256</v>
      </c>
      <c r="I25" s="30" t="s">
        <v>134</v>
      </c>
      <c r="J25" s="31">
        <v>120000</v>
      </c>
      <c r="K25" s="32">
        <v>8844</v>
      </c>
      <c r="L25" s="33">
        <f t="shared" si="0"/>
        <v>13.568521031207599</v>
      </c>
    </row>
    <row r="26" spans="1:13" s="3" customFormat="1">
      <c r="A26" s="21"/>
      <c r="B26" s="16">
        <f>SUBTOTAL(3,$D$6:D25)</f>
        <v>20</v>
      </c>
      <c r="C26" s="17">
        <v>45149</v>
      </c>
      <c r="D26" s="20" t="s">
        <v>13</v>
      </c>
      <c r="E26" s="18" t="s">
        <v>577</v>
      </c>
      <c r="F26" s="20" t="s">
        <v>225</v>
      </c>
      <c r="G26" s="41">
        <v>20</v>
      </c>
      <c r="H26" s="20" t="s">
        <v>143</v>
      </c>
      <c r="I26" s="39" t="s">
        <v>78</v>
      </c>
      <c r="J26" s="34">
        <v>31000</v>
      </c>
      <c r="K26" s="35">
        <v>5472</v>
      </c>
      <c r="L26" s="33">
        <f t="shared" si="0"/>
        <v>5.6652046783625734</v>
      </c>
    </row>
    <row r="27" spans="1:13">
      <c r="A27" s="10"/>
      <c r="B27" s="16">
        <f>SUBTOTAL(3,$D$6:D26)</f>
        <v>21</v>
      </c>
      <c r="C27" s="80">
        <v>45150</v>
      </c>
      <c r="D27" s="22" t="s">
        <v>9</v>
      </c>
      <c r="E27" s="22" t="s">
        <v>133</v>
      </c>
      <c r="F27" s="22" t="s">
        <v>223</v>
      </c>
      <c r="G27" s="81">
        <v>32</v>
      </c>
      <c r="H27" s="22" t="s">
        <v>224</v>
      </c>
      <c r="I27" s="36" t="s">
        <v>578</v>
      </c>
      <c r="J27" s="38">
        <v>104000</v>
      </c>
      <c r="K27" s="37">
        <v>9228</v>
      </c>
      <c r="L27" s="63">
        <f t="shared" si="0"/>
        <v>11.270047680970958</v>
      </c>
    </row>
    <row r="28" spans="1:13" s="79" customFormat="1">
      <c r="A28" s="82"/>
      <c r="B28" s="16">
        <f>SUBTOTAL(3,$D$6:D27)</f>
        <v>22</v>
      </c>
      <c r="C28" s="83">
        <v>45153</v>
      </c>
      <c r="D28" s="84" t="s">
        <v>13</v>
      </c>
      <c r="E28" s="84" t="s">
        <v>73</v>
      </c>
      <c r="F28" s="84" t="s">
        <v>225</v>
      </c>
      <c r="G28" s="85">
        <v>20</v>
      </c>
      <c r="H28" s="84" t="s">
        <v>143</v>
      </c>
      <c r="I28" s="91" t="s">
        <v>579</v>
      </c>
      <c r="J28" s="92">
        <v>19500</v>
      </c>
      <c r="K28" s="93">
        <v>5484</v>
      </c>
      <c r="L28" s="94">
        <f t="shared" si="0"/>
        <v>3.5557986870897156</v>
      </c>
      <c r="M28" s="95" t="s">
        <v>580</v>
      </c>
    </row>
    <row r="29" spans="1:13">
      <c r="A29" s="10"/>
      <c r="B29" s="16">
        <f>SUBTOTAL(3,$D$6:D28)</f>
        <v>23</v>
      </c>
      <c r="C29" s="86">
        <v>45153</v>
      </c>
      <c r="D29" s="87" t="s">
        <v>13</v>
      </c>
      <c r="E29" s="87" t="s">
        <v>37</v>
      </c>
      <c r="F29" s="87" t="s">
        <v>225</v>
      </c>
      <c r="G29" s="88">
        <v>20</v>
      </c>
      <c r="H29" s="89" t="s">
        <v>15</v>
      </c>
      <c r="I29" s="96" t="s">
        <v>581</v>
      </c>
      <c r="J29" s="97">
        <v>22000</v>
      </c>
      <c r="K29" s="98">
        <v>5441</v>
      </c>
      <c r="L29" s="99">
        <f t="shared" si="0"/>
        <v>4.0433743797096122</v>
      </c>
    </row>
    <row r="30" spans="1:13">
      <c r="A30" s="10"/>
      <c r="B30" s="16">
        <f>SUBTOTAL(3,$D$6:D29)</f>
        <v>24</v>
      </c>
      <c r="C30" s="17">
        <v>45153</v>
      </c>
      <c r="D30" s="18" t="s">
        <v>23</v>
      </c>
      <c r="E30" s="49" t="s">
        <v>582</v>
      </c>
      <c r="F30" s="18" t="s">
        <v>223</v>
      </c>
      <c r="G30" s="19">
        <v>32</v>
      </c>
      <c r="H30" s="20" t="s">
        <v>224</v>
      </c>
      <c r="I30" s="30" t="s">
        <v>434</v>
      </c>
      <c r="J30" s="31">
        <v>160000</v>
      </c>
      <c r="K30" s="32">
        <v>7366</v>
      </c>
      <c r="L30" s="33">
        <f t="shared" si="0"/>
        <v>21.721422753190335</v>
      </c>
    </row>
    <row r="31" spans="1:13">
      <c r="A31" s="10"/>
      <c r="B31" s="16">
        <f>SUBTOTAL(3,$D$6:D30)</f>
        <v>25</v>
      </c>
      <c r="C31" s="17">
        <v>45154</v>
      </c>
      <c r="D31" s="18" t="s">
        <v>23</v>
      </c>
      <c r="E31" s="18" t="s">
        <v>50</v>
      </c>
      <c r="F31" s="18" t="s">
        <v>223</v>
      </c>
      <c r="G31" s="19">
        <v>32</v>
      </c>
      <c r="H31" s="18" t="s">
        <v>224</v>
      </c>
      <c r="I31" s="30" t="s">
        <v>84</v>
      </c>
      <c r="J31" s="31">
        <v>165000</v>
      </c>
      <c r="K31" s="32">
        <v>8850</v>
      </c>
      <c r="L31" s="33">
        <f t="shared" si="0"/>
        <v>18.64406779661017</v>
      </c>
    </row>
    <row r="32" spans="1:13">
      <c r="A32" s="10"/>
      <c r="B32" s="16">
        <f>SUBTOTAL(3,$D$6:D31)</f>
        <v>26</v>
      </c>
      <c r="C32" s="17">
        <v>45154</v>
      </c>
      <c r="D32" s="18" t="s">
        <v>164</v>
      </c>
      <c r="E32" s="18" t="s">
        <v>408</v>
      </c>
      <c r="F32" s="18" t="s">
        <v>225</v>
      </c>
      <c r="G32" s="19">
        <v>28</v>
      </c>
      <c r="H32" s="20" t="s">
        <v>227</v>
      </c>
      <c r="I32" s="30" t="s">
        <v>166</v>
      </c>
      <c r="J32" s="31">
        <v>32000</v>
      </c>
      <c r="K32" s="32">
        <v>5184</v>
      </c>
      <c r="L32" s="33">
        <f t="shared" si="0"/>
        <v>6.1728395061728394</v>
      </c>
    </row>
    <row r="33" spans="1:12">
      <c r="A33" s="10"/>
      <c r="B33" s="16">
        <f>SUBTOTAL(3,$D$6:D32)</f>
        <v>27</v>
      </c>
      <c r="C33" s="17">
        <v>45155</v>
      </c>
      <c r="D33" s="18" t="s">
        <v>13</v>
      </c>
      <c r="E33" s="18" t="s">
        <v>266</v>
      </c>
      <c r="F33" s="18" t="s">
        <v>225</v>
      </c>
      <c r="G33" s="19">
        <v>20</v>
      </c>
      <c r="H33" s="18" t="s">
        <v>143</v>
      </c>
      <c r="I33" s="30" t="s">
        <v>428</v>
      </c>
      <c r="J33" s="31">
        <v>27000</v>
      </c>
      <c r="K33" s="32">
        <v>5545</v>
      </c>
      <c r="L33" s="33">
        <f t="shared" si="0"/>
        <v>4.8692515779981962</v>
      </c>
    </row>
    <row r="34" spans="1:12">
      <c r="A34" s="10"/>
      <c r="B34" s="16">
        <f>SUBTOTAL(3,$D$6:D33)</f>
        <v>28</v>
      </c>
      <c r="C34" s="17">
        <v>45155</v>
      </c>
      <c r="D34" s="18" t="s">
        <v>13</v>
      </c>
      <c r="E34" s="18" t="s">
        <v>99</v>
      </c>
      <c r="F34" s="18" t="s">
        <v>225</v>
      </c>
      <c r="G34" s="19">
        <v>20</v>
      </c>
      <c r="H34" s="18" t="s">
        <v>143</v>
      </c>
      <c r="I34" s="30" t="s">
        <v>397</v>
      </c>
      <c r="J34" s="31">
        <v>27000</v>
      </c>
      <c r="K34" s="32">
        <v>5278</v>
      </c>
      <c r="L34" s="33">
        <f t="shared" si="0"/>
        <v>5.1155740810913226</v>
      </c>
    </row>
    <row r="35" spans="1:12">
      <c r="A35" s="10"/>
      <c r="B35" s="16">
        <f>SUBTOTAL(3,$D$6:D34)</f>
        <v>29</v>
      </c>
      <c r="C35" s="17">
        <v>45156</v>
      </c>
      <c r="D35" s="18" t="s">
        <v>9</v>
      </c>
      <c r="E35" s="18" t="s">
        <v>583</v>
      </c>
      <c r="F35" s="18" t="s">
        <v>245</v>
      </c>
      <c r="G35" s="19">
        <v>32</v>
      </c>
      <c r="H35" s="18" t="s">
        <v>224</v>
      </c>
      <c r="I35" s="30" t="s">
        <v>444</v>
      </c>
      <c r="J35" s="31">
        <v>205000</v>
      </c>
      <c r="K35" s="32">
        <v>9277</v>
      </c>
      <c r="L35" s="33">
        <f t="shared" ref="L35:L39" si="1">J35/K35</f>
        <v>22.097660881750567</v>
      </c>
    </row>
    <row r="36" spans="1:12">
      <c r="A36" s="10"/>
      <c r="B36" s="16">
        <f>SUBTOTAL(3,$D$6:D35)</f>
        <v>30</v>
      </c>
      <c r="C36" s="17">
        <v>45157</v>
      </c>
      <c r="D36" s="18" t="s">
        <v>23</v>
      </c>
      <c r="E36" s="18" t="s">
        <v>304</v>
      </c>
      <c r="F36" s="18" t="s">
        <v>245</v>
      </c>
      <c r="G36" s="19">
        <v>32</v>
      </c>
      <c r="H36" s="18" t="s">
        <v>224</v>
      </c>
      <c r="I36" s="30" t="s">
        <v>51</v>
      </c>
      <c r="J36" s="31">
        <v>160000</v>
      </c>
      <c r="K36" s="32">
        <v>10750</v>
      </c>
      <c r="L36" s="33">
        <f t="shared" si="1"/>
        <v>14.883720930232558</v>
      </c>
    </row>
    <row r="37" spans="1:12">
      <c r="A37" s="10"/>
      <c r="B37" s="16">
        <f>SUBTOTAL(3,$D$6:D36)</f>
        <v>31</v>
      </c>
      <c r="C37" s="17">
        <v>45157</v>
      </c>
      <c r="D37" s="18" t="s">
        <v>13</v>
      </c>
      <c r="E37" s="18" t="s">
        <v>39</v>
      </c>
      <c r="F37" s="18" t="s">
        <v>225</v>
      </c>
      <c r="G37" s="19">
        <v>20</v>
      </c>
      <c r="H37" s="18" t="s">
        <v>143</v>
      </c>
      <c r="I37" s="30" t="s">
        <v>584</v>
      </c>
      <c r="J37" s="31">
        <v>26500</v>
      </c>
      <c r="K37" s="32">
        <v>5570</v>
      </c>
      <c r="L37" s="33">
        <f t="shared" si="1"/>
        <v>4.7576301615798924</v>
      </c>
    </row>
    <row r="38" spans="1:12">
      <c r="A38" s="10"/>
      <c r="B38" s="16">
        <f>SUBTOTAL(3,$D$6:D37)</f>
        <v>32</v>
      </c>
      <c r="C38" s="17">
        <v>45157</v>
      </c>
      <c r="D38" s="18" t="s">
        <v>13</v>
      </c>
      <c r="E38" s="18" t="s">
        <v>585</v>
      </c>
      <c r="F38" s="18" t="s">
        <v>225</v>
      </c>
      <c r="G38" s="19">
        <v>20</v>
      </c>
      <c r="H38" s="18" t="s">
        <v>143</v>
      </c>
      <c r="I38" s="30" t="s">
        <v>428</v>
      </c>
      <c r="J38" s="31">
        <v>26500</v>
      </c>
      <c r="K38" s="32">
        <v>5352</v>
      </c>
      <c r="L38" s="33">
        <f t="shared" si="1"/>
        <v>4.9514200298953659</v>
      </c>
    </row>
    <row r="39" spans="1:12">
      <c r="A39" s="10"/>
      <c r="B39" s="16">
        <f>SUBTOTAL(3,$D$6:D38)</f>
        <v>33</v>
      </c>
      <c r="C39" s="17">
        <v>45157</v>
      </c>
      <c r="D39" s="18" t="s">
        <v>13</v>
      </c>
      <c r="E39" s="18" t="s">
        <v>586</v>
      </c>
      <c r="F39" s="18" t="s">
        <v>225</v>
      </c>
      <c r="G39" s="19">
        <v>20</v>
      </c>
      <c r="H39" s="18" t="s">
        <v>15</v>
      </c>
      <c r="I39" s="30" t="s">
        <v>541</v>
      </c>
      <c r="J39" s="31">
        <v>55000</v>
      </c>
      <c r="K39" s="32">
        <v>5692</v>
      </c>
      <c r="L39" s="33">
        <f t="shared" si="1"/>
        <v>9.6626844694307792</v>
      </c>
    </row>
    <row r="40" spans="1:12">
      <c r="A40" s="10"/>
      <c r="B40" s="16">
        <f>SUBTOTAL(3,$D$6:D39)</f>
        <v>34</v>
      </c>
      <c r="C40" s="17">
        <v>45159</v>
      </c>
      <c r="D40" s="18" t="s">
        <v>9</v>
      </c>
      <c r="E40" s="18" t="s">
        <v>587</v>
      </c>
      <c r="F40" s="18" t="s">
        <v>225</v>
      </c>
      <c r="G40" s="19">
        <v>20</v>
      </c>
      <c r="H40" s="18" t="s">
        <v>143</v>
      </c>
      <c r="I40" s="30" t="s">
        <v>588</v>
      </c>
      <c r="J40" s="31">
        <v>38000</v>
      </c>
      <c r="K40" s="32">
        <v>4982</v>
      </c>
      <c r="L40" s="33">
        <f t="shared" si="0"/>
        <v>7.6274588518667201</v>
      </c>
    </row>
    <row r="41" spans="1:12">
      <c r="A41" s="10"/>
      <c r="B41" s="16">
        <f>SUBTOTAL(3,$D$6:D40)</f>
        <v>35</v>
      </c>
      <c r="C41" s="17">
        <v>45159</v>
      </c>
      <c r="D41" s="18" t="s">
        <v>158</v>
      </c>
      <c r="E41" s="18" t="s">
        <v>14</v>
      </c>
      <c r="F41" s="18" t="s">
        <v>225</v>
      </c>
      <c r="G41" s="19">
        <v>20</v>
      </c>
      <c r="H41" s="18" t="s">
        <v>15</v>
      </c>
      <c r="I41" s="30" t="s">
        <v>589</v>
      </c>
      <c r="J41" s="31">
        <v>58000</v>
      </c>
      <c r="K41" s="32">
        <v>4633</v>
      </c>
      <c r="L41" s="33">
        <f t="shared" si="0"/>
        <v>12.518886250809411</v>
      </c>
    </row>
    <row r="42" spans="1:12">
      <c r="A42" s="10"/>
      <c r="B42" s="16">
        <f>SUBTOTAL(3,$D$6:D41)</f>
        <v>36</v>
      </c>
      <c r="C42" s="17">
        <v>45159</v>
      </c>
      <c r="D42" s="18" t="s">
        <v>9</v>
      </c>
      <c r="E42" s="18" t="s">
        <v>93</v>
      </c>
      <c r="F42" s="18" t="s">
        <v>225</v>
      </c>
      <c r="G42" s="19">
        <v>20</v>
      </c>
      <c r="H42" s="18" t="s">
        <v>143</v>
      </c>
      <c r="I42" s="30" t="s">
        <v>590</v>
      </c>
      <c r="J42" s="31">
        <v>34000</v>
      </c>
      <c r="K42" s="32">
        <v>4320</v>
      </c>
      <c r="L42" s="33">
        <f t="shared" si="0"/>
        <v>7.8703703703703702</v>
      </c>
    </row>
    <row r="43" spans="1:12">
      <c r="A43" s="10"/>
      <c r="B43" s="16">
        <f>SUBTOTAL(3,$D$6:D42)</f>
        <v>37</v>
      </c>
      <c r="C43" s="17">
        <v>45159</v>
      </c>
      <c r="D43" s="18" t="s">
        <v>13</v>
      </c>
      <c r="E43" s="18" t="s">
        <v>189</v>
      </c>
      <c r="F43" s="18" t="s">
        <v>225</v>
      </c>
      <c r="G43" s="19">
        <v>20</v>
      </c>
      <c r="H43" s="18" t="s">
        <v>143</v>
      </c>
      <c r="I43" s="30" t="s">
        <v>109</v>
      </c>
      <c r="J43" s="31">
        <v>29000</v>
      </c>
      <c r="K43" s="32">
        <v>5188</v>
      </c>
      <c r="L43" s="33">
        <f t="shared" si="0"/>
        <v>5.5898226676946798</v>
      </c>
    </row>
    <row r="44" spans="1:12">
      <c r="A44" s="10"/>
      <c r="B44" s="16">
        <f>SUBTOTAL(3,$D$6:D43)</f>
        <v>38</v>
      </c>
      <c r="C44" s="17">
        <v>45159</v>
      </c>
      <c r="D44" s="18" t="s">
        <v>158</v>
      </c>
      <c r="E44" s="18" t="s">
        <v>120</v>
      </c>
      <c r="F44" s="18" t="s">
        <v>225</v>
      </c>
      <c r="G44" s="19">
        <v>20</v>
      </c>
      <c r="H44" s="18" t="s">
        <v>15</v>
      </c>
      <c r="I44" s="30" t="s">
        <v>591</v>
      </c>
      <c r="J44" s="31">
        <v>38000</v>
      </c>
      <c r="K44" s="32">
        <v>4925</v>
      </c>
      <c r="L44" s="33">
        <f t="shared" si="0"/>
        <v>7.7157360406091371</v>
      </c>
    </row>
    <row r="45" spans="1:12">
      <c r="A45" s="10"/>
      <c r="B45" s="16">
        <f>SUBTOTAL(3,$D$6:D44)</f>
        <v>39</v>
      </c>
      <c r="C45" s="17">
        <v>45159</v>
      </c>
      <c r="D45" s="18" t="s">
        <v>164</v>
      </c>
      <c r="E45" s="18" t="s">
        <v>118</v>
      </c>
      <c r="F45" s="18" t="s">
        <v>225</v>
      </c>
      <c r="G45" s="19">
        <v>28</v>
      </c>
      <c r="H45" s="18" t="s">
        <v>227</v>
      </c>
      <c r="I45" s="30" t="s">
        <v>166</v>
      </c>
      <c r="J45" s="31">
        <v>24000</v>
      </c>
      <c r="K45" s="32">
        <v>8250</v>
      </c>
      <c r="L45" s="33">
        <f t="shared" si="0"/>
        <v>2.9090909090909092</v>
      </c>
    </row>
    <row r="46" spans="1:12">
      <c r="A46" s="10"/>
      <c r="B46" s="16">
        <f>SUBTOTAL(3,$D$6:D45)</f>
        <v>40</v>
      </c>
      <c r="C46" s="17">
        <v>45160</v>
      </c>
      <c r="D46" s="18" t="s">
        <v>13</v>
      </c>
      <c r="E46" s="18" t="s">
        <v>108</v>
      </c>
      <c r="F46" s="18" t="s">
        <v>225</v>
      </c>
      <c r="G46" s="19">
        <v>20</v>
      </c>
      <c r="H46" s="18" t="s">
        <v>143</v>
      </c>
      <c r="I46" s="30" t="s">
        <v>397</v>
      </c>
      <c r="J46" s="31">
        <v>30000</v>
      </c>
      <c r="K46" s="32">
        <v>4666</v>
      </c>
      <c r="L46" s="33">
        <f t="shared" si="0"/>
        <v>6.4294899271324475</v>
      </c>
    </row>
    <row r="47" spans="1:12">
      <c r="A47" s="10"/>
      <c r="B47" s="16">
        <f>SUBTOTAL(3,$D$6:D46)</f>
        <v>41</v>
      </c>
      <c r="C47" s="17">
        <v>45160</v>
      </c>
      <c r="D47" s="18" t="s">
        <v>13</v>
      </c>
      <c r="E47" s="18" t="s">
        <v>592</v>
      </c>
      <c r="F47" s="49" t="s">
        <v>249</v>
      </c>
      <c r="G47" s="19">
        <v>22</v>
      </c>
      <c r="H47" s="18" t="s">
        <v>15</v>
      </c>
      <c r="I47" s="30" t="s">
        <v>593</v>
      </c>
      <c r="J47" s="31">
        <v>80000</v>
      </c>
      <c r="K47" s="32">
        <v>6114</v>
      </c>
      <c r="L47" s="33">
        <f t="shared" si="0"/>
        <v>13.084723585214263</v>
      </c>
    </row>
    <row r="48" spans="1:12">
      <c r="A48" s="10"/>
      <c r="B48" s="16">
        <f>SUBTOTAL(3,$D$6:D47)</f>
        <v>42</v>
      </c>
      <c r="C48" s="17">
        <v>45160</v>
      </c>
      <c r="D48" s="18" t="s">
        <v>9</v>
      </c>
      <c r="E48" s="18" t="s">
        <v>594</v>
      </c>
      <c r="F48" s="18" t="s">
        <v>223</v>
      </c>
      <c r="G48" s="19">
        <v>32</v>
      </c>
      <c r="H48" s="18" t="s">
        <v>224</v>
      </c>
      <c r="I48" s="30" t="s">
        <v>595</v>
      </c>
      <c r="J48" s="31">
        <v>105000</v>
      </c>
      <c r="K48" s="32">
        <v>9164</v>
      </c>
      <c r="L48" s="33">
        <f t="shared" ref="L48:L51" si="2">J48/K48</f>
        <v>11.457878655608905</v>
      </c>
    </row>
    <row r="49" spans="1:12">
      <c r="A49" s="10"/>
      <c r="B49" s="16">
        <f>SUBTOTAL(3,$D$6:D48)</f>
        <v>43</v>
      </c>
      <c r="C49" s="17">
        <v>45161</v>
      </c>
      <c r="D49" s="18" t="s">
        <v>9</v>
      </c>
      <c r="E49" s="18" t="s">
        <v>50</v>
      </c>
      <c r="F49" s="18" t="s">
        <v>223</v>
      </c>
      <c r="G49" s="19">
        <v>32</v>
      </c>
      <c r="H49" s="18" t="s">
        <v>224</v>
      </c>
      <c r="I49" s="30" t="s">
        <v>444</v>
      </c>
      <c r="J49" s="31">
        <v>164000</v>
      </c>
      <c r="K49" s="32">
        <v>9242</v>
      </c>
      <c r="L49" s="33">
        <f t="shared" si="2"/>
        <v>17.745076823198442</v>
      </c>
    </row>
    <row r="50" spans="1:12">
      <c r="A50" s="10"/>
      <c r="B50" s="16">
        <f>SUBTOTAL(3,$D$6:D49)</f>
        <v>44</v>
      </c>
      <c r="C50" s="17">
        <v>45162</v>
      </c>
      <c r="D50" s="18" t="s">
        <v>23</v>
      </c>
      <c r="E50" s="50" t="s">
        <v>596</v>
      </c>
      <c r="F50" s="18" t="s">
        <v>223</v>
      </c>
      <c r="G50" s="19">
        <v>32</v>
      </c>
      <c r="H50" s="18" t="s">
        <v>224</v>
      </c>
      <c r="I50" s="30" t="s">
        <v>597</v>
      </c>
      <c r="J50" s="31">
        <v>135000</v>
      </c>
      <c r="K50" s="32">
        <v>8866</v>
      </c>
      <c r="L50" s="33">
        <f t="shared" si="2"/>
        <v>15.226708775095872</v>
      </c>
    </row>
    <row r="51" spans="1:12">
      <c r="A51" s="10"/>
      <c r="B51" s="16">
        <f>SUBTOTAL(3,$D$6:D50)</f>
        <v>45</v>
      </c>
      <c r="C51" s="17">
        <v>45162</v>
      </c>
      <c r="D51" s="18" t="s">
        <v>158</v>
      </c>
      <c r="E51" s="18" t="s">
        <v>118</v>
      </c>
      <c r="F51" s="18" t="s">
        <v>225</v>
      </c>
      <c r="G51" s="19">
        <v>20</v>
      </c>
      <c r="H51" s="18" t="s">
        <v>15</v>
      </c>
      <c r="I51" s="30" t="s">
        <v>598</v>
      </c>
      <c r="J51" s="31">
        <v>19900</v>
      </c>
      <c r="K51" s="32">
        <v>8250</v>
      </c>
      <c r="L51" s="33">
        <f t="shared" si="2"/>
        <v>2.4121212121212121</v>
      </c>
    </row>
    <row r="52" spans="1:12">
      <c r="A52" s="10"/>
      <c r="B52" s="16">
        <f>SUBTOTAL(3,$D$6:D51)</f>
        <v>46</v>
      </c>
      <c r="C52" s="17">
        <v>45162</v>
      </c>
      <c r="D52" s="18" t="s">
        <v>13</v>
      </c>
      <c r="E52" s="18" t="s">
        <v>599</v>
      </c>
      <c r="F52" s="18" t="s">
        <v>225</v>
      </c>
      <c r="G52" s="19">
        <v>20</v>
      </c>
      <c r="H52" s="18" t="s">
        <v>15</v>
      </c>
      <c r="I52" s="30" t="s">
        <v>581</v>
      </c>
      <c r="J52" s="31">
        <v>24000</v>
      </c>
      <c r="K52" s="32">
        <v>5592</v>
      </c>
      <c r="L52" s="33">
        <f t="shared" ref="L52:L65" si="3">J52/K52</f>
        <v>4.2918454935622314</v>
      </c>
    </row>
    <row r="53" spans="1:12">
      <c r="A53" s="10"/>
      <c r="B53" s="16">
        <f>SUBTOTAL(3,$D$6:D52)</f>
        <v>47</v>
      </c>
      <c r="C53" s="17">
        <v>45162</v>
      </c>
      <c r="D53" s="18" t="s">
        <v>9</v>
      </c>
      <c r="E53" s="90" t="s">
        <v>600</v>
      </c>
      <c r="F53" s="18" t="s">
        <v>223</v>
      </c>
      <c r="G53" s="19">
        <v>32</v>
      </c>
      <c r="H53" s="18" t="s">
        <v>224</v>
      </c>
      <c r="I53" s="30" t="s">
        <v>601</v>
      </c>
      <c r="J53" s="31">
        <v>127000</v>
      </c>
      <c r="K53" s="32">
        <v>8088</v>
      </c>
      <c r="L53" s="33">
        <f t="shared" si="3"/>
        <v>15.702274975272008</v>
      </c>
    </row>
    <row r="54" spans="1:12">
      <c r="A54" s="10"/>
      <c r="B54" s="16">
        <f>SUBTOTAL(3,$D$6:D53)</f>
        <v>48</v>
      </c>
      <c r="C54" s="17">
        <v>45163</v>
      </c>
      <c r="D54" s="18" t="s">
        <v>145</v>
      </c>
      <c r="E54" s="18" t="s">
        <v>602</v>
      </c>
      <c r="F54" s="18" t="s">
        <v>241</v>
      </c>
      <c r="G54" s="19">
        <v>32</v>
      </c>
      <c r="H54" s="18" t="s">
        <v>224</v>
      </c>
      <c r="I54" s="30" t="s">
        <v>603</v>
      </c>
      <c r="J54" s="31">
        <v>180000</v>
      </c>
      <c r="K54" s="32">
        <v>7127</v>
      </c>
      <c r="L54" s="33">
        <f t="shared" si="3"/>
        <v>25.256068472007858</v>
      </c>
    </row>
    <row r="55" spans="1:12">
      <c r="A55" s="10"/>
      <c r="B55" s="16">
        <f>SUBTOTAL(3,$D$6:D54)</f>
        <v>49</v>
      </c>
      <c r="C55" s="17">
        <v>45163</v>
      </c>
      <c r="D55" s="18" t="s">
        <v>13</v>
      </c>
      <c r="E55" s="18" t="s">
        <v>604</v>
      </c>
      <c r="F55" s="18" t="s">
        <v>225</v>
      </c>
      <c r="G55" s="19">
        <v>20</v>
      </c>
      <c r="H55" s="18" t="s">
        <v>143</v>
      </c>
      <c r="I55" s="30" t="s">
        <v>605</v>
      </c>
      <c r="J55" s="31">
        <v>29000</v>
      </c>
      <c r="K55" s="32">
        <v>5700</v>
      </c>
      <c r="L55" s="33">
        <f t="shared" si="3"/>
        <v>5.0877192982456139</v>
      </c>
    </row>
    <row r="56" spans="1:12">
      <c r="A56" s="10"/>
      <c r="B56" s="16">
        <f>SUBTOTAL(3,$D$6:D55)</f>
        <v>50</v>
      </c>
      <c r="C56" s="17">
        <v>45164</v>
      </c>
      <c r="D56" s="18" t="s">
        <v>9</v>
      </c>
      <c r="E56" s="18" t="s">
        <v>355</v>
      </c>
      <c r="F56" s="18" t="s">
        <v>223</v>
      </c>
      <c r="G56" s="19">
        <v>32</v>
      </c>
      <c r="H56" s="18" t="s">
        <v>224</v>
      </c>
      <c r="I56" s="30" t="s">
        <v>444</v>
      </c>
      <c r="J56" s="31">
        <v>163000</v>
      </c>
      <c r="K56" s="32">
        <v>9649</v>
      </c>
      <c r="L56" s="33">
        <f t="shared" ref="L56:L63" si="4">J56/K56</f>
        <v>16.892942273810757</v>
      </c>
    </row>
    <row r="57" spans="1:12">
      <c r="A57" s="10"/>
      <c r="B57" s="16">
        <f>SUBTOTAL(3,$D$6:D56)</f>
        <v>51</v>
      </c>
      <c r="C57" s="17">
        <v>45166</v>
      </c>
      <c r="D57" s="18" t="s">
        <v>13</v>
      </c>
      <c r="E57" s="18" t="s">
        <v>37</v>
      </c>
      <c r="F57" s="18" t="s">
        <v>225</v>
      </c>
      <c r="G57" s="19">
        <v>20</v>
      </c>
      <c r="H57" s="18" t="s">
        <v>143</v>
      </c>
      <c r="I57" s="30" t="s">
        <v>606</v>
      </c>
      <c r="J57" s="31">
        <v>22000</v>
      </c>
      <c r="K57" s="32">
        <v>5400</v>
      </c>
      <c r="L57" s="33">
        <f t="shared" si="4"/>
        <v>4.0740740740740744</v>
      </c>
    </row>
    <row r="58" spans="1:12">
      <c r="A58" s="10"/>
      <c r="B58" s="16">
        <f>SUBTOTAL(3,$D$6:D57)</f>
        <v>52</v>
      </c>
      <c r="C58" s="17">
        <v>45166</v>
      </c>
      <c r="D58" s="18" t="s">
        <v>164</v>
      </c>
      <c r="E58" s="18" t="s">
        <v>607</v>
      </c>
      <c r="F58" s="18" t="s">
        <v>225</v>
      </c>
      <c r="G58" s="19">
        <v>22</v>
      </c>
      <c r="H58" s="18" t="s">
        <v>227</v>
      </c>
      <c r="I58" s="30" t="s">
        <v>166</v>
      </c>
      <c r="J58" s="31">
        <v>52000</v>
      </c>
      <c r="K58" s="32">
        <v>6422</v>
      </c>
      <c r="L58" s="33">
        <f t="shared" si="4"/>
        <v>8.097165991902834</v>
      </c>
    </row>
    <row r="59" spans="1:12">
      <c r="A59" s="10"/>
      <c r="B59" s="16">
        <f>SUBTOTAL(3,$D$6:D58)</f>
        <v>53</v>
      </c>
      <c r="C59" s="17">
        <v>45167</v>
      </c>
      <c r="D59" s="18" t="s">
        <v>13</v>
      </c>
      <c r="E59" s="18" t="s">
        <v>375</v>
      </c>
      <c r="F59" s="18" t="s">
        <v>223</v>
      </c>
      <c r="G59" s="19">
        <v>32</v>
      </c>
      <c r="H59" s="18" t="s">
        <v>224</v>
      </c>
      <c r="I59" s="30" t="s">
        <v>608</v>
      </c>
      <c r="J59" s="31">
        <v>97000</v>
      </c>
      <c r="K59" s="32">
        <v>7672</v>
      </c>
      <c r="L59" s="33">
        <f t="shared" si="4"/>
        <v>12.643378519290929</v>
      </c>
    </row>
    <row r="60" spans="1:12">
      <c r="A60" s="10"/>
      <c r="B60" s="16">
        <f>SUBTOTAL(3,$D$6:D59)</f>
        <v>54</v>
      </c>
      <c r="C60" s="17">
        <v>45167</v>
      </c>
      <c r="D60" s="18" t="s">
        <v>13</v>
      </c>
      <c r="E60" s="18" t="s">
        <v>609</v>
      </c>
      <c r="F60" s="18" t="s">
        <v>225</v>
      </c>
      <c r="G60" s="19">
        <v>20</v>
      </c>
      <c r="H60" s="18" t="s">
        <v>143</v>
      </c>
      <c r="I60" s="30" t="s">
        <v>190</v>
      </c>
      <c r="J60" s="31">
        <v>27500</v>
      </c>
      <c r="K60" s="32">
        <v>4968</v>
      </c>
      <c r="L60" s="33">
        <f t="shared" si="4"/>
        <v>5.5354267310789051</v>
      </c>
    </row>
    <row r="61" spans="1:12">
      <c r="A61" s="10"/>
      <c r="B61" s="16">
        <f>SUBTOTAL(3,$D$6:D60)</f>
        <v>55</v>
      </c>
      <c r="C61" s="17">
        <v>45167</v>
      </c>
      <c r="D61" s="18" t="s">
        <v>13</v>
      </c>
      <c r="E61" s="18" t="s">
        <v>408</v>
      </c>
      <c r="F61" s="18" t="s">
        <v>225</v>
      </c>
      <c r="G61" s="19">
        <v>20</v>
      </c>
      <c r="H61" s="18" t="s">
        <v>143</v>
      </c>
      <c r="I61" s="30" t="s">
        <v>247</v>
      </c>
      <c r="J61" s="31">
        <v>29500</v>
      </c>
      <c r="K61" s="32">
        <v>5376</v>
      </c>
      <c r="L61" s="33">
        <f t="shared" si="4"/>
        <v>5.4873511904761907</v>
      </c>
    </row>
    <row r="62" spans="1:12">
      <c r="A62" s="10"/>
      <c r="B62" s="16">
        <f>SUBTOTAL(3,$D$6:D61)</f>
        <v>56</v>
      </c>
      <c r="C62" s="17">
        <v>45168</v>
      </c>
      <c r="D62" s="18" t="s">
        <v>158</v>
      </c>
      <c r="E62" s="18" t="s">
        <v>610</v>
      </c>
      <c r="F62" s="18" t="s">
        <v>225</v>
      </c>
      <c r="G62" s="19">
        <v>20</v>
      </c>
      <c r="H62" s="18" t="s">
        <v>15</v>
      </c>
      <c r="I62" s="30" t="s">
        <v>611</v>
      </c>
      <c r="J62" s="31">
        <v>21800</v>
      </c>
      <c r="K62" s="32">
        <v>5194</v>
      </c>
      <c r="L62" s="33">
        <f t="shared" si="4"/>
        <v>4.197150558336542</v>
      </c>
    </row>
    <row r="63" spans="1:12">
      <c r="A63" s="10"/>
      <c r="B63" s="16">
        <f>SUBTOTAL(3,$D$6:D62)</f>
        <v>57</v>
      </c>
      <c r="C63" s="17">
        <v>45168</v>
      </c>
      <c r="D63" s="18" t="s">
        <v>9</v>
      </c>
      <c r="E63" s="18" t="s">
        <v>65</v>
      </c>
      <c r="F63" s="18" t="s">
        <v>225</v>
      </c>
      <c r="G63" s="19">
        <v>20</v>
      </c>
      <c r="H63" s="18" t="s">
        <v>15</v>
      </c>
      <c r="I63" s="30" t="s">
        <v>612</v>
      </c>
      <c r="J63" s="31">
        <v>67000</v>
      </c>
      <c r="K63" s="32">
        <v>5412</v>
      </c>
      <c r="L63" s="33">
        <f t="shared" si="4"/>
        <v>12.379896526237991</v>
      </c>
    </row>
    <row r="64" spans="1:12">
      <c r="A64" s="10"/>
      <c r="B64" s="16">
        <f>SUBTOTAL(3,$D$6:D63)</f>
        <v>58</v>
      </c>
      <c r="C64" s="17">
        <v>45169</v>
      </c>
      <c r="D64" s="18" t="s">
        <v>13</v>
      </c>
      <c r="E64" s="18" t="s">
        <v>613</v>
      </c>
      <c r="F64" s="18" t="s">
        <v>225</v>
      </c>
      <c r="G64" s="19">
        <v>20</v>
      </c>
      <c r="H64" s="18" t="s">
        <v>143</v>
      </c>
      <c r="I64" s="30" t="s">
        <v>350</v>
      </c>
      <c r="J64" s="31">
        <v>21000</v>
      </c>
      <c r="K64" s="32">
        <v>5730</v>
      </c>
      <c r="L64" s="33">
        <f t="shared" si="3"/>
        <v>3.6649214659685865</v>
      </c>
    </row>
    <row r="65" spans="1:12">
      <c r="A65" s="10"/>
      <c r="B65" s="16">
        <f>SUBTOTAL(3,$D$6:D64)</f>
        <v>59</v>
      </c>
      <c r="C65" s="17">
        <v>45169</v>
      </c>
      <c r="D65" s="18" t="s">
        <v>23</v>
      </c>
      <c r="E65" s="18" t="s">
        <v>614</v>
      </c>
      <c r="F65" s="18" t="s">
        <v>223</v>
      </c>
      <c r="G65" s="19">
        <v>32</v>
      </c>
      <c r="H65" s="18" t="s">
        <v>224</v>
      </c>
      <c r="I65" s="30" t="s">
        <v>615</v>
      </c>
      <c r="J65" s="31">
        <v>110000</v>
      </c>
      <c r="K65" s="32">
        <v>7642</v>
      </c>
      <c r="L65" s="33">
        <f t="shared" si="3"/>
        <v>14.394137660298352</v>
      </c>
    </row>
    <row r="66" spans="1:12">
      <c r="A66" s="42"/>
      <c r="B66" s="43"/>
      <c r="C66" s="44"/>
      <c r="D66" s="45"/>
      <c r="E66" s="45"/>
      <c r="F66" s="45"/>
      <c r="G66" s="46"/>
      <c r="H66" s="393" t="s">
        <v>140</v>
      </c>
      <c r="I66" s="399"/>
      <c r="J66" s="100">
        <f>SUBTOTAL(109,J7:J65)</f>
        <v>4039000</v>
      </c>
      <c r="K66" s="101"/>
      <c r="L66" s="64"/>
    </row>
    <row r="68" spans="1:12" hidden="1"/>
    <row r="69" spans="1:12" hidden="1"/>
    <row r="70" spans="1:12" ht="15.75">
      <c r="C70" s="53"/>
      <c r="D70" s="54"/>
      <c r="E70" s="55" t="s">
        <v>321</v>
      </c>
      <c r="F70" s="56"/>
      <c r="G70" s="57"/>
      <c r="H70" s="58"/>
      <c r="I70" s="58"/>
    </row>
    <row r="71" spans="1:12">
      <c r="C71" s="404">
        <v>45153</v>
      </c>
      <c r="D71" s="406" t="s">
        <v>13</v>
      </c>
      <c r="E71" s="408" t="s">
        <v>73</v>
      </c>
      <c r="F71" s="460" t="s">
        <v>616</v>
      </c>
      <c r="G71" s="461"/>
      <c r="H71" s="458" t="s">
        <v>617</v>
      </c>
      <c r="I71" s="410"/>
    </row>
    <row r="72" spans="1:12" ht="50.25" customHeight="1">
      <c r="C72" s="405"/>
      <c r="D72" s="407"/>
      <c r="E72" s="409"/>
      <c r="F72" s="462"/>
      <c r="G72" s="463"/>
      <c r="H72" s="459"/>
      <c r="I72" s="412"/>
    </row>
    <row r="73" spans="1:12" ht="15.75">
      <c r="F73" s="62" t="s">
        <v>618</v>
      </c>
      <c r="G73" s="453" t="s">
        <v>619</v>
      </c>
      <c r="H73" s="454"/>
      <c r="I73" s="66"/>
    </row>
    <row r="74" spans="1:12" ht="15.75">
      <c r="F74" s="455" t="s">
        <v>620</v>
      </c>
      <c r="G74" s="456"/>
      <c r="H74" s="456"/>
      <c r="I74" s="457"/>
    </row>
  </sheetData>
  <autoFilter ref="B6:J65" xr:uid="{00000000-0009-0000-0000-000007000000}"/>
  <mergeCells count="12">
    <mergeCell ref="F74:I74"/>
    <mergeCell ref="C71:C72"/>
    <mergeCell ref="D71:D72"/>
    <mergeCell ref="E71:E72"/>
    <mergeCell ref="H71:H72"/>
    <mergeCell ref="I71:I72"/>
    <mergeCell ref="F71:G72"/>
    <mergeCell ref="B2:I2"/>
    <mergeCell ref="B3:E3"/>
    <mergeCell ref="B4:E4"/>
    <mergeCell ref="H66:I66"/>
    <mergeCell ref="G73:H73"/>
  </mergeCells>
  <printOptions horizontalCentered="1" verticalCentered="1"/>
  <pageMargins left="0.22" right="0.12" top="0.27" bottom="0.26" header="0.3" footer="0.3"/>
  <pageSetup scale="58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2:L48"/>
  <sheetViews>
    <sheetView topLeftCell="B1" zoomScale="120" zoomScaleNormal="120" workbookViewId="0">
      <pane ySplit="6" topLeftCell="A21" activePane="bottomLeft" state="frozen"/>
      <selection pane="bottomLeft" activeCell="E27" sqref="E27"/>
    </sheetView>
  </sheetViews>
  <sheetFormatPr defaultColWidth="9.140625" defaultRowHeight="15"/>
  <cols>
    <col min="1" max="1" width="9" style="4" hidden="1" customWidth="1"/>
    <col min="2" max="2" width="7.5703125" style="5" customWidth="1"/>
    <col min="3" max="3" width="10.5703125" style="4" customWidth="1"/>
    <col min="4" max="4" width="17.5703125" style="4" customWidth="1"/>
    <col min="5" max="5" width="31.85546875" style="4" customWidth="1"/>
    <col min="6" max="6" width="13.85546875" style="4" customWidth="1"/>
    <col min="7" max="7" width="8" style="5" customWidth="1"/>
    <col min="8" max="8" width="9" style="4" customWidth="1"/>
    <col min="9" max="9" width="11.85546875" style="4" customWidth="1"/>
    <col min="10" max="10" width="13.42578125" style="4" customWidth="1"/>
    <col min="11" max="11" width="8.140625" style="5" customWidth="1"/>
    <col min="12" max="12" width="10.28515625" style="5" customWidth="1"/>
    <col min="13" max="13" width="82.28515625" style="4" customWidth="1"/>
    <col min="14" max="16384" width="9.140625" style="4"/>
  </cols>
  <sheetData>
    <row r="2" spans="1:12" s="1" customFormat="1" ht="26.25">
      <c r="A2" s="6"/>
      <c r="B2" s="387" t="s">
        <v>0</v>
      </c>
      <c r="C2" s="388"/>
      <c r="D2" s="388"/>
      <c r="E2" s="388"/>
      <c r="F2" s="388"/>
      <c r="G2" s="388"/>
      <c r="H2" s="388"/>
      <c r="I2" s="388"/>
      <c r="J2" s="23"/>
      <c r="K2" s="24"/>
      <c r="L2" s="25"/>
    </row>
    <row r="3" spans="1:12" s="1" customFormat="1" ht="26.25">
      <c r="A3" s="7"/>
      <c r="B3" s="389" t="s">
        <v>1</v>
      </c>
      <c r="C3" s="390"/>
      <c r="D3" s="390"/>
      <c r="E3" s="390"/>
      <c r="F3" s="8"/>
      <c r="G3" s="9"/>
      <c r="H3" s="8"/>
      <c r="I3" s="8"/>
      <c r="K3" s="26"/>
      <c r="L3" s="27"/>
    </row>
    <row r="4" spans="1:12" s="1" customFormat="1" ht="26.25">
      <c r="A4" s="7"/>
      <c r="B4" s="391">
        <v>45170</v>
      </c>
      <c r="C4" s="392"/>
      <c r="D4" s="392"/>
      <c r="E4" s="392"/>
      <c r="F4" s="8"/>
      <c r="G4" s="9"/>
      <c r="H4" s="8"/>
      <c r="K4" s="26"/>
      <c r="L4" s="27"/>
    </row>
    <row r="5" spans="1:12">
      <c r="A5" s="10"/>
      <c r="B5" s="11"/>
      <c r="L5" s="28"/>
    </row>
    <row r="6" spans="1:12" s="2" customFormat="1" ht="18">
      <c r="A6" s="12"/>
      <c r="B6" s="13" t="s">
        <v>2</v>
      </c>
      <c r="C6" s="14" t="s">
        <v>3</v>
      </c>
      <c r="D6" s="14" t="s">
        <v>4</v>
      </c>
      <c r="E6" s="14" t="s">
        <v>5</v>
      </c>
      <c r="F6" s="15" t="s">
        <v>221</v>
      </c>
      <c r="G6" s="14" t="s">
        <v>450</v>
      </c>
      <c r="H6" s="15" t="s">
        <v>451</v>
      </c>
      <c r="I6" s="15" t="s">
        <v>7</v>
      </c>
      <c r="J6" s="14" t="s">
        <v>8</v>
      </c>
      <c r="K6" s="14" t="s">
        <v>452</v>
      </c>
      <c r="L6" s="29" t="s">
        <v>328</v>
      </c>
    </row>
    <row r="7" spans="1:12">
      <c r="A7" s="10"/>
      <c r="B7" s="16">
        <f>SUBTOTAL(3,$D$6:D6)</f>
        <v>1</v>
      </c>
      <c r="C7" s="17">
        <v>45170</v>
      </c>
      <c r="D7" s="18" t="s">
        <v>13</v>
      </c>
      <c r="E7" s="18" t="s">
        <v>39</v>
      </c>
      <c r="F7" s="18" t="s">
        <v>225</v>
      </c>
      <c r="G7" s="19">
        <v>20</v>
      </c>
      <c r="H7" s="18" t="s">
        <v>15</v>
      </c>
      <c r="I7" s="18" t="s">
        <v>429</v>
      </c>
      <c r="J7" s="31">
        <v>27700</v>
      </c>
      <c r="K7" s="32">
        <v>5435</v>
      </c>
      <c r="L7" s="33">
        <f>J7/K7</f>
        <v>5.0965961361545542</v>
      </c>
    </row>
    <row r="8" spans="1:12">
      <c r="A8" s="10"/>
      <c r="B8" s="16">
        <f>SUBTOTAL(3,$D$6:D7)</f>
        <v>2</v>
      </c>
      <c r="C8" s="17">
        <v>45171</v>
      </c>
      <c r="D8" s="18" t="s">
        <v>9</v>
      </c>
      <c r="E8" s="18" t="s">
        <v>189</v>
      </c>
      <c r="F8" s="18" t="s">
        <v>225</v>
      </c>
      <c r="G8" s="19">
        <v>20</v>
      </c>
      <c r="H8" s="18" t="s">
        <v>15</v>
      </c>
      <c r="I8" s="18" t="s">
        <v>621</v>
      </c>
      <c r="J8" s="31">
        <v>30800</v>
      </c>
      <c r="K8" s="32">
        <v>4842</v>
      </c>
      <c r="L8" s="33">
        <f t="shared" ref="L8:L47" si="0">J8/K8</f>
        <v>6.3610078479966958</v>
      </c>
    </row>
    <row r="9" spans="1:12">
      <c r="A9" s="10"/>
      <c r="B9" s="16">
        <f>SUBTOTAL(3,$D$6:D8)</f>
        <v>3</v>
      </c>
      <c r="C9" s="17">
        <v>45171</v>
      </c>
      <c r="D9" s="18" t="s">
        <v>13</v>
      </c>
      <c r="E9" s="18" t="s">
        <v>75</v>
      </c>
      <c r="F9" s="18" t="s">
        <v>225</v>
      </c>
      <c r="G9" s="19">
        <v>20</v>
      </c>
      <c r="H9" s="18" t="s">
        <v>15</v>
      </c>
      <c r="I9" s="18" t="s">
        <v>105</v>
      </c>
      <c r="J9" s="31">
        <v>46500</v>
      </c>
      <c r="K9" s="32">
        <v>5877</v>
      </c>
      <c r="L9" s="33">
        <f t="shared" si="0"/>
        <v>7.9122001020929043</v>
      </c>
    </row>
    <row r="10" spans="1:12">
      <c r="A10" s="10"/>
      <c r="B10" s="16">
        <f>SUBTOTAL(3,$D$6:D9)</f>
        <v>4</v>
      </c>
      <c r="C10" s="17">
        <v>45173</v>
      </c>
      <c r="D10" s="18" t="s">
        <v>13</v>
      </c>
      <c r="E10" s="18" t="s">
        <v>68</v>
      </c>
      <c r="F10" s="18" t="s">
        <v>225</v>
      </c>
      <c r="G10" s="19">
        <v>20</v>
      </c>
      <c r="H10" s="18" t="s">
        <v>143</v>
      </c>
      <c r="I10" s="30" t="s">
        <v>350</v>
      </c>
      <c r="J10" s="31">
        <v>31800</v>
      </c>
      <c r="K10" s="32">
        <v>4810</v>
      </c>
      <c r="L10" s="33">
        <f t="shared" si="0"/>
        <v>6.6112266112266109</v>
      </c>
    </row>
    <row r="11" spans="1:12">
      <c r="A11" s="10"/>
      <c r="B11" s="16">
        <f>SUBTOTAL(3,$D$6:D10)</f>
        <v>5</v>
      </c>
      <c r="C11" s="17">
        <v>45173</v>
      </c>
      <c r="D11" s="18" t="s">
        <v>9</v>
      </c>
      <c r="E11" s="18" t="s">
        <v>50</v>
      </c>
      <c r="F11" s="18" t="s">
        <v>223</v>
      </c>
      <c r="G11" s="19">
        <v>32</v>
      </c>
      <c r="H11" s="18" t="s">
        <v>11</v>
      </c>
      <c r="I11" s="30" t="s">
        <v>206</v>
      </c>
      <c r="J11" s="31">
        <v>168000</v>
      </c>
      <c r="K11" s="32">
        <v>8104</v>
      </c>
      <c r="L11" s="33">
        <f t="shared" si="0"/>
        <v>20.730503455083909</v>
      </c>
    </row>
    <row r="12" spans="1:12">
      <c r="A12" s="10"/>
      <c r="B12" s="16">
        <f>SUBTOTAL(3,$D$6:D11)</f>
        <v>6</v>
      </c>
      <c r="C12" s="17">
        <v>45174</v>
      </c>
      <c r="D12" s="18" t="s">
        <v>164</v>
      </c>
      <c r="E12" s="18" t="s">
        <v>202</v>
      </c>
      <c r="F12" s="18" t="s">
        <v>225</v>
      </c>
      <c r="G12" s="19">
        <v>26</v>
      </c>
      <c r="H12" s="18" t="s">
        <v>227</v>
      </c>
      <c r="I12" s="18" t="s">
        <v>166</v>
      </c>
      <c r="J12" s="31">
        <v>33000</v>
      </c>
      <c r="K12" s="32">
        <v>7281</v>
      </c>
      <c r="L12" s="33">
        <f t="shared" si="0"/>
        <v>4.5323444581788213</v>
      </c>
    </row>
    <row r="13" spans="1:12">
      <c r="A13" s="10"/>
      <c r="B13" s="16">
        <f>SUBTOTAL(3,$D$6:D12)</f>
        <v>7</v>
      </c>
      <c r="C13" s="17">
        <v>45174</v>
      </c>
      <c r="D13" s="18" t="s">
        <v>158</v>
      </c>
      <c r="E13" s="18" t="s">
        <v>118</v>
      </c>
      <c r="F13" s="18" t="s">
        <v>225</v>
      </c>
      <c r="G13" s="19">
        <v>20</v>
      </c>
      <c r="H13" s="18" t="s">
        <v>15</v>
      </c>
      <c r="I13" s="30" t="s">
        <v>622</v>
      </c>
      <c r="J13" s="31">
        <v>19500</v>
      </c>
      <c r="K13" s="32">
        <v>8250</v>
      </c>
      <c r="L13" s="33">
        <f t="shared" si="0"/>
        <v>2.3636363636363638</v>
      </c>
    </row>
    <row r="14" spans="1:12">
      <c r="A14" s="10"/>
      <c r="B14" s="16">
        <f>SUBTOTAL(3,$D$6:D13)</f>
        <v>8</v>
      </c>
      <c r="C14" s="17">
        <v>45175</v>
      </c>
      <c r="D14" s="18" t="s">
        <v>158</v>
      </c>
      <c r="E14" s="52" t="s">
        <v>77</v>
      </c>
      <c r="F14" s="18" t="s">
        <v>225</v>
      </c>
      <c r="G14" s="19">
        <v>20</v>
      </c>
      <c r="H14" s="18" t="s">
        <v>15</v>
      </c>
      <c r="I14" s="30" t="s">
        <v>623</v>
      </c>
      <c r="J14" s="31">
        <v>43000</v>
      </c>
      <c r="K14" s="32">
        <v>5618</v>
      </c>
      <c r="L14" s="33">
        <f t="shared" si="0"/>
        <v>7.6539693841224636</v>
      </c>
    </row>
    <row r="15" spans="1:12">
      <c r="A15" s="10"/>
      <c r="B15" s="16">
        <f>SUBTOTAL(3,$D$6:D14)</f>
        <v>9</v>
      </c>
      <c r="C15" s="17">
        <v>45175</v>
      </c>
      <c r="D15" s="18" t="s">
        <v>9</v>
      </c>
      <c r="E15" s="18" t="s">
        <v>624</v>
      </c>
      <c r="F15" s="18" t="s">
        <v>223</v>
      </c>
      <c r="G15" s="19">
        <v>32</v>
      </c>
      <c r="H15" s="18" t="s">
        <v>11</v>
      </c>
      <c r="I15" s="30" t="s">
        <v>444</v>
      </c>
      <c r="J15" s="31">
        <v>130000</v>
      </c>
      <c r="K15" s="32">
        <v>9024</v>
      </c>
      <c r="L15" s="33">
        <f t="shared" si="0"/>
        <v>14.406028368794326</v>
      </c>
    </row>
    <row r="16" spans="1:12">
      <c r="A16" s="10"/>
      <c r="B16" s="16">
        <f>SUBTOTAL(3,$D$6:D15)</f>
        <v>10</v>
      </c>
      <c r="C16" s="17">
        <v>45176</v>
      </c>
      <c r="D16" s="18" t="s">
        <v>23</v>
      </c>
      <c r="E16" s="18" t="s">
        <v>625</v>
      </c>
      <c r="F16" s="18" t="s">
        <v>223</v>
      </c>
      <c r="G16" s="19">
        <v>32</v>
      </c>
      <c r="H16" s="18" t="s">
        <v>11</v>
      </c>
      <c r="I16" s="30" t="s">
        <v>25</v>
      </c>
      <c r="J16" s="31">
        <v>145000</v>
      </c>
      <c r="K16" s="32">
        <v>7741</v>
      </c>
      <c r="L16" s="33">
        <f t="shared" si="0"/>
        <v>18.731430047797442</v>
      </c>
    </row>
    <row r="17" spans="1:12">
      <c r="A17" s="10"/>
      <c r="B17" s="16">
        <f>SUBTOTAL(3,$D$6:D16)</f>
        <v>11</v>
      </c>
      <c r="C17" s="17">
        <v>45177</v>
      </c>
      <c r="D17" s="18" t="s">
        <v>164</v>
      </c>
      <c r="E17" s="18" t="s">
        <v>87</v>
      </c>
      <c r="F17" s="18" t="s">
        <v>225</v>
      </c>
      <c r="G17" s="19">
        <v>26</v>
      </c>
      <c r="H17" s="18" t="s">
        <v>227</v>
      </c>
      <c r="I17" s="30" t="s">
        <v>166</v>
      </c>
      <c r="J17" s="31">
        <v>27000</v>
      </c>
      <c r="K17" s="32">
        <v>6776</v>
      </c>
      <c r="L17" s="33">
        <f t="shared" ref="L17:L27" si="1">J17/K17</f>
        <v>3.9846517119244393</v>
      </c>
    </row>
    <row r="18" spans="1:12">
      <c r="A18" s="10"/>
      <c r="B18" s="16">
        <f>SUBTOTAL(3,$D$6:D17)</f>
        <v>12</v>
      </c>
      <c r="C18" s="17">
        <v>45177</v>
      </c>
      <c r="D18" s="18" t="s">
        <v>9</v>
      </c>
      <c r="E18" s="18" t="s">
        <v>626</v>
      </c>
      <c r="F18" s="18" t="s">
        <v>225</v>
      </c>
      <c r="G18" s="19">
        <v>20</v>
      </c>
      <c r="H18" s="18" t="s">
        <v>143</v>
      </c>
      <c r="I18" s="30" t="s">
        <v>100</v>
      </c>
      <c r="J18" s="31">
        <v>37000</v>
      </c>
      <c r="K18" s="32">
        <v>5045</v>
      </c>
      <c r="L18" s="33">
        <f t="shared" si="1"/>
        <v>7.3339940535183352</v>
      </c>
    </row>
    <row r="19" spans="1:12">
      <c r="A19" s="10"/>
      <c r="B19" s="16">
        <f>SUBTOTAL(3,$D$6:D18)</f>
        <v>13</v>
      </c>
      <c r="C19" s="17">
        <v>45180</v>
      </c>
      <c r="D19" s="18" t="s">
        <v>13</v>
      </c>
      <c r="E19" s="18" t="s">
        <v>627</v>
      </c>
      <c r="F19" s="18" t="s">
        <v>241</v>
      </c>
      <c r="G19" s="19">
        <v>22</v>
      </c>
      <c r="H19" s="18" t="s">
        <v>15</v>
      </c>
      <c r="I19" s="30" t="s">
        <v>628</v>
      </c>
      <c r="J19" s="31">
        <v>87000</v>
      </c>
      <c r="K19" s="32">
        <v>6601</v>
      </c>
      <c r="L19" s="33">
        <f t="shared" si="1"/>
        <v>13.179821239206181</v>
      </c>
    </row>
    <row r="20" spans="1:12">
      <c r="A20" s="10"/>
      <c r="B20" s="16">
        <f>SUBTOTAL(3,$D$6:D19)</f>
        <v>14</v>
      </c>
      <c r="C20" s="17">
        <v>45180</v>
      </c>
      <c r="D20" s="18" t="s">
        <v>164</v>
      </c>
      <c r="E20" s="18" t="s">
        <v>629</v>
      </c>
      <c r="F20" s="18" t="s">
        <v>223</v>
      </c>
      <c r="G20" s="19">
        <v>26</v>
      </c>
      <c r="H20" s="18" t="s">
        <v>227</v>
      </c>
      <c r="I20" s="30" t="s">
        <v>166</v>
      </c>
      <c r="J20" s="31">
        <v>160000</v>
      </c>
      <c r="K20" s="32">
        <v>8620</v>
      </c>
      <c r="L20" s="33">
        <f t="shared" si="1"/>
        <v>18.561484918793504</v>
      </c>
    </row>
    <row r="21" spans="1:12">
      <c r="A21" s="10"/>
      <c r="B21" s="16">
        <f>SUBTOTAL(3,$D$6:D20)</f>
        <v>15</v>
      </c>
      <c r="C21" s="17">
        <v>45180</v>
      </c>
      <c r="D21" s="18" t="s">
        <v>158</v>
      </c>
      <c r="E21" s="18" t="s">
        <v>39</v>
      </c>
      <c r="F21" s="18" t="s">
        <v>225</v>
      </c>
      <c r="G21" s="19">
        <v>20</v>
      </c>
      <c r="H21" s="18" t="s">
        <v>15</v>
      </c>
      <c r="I21" s="30" t="s">
        <v>510</v>
      </c>
      <c r="J21" s="31">
        <v>28000</v>
      </c>
      <c r="K21" s="32">
        <v>5335</v>
      </c>
      <c r="L21" s="33">
        <f t="shared" si="1"/>
        <v>5.2483598875351456</v>
      </c>
    </row>
    <row r="22" spans="1:12">
      <c r="A22" s="10"/>
      <c r="B22" s="16">
        <f>SUBTOTAL(3,$D$6:D21)</f>
        <v>16</v>
      </c>
      <c r="C22" s="17">
        <v>45181</v>
      </c>
      <c r="D22" s="18" t="s">
        <v>13</v>
      </c>
      <c r="E22" s="18" t="s">
        <v>118</v>
      </c>
      <c r="F22" s="18" t="s">
        <v>225</v>
      </c>
      <c r="G22" s="19">
        <v>20</v>
      </c>
      <c r="H22" s="18" t="s">
        <v>143</v>
      </c>
      <c r="I22" s="30" t="s">
        <v>630</v>
      </c>
      <c r="J22" s="31">
        <v>19700</v>
      </c>
      <c r="K22" s="32">
        <v>8250</v>
      </c>
      <c r="L22" s="33">
        <f t="shared" si="1"/>
        <v>2.3878787878787877</v>
      </c>
    </row>
    <row r="23" spans="1:12">
      <c r="A23" s="10"/>
      <c r="B23" s="16">
        <f>SUBTOTAL(3,$D$6:D22)</f>
        <v>17</v>
      </c>
      <c r="C23" s="17">
        <v>45181</v>
      </c>
      <c r="D23" s="18" t="s">
        <v>13</v>
      </c>
      <c r="E23" s="18" t="s">
        <v>73</v>
      </c>
      <c r="F23" s="18" t="s">
        <v>225</v>
      </c>
      <c r="G23" s="19">
        <v>20</v>
      </c>
      <c r="H23" s="18" t="s">
        <v>15</v>
      </c>
      <c r="I23" s="30" t="s">
        <v>119</v>
      </c>
      <c r="J23" s="31">
        <v>22500</v>
      </c>
      <c r="K23" s="32">
        <v>5400</v>
      </c>
      <c r="L23" s="33">
        <f t="shared" si="1"/>
        <v>4.166666666666667</v>
      </c>
    </row>
    <row r="24" spans="1:12">
      <c r="A24" s="10"/>
      <c r="B24" s="16">
        <f>SUBTOTAL(3,$D$6:D23)</f>
        <v>18</v>
      </c>
      <c r="C24" s="17">
        <v>45182</v>
      </c>
      <c r="D24" s="18" t="s">
        <v>13</v>
      </c>
      <c r="E24" s="18" t="s">
        <v>631</v>
      </c>
      <c r="F24" s="18" t="s">
        <v>225</v>
      </c>
      <c r="G24" s="19">
        <v>20</v>
      </c>
      <c r="H24" s="18" t="s">
        <v>15</v>
      </c>
      <c r="I24" s="30" t="s">
        <v>632</v>
      </c>
      <c r="J24" s="31">
        <v>27000</v>
      </c>
      <c r="K24" s="32">
        <v>5506</v>
      </c>
      <c r="L24" s="33">
        <f t="shared" si="1"/>
        <v>4.9037413730475841</v>
      </c>
    </row>
    <row r="25" spans="1:12">
      <c r="A25" s="10"/>
      <c r="B25" s="16">
        <f>SUBTOTAL(3,$D$6:D24)</f>
        <v>19</v>
      </c>
      <c r="C25" s="17">
        <v>45182</v>
      </c>
      <c r="D25" s="18" t="s">
        <v>23</v>
      </c>
      <c r="E25" s="18" t="s">
        <v>61</v>
      </c>
      <c r="F25" s="18" t="s">
        <v>223</v>
      </c>
      <c r="G25" s="19">
        <v>32</v>
      </c>
      <c r="H25" s="18" t="s">
        <v>11</v>
      </c>
      <c r="I25" s="30" t="s">
        <v>633</v>
      </c>
      <c r="J25" s="31">
        <v>165000</v>
      </c>
      <c r="K25" s="32">
        <v>9705</v>
      </c>
      <c r="L25" s="33">
        <f t="shared" si="1"/>
        <v>17.001545595054097</v>
      </c>
    </row>
    <row r="26" spans="1:12" s="3" customFormat="1" ht="15" customHeight="1">
      <c r="A26" s="21"/>
      <c r="B26" s="16">
        <f>SUBTOTAL(3,$D$6:D25)</f>
        <v>20</v>
      </c>
      <c r="C26" s="17">
        <v>45183</v>
      </c>
      <c r="D26" s="20" t="s">
        <v>158</v>
      </c>
      <c r="E26" s="18" t="s">
        <v>634</v>
      </c>
      <c r="F26" s="20" t="s">
        <v>225</v>
      </c>
      <c r="G26" s="41">
        <v>20</v>
      </c>
      <c r="H26" s="20" t="s">
        <v>15</v>
      </c>
      <c r="I26" s="39" t="s">
        <v>635</v>
      </c>
      <c r="J26" s="34">
        <v>25600</v>
      </c>
      <c r="K26" s="35">
        <v>5303</v>
      </c>
      <c r="L26" s="33">
        <f t="shared" si="1"/>
        <v>4.8274561568923247</v>
      </c>
    </row>
    <row r="27" spans="1:12">
      <c r="A27" s="10"/>
      <c r="B27" s="16">
        <f>SUBTOTAL(3,$D$6:D26)</f>
        <v>21</v>
      </c>
      <c r="C27" s="17">
        <v>45183</v>
      </c>
      <c r="D27" s="22" t="s">
        <v>9</v>
      </c>
      <c r="E27" s="22" t="s">
        <v>636</v>
      </c>
      <c r="F27" s="20" t="s">
        <v>225</v>
      </c>
      <c r="G27" s="41">
        <v>20</v>
      </c>
      <c r="H27" s="22" t="s">
        <v>143</v>
      </c>
      <c r="I27" s="36" t="s">
        <v>637</v>
      </c>
      <c r="J27" s="38">
        <v>35800</v>
      </c>
      <c r="K27" s="37">
        <v>4537</v>
      </c>
      <c r="L27" s="63">
        <f t="shared" si="1"/>
        <v>7.8906766585849679</v>
      </c>
    </row>
    <row r="28" spans="1:12">
      <c r="A28" s="10"/>
      <c r="B28" s="16">
        <f>SUBTOTAL(3,$D$6:D27)</f>
        <v>22</v>
      </c>
      <c r="C28" s="17">
        <v>45184</v>
      </c>
      <c r="D28" s="18" t="s">
        <v>13</v>
      </c>
      <c r="E28" s="18" t="s">
        <v>65</v>
      </c>
      <c r="F28" s="18" t="s">
        <v>225</v>
      </c>
      <c r="G28" s="19">
        <v>20</v>
      </c>
      <c r="H28" s="18" t="s">
        <v>143</v>
      </c>
      <c r="I28" s="30" t="s">
        <v>449</v>
      </c>
      <c r="J28" s="31">
        <v>66000</v>
      </c>
      <c r="K28" s="32">
        <v>5212</v>
      </c>
      <c r="L28" s="33">
        <f t="shared" si="0"/>
        <v>12.663085188027628</v>
      </c>
    </row>
    <row r="29" spans="1:12">
      <c r="A29" s="10"/>
      <c r="B29" s="16">
        <f>SUBTOTAL(3,$D$6:D28)</f>
        <v>23</v>
      </c>
      <c r="C29" s="17">
        <v>45184</v>
      </c>
      <c r="D29" s="18" t="s">
        <v>13</v>
      </c>
      <c r="E29" s="18" t="s">
        <v>638</v>
      </c>
      <c r="F29" s="18" t="s">
        <v>225</v>
      </c>
      <c r="G29" s="19">
        <v>20</v>
      </c>
      <c r="H29" s="18" t="s">
        <v>15</v>
      </c>
      <c r="I29" s="30" t="s">
        <v>639</v>
      </c>
      <c r="J29" s="31">
        <v>60000</v>
      </c>
      <c r="K29" s="32">
        <v>5739</v>
      </c>
      <c r="L29" s="33">
        <f t="shared" si="0"/>
        <v>10.454783063251437</v>
      </c>
    </row>
    <row r="30" spans="1:12">
      <c r="A30" s="10"/>
      <c r="B30" s="16">
        <f>SUBTOTAL(3,$D$6:D29)</f>
        <v>24</v>
      </c>
      <c r="C30" s="17">
        <v>45185</v>
      </c>
      <c r="D30" s="18" t="s">
        <v>13</v>
      </c>
      <c r="E30" s="18" t="s">
        <v>118</v>
      </c>
      <c r="F30" s="18" t="s">
        <v>225</v>
      </c>
      <c r="G30" s="19">
        <v>20</v>
      </c>
      <c r="H30" s="18" t="s">
        <v>143</v>
      </c>
      <c r="I30" s="30" t="s">
        <v>640</v>
      </c>
      <c r="J30" s="31">
        <v>18500</v>
      </c>
      <c r="K30" s="32">
        <v>8250</v>
      </c>
      <c r="L30" s="33">
        <f t="shared" si="0"/>
        <v>2.2424242424242422</v>
      </c>
    </row>
    <row r="31" spans="1:12">
      <c r="A31" s="10"/>
      <c r="B31" s="16">
        <f>SUBTOTAL(3,$D$6:D30)</f>
        <v>25</v>
      </c>
      <c r="C31" s="17">
        <v>45185</v>
      </c>
      <c r="D31" s="18" t="s">
        <v>13</v>
      </c>
      <c r="E31" s="18" t="s">
        <v>70</v>
      </c>
      <c r="F31" s="18" t="s">
        <v>225</v>
      </c>
      <c r="G31" s="19">
        <v>20</v>
      </c>
      <c r="H31" s="18" t="s">
        <v>15</v>
      </c>
      <c r="I31" s="30" t="s">
        <v>641</v>
      </c>
      <c r="J31" s="31">
        <v>22500</v>
      </c>
      <c r="K31" s="32">
        <v>5302</v>
      </c>
      <c r="L31" s="33">
        <f t="shared" si="0"/>
        <v>4.2436816295737456</v>
      </c>
    </row>
    <row r="32" spans="1:12">
      <c r="A32" s="10"/>
      <c r="B32" s="16">
        <f>SUBTOTAL(3,$D$6:D31)</f>
        <v>26</v>
      </c>
      <c r="C32" s="17">
        <v>45187</v>
      </c>
      <c r="D32" s="18" t="s">
        <v>158</v>
      </c>
      <c r="E32" s="18" t="s">
        <v>309</v>
      </c>
      <c r="F32" s="18" t="s">
        <v>225</v>
      </c>
      <c r="G32" s="19">
        <v>20</v>
      </c>
      <c r="H32" s="18" t="s">
        <v>15</v>
      </c>
      <c r="I32" s="30" t="s">
        <v>497</v>
      </c>
      <c r="J32" s="31">
        <v>21500</v>
      </c>
      <c r="K32" s="32">
        <v>4908</v>
      </c>
      <c r="L32" s="33">
        <f t="shared" ref="L32:L38" si="2">J32/K32</f>
        <v>4.3806030969845153</v>
      </c>
    </row>
    <row r="33" spans="1:12">
      <c r="A33" s="10"/>
      <c r="B33" s="16">
        <f>SUBTOTAL(3,$D$6:D32)</f>
        <v>27</v>
      </c>
      <c r="C33" s="17">
        <v>45187</v>
      </c>
      <c r="D33" s="18" t="s">
        <v>23</v>
      </c>
      <c r="E33" s="18" t="s">
        <v>642</v>
      </c>
      <c r="F33" s="18" t="s">
        <v>223</v>
      </c>
      <c r="G33" s="19">
        <v>32</v>
      </c>
      <c r="H33" s="18" t="s">
        <v>224</v>
      </c>
      <c r="I33" s="30" t="s">
        <v>54</v>
      </c>
      <c r="J33" s="31">
        <v>170000</v>
      </c>
      <c r="K33" s="32">
        <v>7027</v>
      </c>
      <c r="L33" s="33">
        <f t="shared" si="2"/>
        <v>24.192400740002846</v>
      </c>
    </row>
    <row r="34" spans="1:12">
      <c r="A34" s="10"/>
      <c r="B34" s="16">
        <f>SUBTOTAL(3,$D$6:D33)</f>
        <v>28</v>
      </c>
      <c r="C34" s="17">
        <v>45189</v>
      </c>
      <c r="D34" s="18" t="s">
        <v>23</v>
      </c>
      <c r="E34" s="18" t="s">
        <v>494</v>
      </c>
      <c r="F34" s="18" t="s">
        <v>223</v>
      </c>
      <c r="G34" s="19">
        <v>32</v>
      </c>
      <c r="H34" s="18" t="s">
        <v>224</v>
      </c>
      <c r="I34" s="30" t="s">
        <v>25</v>
      </c>
      <c r="J34" s="31">
        <v>185000</v>
      </c>
      <c r="K34" s="32">
        <v>7363</v>
      </c>
      <c r="L34" s="33">
        <f t="shared" si="2"/>
        <v>25.125628140703519</v>
      </c>
    </row>
    <row r="35" spans="1:12">
      <c r="A35" s="10"/>
      <c r="B35" s="16">
        <f>SUBTOTAL(3,$D$6:D34)</f>
        <v>29</v>
      </c>
      <c r="C35" s="17">
        <v>45189</v>
      </c>
      <c r="D35" s="18" t="s">
        <v>13</v>
      </c>
      <c r="E35" s="18" t="s">
        <v>39</v>
      </c>
      <c r="F35" s="18" t="s">
        <v>225</v>
      </c>
      <c r="G35" s="19">
        <v>20</v>
      </c>
      <c r="H35" s="18" t="s">
        <v>15</v>
      </c>
      <c r="I35" s="30" t="s">
        <v>119</v>
      </c>
      <c r="J35" s="31">
        <v>28000</v>
      </c>
      <c r="K35" s="32">
        <v>5402</v>
      </c>
      <c r="L35" s="33">
        <f t="shared" si="2"/>
        <v>5.1832654572380603</v>
      </c>
    </row>
    <row r="36" spans="1:12">
      <c r="A36" s="10"/>
      <c r="B36" s="16">
        <f>SUBTOTAL(3,$D$6:D35)</f>
        <v>30</v>
      </c>
      <c r="C36" s="17">
        <v>45190</v>
      </c>
      <c r="D36" s="18" t="s">
        <v>13</v>
      </c>
      <c r="E36" s="18" t="s">
        <v>20</v>
      </c>
      <c r="F36" s="18" t="s">
        <v>225</v>
      </c>
      <c r="G36" s="19">
        <v>20</v>
      </c>
      <c r="H36" s="18" t="s">
        <v>15</v>
      </c>
      <c r="I36" s="30" t="s">
        <v>126</v>
      </c>
      <c r="J36" s="31">
        <v>30000</v>
      </c>
      <c r="K36" s="32">
        <v>4367</v>
      </c>
      <c r="L36" s="33">
        <f t="shared" si="2"/>
        <v>6.8697046027020834</v>
      </c>
    </row>
    <row r="37" spans="1:12" s="3" customFormat="1">
      <c r="A37" s="21"/>
      <c r="B37" s="16">
        <f>SUBTOTAL(3,$D$6:D36)</f>
        <v>31</v>
      </c>
      <c r="C37" s="17">
        <v>45190</v>
      </c>
      <c r="D37" s="20" t="s">
        <v>9</v>
      </c>
      <c r="E37" s="18" t="s">
        <v>643</v>
      </c>
      <c r="F37" s="18" t="s">
        <v>225</v>
      </c>
      <c r="G37" s="19">
        <v>20</v>
      </c>
      <c r="H37" s="18" t="s">
        <v>15</v>
      </c>
      <c r="I37" s="39" t="s">
        <v>644</v>
      </c>
      <c r="J37" s="34">
        <v>86000</v>
      </c>
      <c r="K37" s="35">
        <v>5365</v>
      </c>
      <c r="L37" s="33">
        <f t="shared" si="2"/>
        <v>16.029822926374649</v>
      </c>
    </row>
    <row r="38" spans="1:12">
      <c r="A38" s="10"/>
      <c r="B38" s="16">
        <f>SUBTOTAL(3,$D$6:D37)</f>
        <v>32</v>
      </c>
      <c r="C38" s="17">
        <v>45191</v>
      </c>
      <c r="D38" s="22" t="s">
        <v>9</v>
      </c>
      <c r="E38" s="18" t="s">
        <v>50</v>
      </c>
      <c r="F38" s="18" t="s">
        <v>223</v>
      </c>
      <c r="G38" s="19">
        <v>32</v>
      </c>
      <c r="H38" s="18" t="s">
        <v>224</v>
      </c>
      <c r="I38" s="36" t="s">
        <v>444</v>
      </c>
      <c r="J38" s="38">
        <v>183000</v>
      </c>
      <c r="K38" s="37">
        <v>8497</v>
      </c>
      <c r="L38" s="63">
        <f t="shared" si="2"/>
        <v>21.537013063434152</v>
      </c>
    </row>
    <row r="39" spans="1:12">
      <c r="A39" s="10"/>
      <c r="B39" s="16">
        <f>SUBTOTAL(3,$D$6:D38)</f>
        <v>33</v>
      </c>
      <c r="C39" s="17">
        <v>45191</v>
      </c>
      <c r="D39" s="18" t="s">
        <v>158</v>
      </c>
      <c r="E39" s="18" t="s">
        <v>645</v>
      </c>
      <c r="F39" s="18" t="s">
        <v>225</v>
      </c>
      <c r="G39" s="19">
        <v>20</v>
      </c>
      <c r="H39" s="18" t="s">
        <v>15</v>
      </c>
      <c r="I39" s="30" t="s">
        <v>136</v>
      </c>
      <c r="J39" s="31">
        <v>44000</v>
      </c>
      <c r="K39" s="32">
        <v>5028</v>
      </c>
      <c r="L39" s="33">
        <f t="shared" si="0"/>
        <v>8.7509944311853616</v>
      </c>
    </row>
    <row r="40" spans="1:12">
      <c r="A40" s="10"/>
      <c r="B40" s="16">
        <f>SUBTOTAL(3,$D$6:D39)</f>
        <v>34</v>
      </c>
      <c r="C40" s="17">
        <v>45192</v>
      </c>
      <c r="D40" s="18" t="s">
        <v>13</v>
      </c>
      <c r="E40" s="18" t="s">
        <v>118</v>
      </c>
      <c r="F40" s="18" t="s">
        <v>225</v>
      </c>
      <c r="G40" s="19">
        <v>20</v>
      </c>
      <c r="H40" s="18" t="s">
        <v>143</v>
      </c>
      <c r="I40" s="30" t="s">
        <v>640</v>
      </c>
      <c r="J40" s="31">
        <v>19000</v>
      </c>
      <c r="K40" s="32">
        <v>8250</v>
      </c>
      <c r="L40" s="33">
        <f t="shared" si="0"/>
        <v>2.3030303030303032</v>
      </c>
    </row>
    <row r="41" spans="1:12">
      <c r="A41" s="10"/>
      <c r="B41" s="16">
        <f>SUBTOTAL(3,$D$6:D40)</f>
        <v>35</v>
      </c>
      <c r="C41" s="17">
        <v>45194</v>
      </c>
      <c r="D41" s="18" t="s">
        <v>158</v>
      </c>
      <c r="E41" s="18" t="s">
        <v>75</v>
      </c>
      <c r="F41" s="18" t="s">
        <v>225</v>
      </c>
      <c r="G41" s="19">
        <v>20</v>
      </c>
      <c r="H41" s="18" t="s">
        <v>15</v>
      </c>
      <c r="I41" s="18" t="s">
        <v>646</v>
      </c>
      <c r="J41" s="31">
        <v>45000</v>
      </c>
      <c r="K41" s="32">
        <v>6120</v>
      </c>
      <c r="L41" s="33">
        <f t="shared" si="0"/>
        <v>7.3529411764705879</v>
      </c>
    </row>
    <row r="42" spans="1:12">
      <c r="A42" s="10"/>
      <c r="B42" s="16">
        <f>SUBTOTAL(3,$D$6:D41)</f>
        <v>36</v>
      </c>
      <c r="C42" s="17">
        <v>45195</v>
      </c>
      <c r="D42" s="18" t="s">
        <v>158</v>
      </c>
      <c r="E42" s="18" t="s">
        <v>14</v>
      </c>
      <c r="F42" s="18" t="s">
        <v>225</v>
      </c>
      <c r="G42" s="19">
        <v>20</v>
      </c>
      <c r="H42" s="18" t="s">
        <v>15</v>
      </c>
      <c r="I42" s="30" t="s">
        <v>647</v>
      </c>
      <c r="J42" s="31">
        <v>65000</v>
      </c>
      <c r="K42" s="32">
        <v>5020</v>
      </c>
      <c r="L42" s="33">
        <f t="shared" si="0"/>
        <v>12.94820717131474</v>
      </c>
    </row>
    <row r="43" spans="1:12">
      <c r="A43" s="10"/>
      <c r="B43" s="16">
        <f>SUBTOTAL(3,$D$6:D42)</f>
        <v>37</v>
      </c>
      <c r="C43" s="17">
        <v>45195</v>
      </c>
      <c r="D43" s="18" t="s">
        <v>23</v>
      </c>
      <c r="E43" s="18" t="s">
        <v>648</v>
      </c>
      <c r="F43" s="18" t="s">
        <v>223</v>
      </c>
      <c r="G43" s="19">
        <v>32</v>
      </c>
      <c r="H43" s="18" t="s">
        <v>224</v>
      </c>
      <c r="I43" s="30" t="s">
        <v>649</v>
      </c>
      <c r="J43" s="31">
        <v>180000</v>
      </c>
      <c r="K43" s="32">
        <v>7042</v>
      </c>
      <c r="L43" s="33">
        <f t="shared" si="0"/>
        <v>25.560920193126954</v>
      </c>
    </row>
    <row r="44" spans="1:12" s="3" customFormat="1">
      <c r="A44" s="21"/>
      <c r="B44" s="16">
        <f>SUBTOTAL(3,$D$6:D43)</f>
        <v>38</v>
      </c>
      <c r="C44" s="17">
        <v>45196</v>
      </c>
      <c r="D44" s="20" t="s">
        <v>13</v>
      </c>
      <c r="E44" s="18" t="s">
        <v>650</v>
      </c>
      <c r="F44" s="20" t="s">
        <v>225</v>
      </c>
      <c r="G44" s="41">
        <v>20</v>
      </c>
      <c r="H44" s="20" t="s">
        <v>143</v>
      </c>
      <c r="I44" s="39" t="s">
        <v>281</v>
      </c>
      <c r="J44" s="34">
        <v>35000</v>
      </c>
      <c r="K44" s="35">
        <v>5183</v>
      </c>
      <c r="L44" s="33">
        <f t="shared" si="0"/>
        <v>6.7528458421763453</v>
      </c>
    </row>
    <row r="45" spans="1:12">
      <c r="A45" s="10"/>
      <c r="B45" s="16">
        <f>SUBTOTAL(3,$D$6:D44)</f>
        <v>39</v>
      </c>
      <c r="C45" s="17">
        <v>45197</v>
      </c>
      <c r="D45" s="22" t="s">
        <v>9</v>
      </c>
      <c r="E45" s="22" t="s">
        <v>651</v>
      </c>
      <c r="F45" s="18" t="s">
        <v>223</v>
      </c>
      <c r="G45" s="19">
        <v>32</v>
      </c>
      <c r="H45" s="18" t="s">
        <v>224</v>
      </c>
      <c r="I45" s="36" t="s">
        <v>444</v>
      </c>
      <c r="J45" s="38">
        <v>185000</v>
      </c>
      <c r="K45" s="37">
        <v>7524</v>
      </c>
      <c r="L45" s="63">
        <f t="shared" si="0"/>
        <v>24.587985114300903</v>
      </c>
    </row>
    <row r="46" spans="1:12">
      <c r="A46" s="10"/>
      <c r="B46" s="16">
        <f>SUBTOTAL(3,$D$6:D45)</f>
        <v>40</v>
      </c>
      <c r="C46" s="17">
        <v>45199</v>
      </c>
      <c r="D46" s="18" t="s">
        <v>23</v>
      </c>
      <c r="E46" s="18" t="s">
        <v>652</v>
      </c>
      <c r="F46" s="18" t="s">
        <v>223</v>
      </c>
      <c r="G46" s="19">
        <v>32</v>
      </c>
      <c r="H46" s="18" t="s">
        <v>224</v>
      </c>
      <c r="I46" s="30" t="s">
        <v>201</v>
      </c>
      <c r="J46" s="31">
        <v>135000</v>
      </c>
      <c r="K46" s="32">
        <v>9610</v>
      </c>
      <c r="L46" s="33">
        <f t="shared" si="0"/>
        <v>14.047866805411029</v>
      </c>
    </row>
    <row r="47" spans="1:12">
      <c r="A47" s="10"/>
      <c r="B47" s="16">
        <f>SUBTOTAL(3,$D$6:D46)</f>
        <v>41</v>
      </c>
      <c r="C47" s="17">
        <v>45199</v>
      </c>
      <c r="D47" s="18" t="s">
        <v>158</v>
      </c>
      <c r="E47" s="18" t="s">
        <v>87</v>
      </c>
      <c r="F47" s="18" t="s">
        <v>225</v>
      </c>
      <c r="G47" s="19">
        <v>20</v>
      </c>
      <c r="H47" s="18" t="s">
        <v>15</v>
      </c>
      <c r="I47" s="30" t="s">
        <v>598</v>
      </c>
      <c r="J47" s="31">
        <v>21500</v>
      </c>
      <c r="K47" s="32">
        <v>5268</v>
      </c>
      <c r="L47" s="33">
        <f t="shared" si="0"/>
        <v>4.0812452543659834</v>
      </c>
    </row>
    <row r="48" spans="1:12" ht="15.75">
      <c r="A48" s="42"/>
      <c r="B48" s="43"/>
      <c r="C48" s="44"/>
      <c r="D48" s="45"/>
      <c r="E48" s="45"/>
      <c r="F48" s="45"/>
      <c r="G48" s="46"/>
      <c r="H48" s="393" t="s">
        <v>140</v>
      </c>
      <c r="I48" s="399"/>
      <c r="J48" s="77">
        <f>SUBTOTAL(109,J7:J47)</f>
        <v>2909900</v>
      </c>
      <c r="K48" s="78">
        <f>SUBTOTAL(109,K7:K47)</f>
        <v>264537</v>
      </c>
      <c r="L48" s="64"/>
    </row>
  </sheetData>
  <autoFilter ref="B6:J47" xr:uid="{00000000-0009-0000-0000-000008000000}"/>
  <mergeCells count="4">
    <mergeCell ref="B2:I2"/>
    <mergeCell ref="B3:E3"/>
    <mergeCell ref="B4:E4"/>
    <mergeCell ref="H48:I48"/>
  </mergeCells>
  <printOptions horizontalCentered="1" verticalCentered="1"/>
  <pageMargins left="0.22" right="0.12" top="0.27" bottom="0.26" header="0.3" footer="0.3"/>
  <pageSetup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JAN 2023</vt:lpstr>
      <vt:lpstr>FEB 2023 </vt:lpstr>
      <vt:lpstr>March 2023</vt:lpstr>
      <vt:lpstr>APRIL 2023 </vt:lpstr>
      <vt:lpstr>MAY 2023</vt:lpstr>
      <vt:lpstr>JUNE 2023 </vt:lpstr>
      <vt:lpstr>JULY 2023  </vt:lpstr>
      <vt:lpstr>AUG 2023   </vt:lpstr>
      <vt:lpstr>SEP 2023</vt:lpstr>
      <vt:lpstr>OCT 2023</vt:lpstr>
      <vt:lpstr>NOV 2023</vt:lpstr>
      <vt:lpstr>DEC 2023</vt:lpstr>
      <vt:lpstr>JAN 2024</vt:lpstr>
      <vt:lpstr>FEB 2024</vt:lpstr>
      <vt:lpstr>MAR 2024</vt:lpstr>
      <vt:lpstr>APR 2024</vt:lpstr>
      <vt:lpstr>MAY 2024</vt:lpstr>
      <vt:lpstr>JUNE 2024</vt:lpstr>
      <vt:lpstr>JULY 2024</vt:lpstr>
      <vt:lpstr>'APR 2024'!Print_Area</vt:lpstr>
      <vt:lpstr>'APRIL 2023 '!Print_Area</vt:lpstr>
      <vt:lpstr>'AUG 2023   '!Print_Area</vt:lpstr>
      <vt:lpstr>'DEC 2023'!Print_Area</vt:lpstr>
      <vt:lpstr>'FEB 2023 '!Print_Area</vt:lpstr>
      <vt:lpstr>'FEB 2024'!Print_Area</vt:lpstr>
      <vt:lpstr>'JAN 2023'!Print_Area</vt:lpstr>
      <vt:lpstr>'JAN 2024'!Print_Area</vt:lpstr>
      <vt:lpstr>'JULY 2023  '!Print_Area</vt:lpstr>
      <vt:lpstr>'JULY 2024'!Print_Area</vt:lpstr>
      <vt:lpstr>'JUNE 2023 '!Print_Area</vt:lpstr>
      <vt:lpstr>'JUNE 2024'!Print_Area</vt:lpstr>
      <vt:lpstr>'MAR 2024'!Print_Area</vt:lpstr>
      <vt:lpstr>'March 2023'!Print_Area</vt:lpstr>
      <vt:lpstr>'MAY 2023'!Print_Area</vt:lpstr>
      <vt:lpstr>'MAY 2024'!Print_Area</vt:lpstr>
      <vt:lpstr>'NOV 2023'!Print_Area</vt:lpstr>
      <vt:lpstr>'OCT 2023'!Print_Area</vt:lpstr>
      <vt:lpstr>'SEP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2024-07-04T05:40:00Z</cp:lastPrinted>
  <dcterms:created xsi:type="dcterms:W3CDTF">2006-09-16T00:00:00Z</dcterms:created>
  <dcterms:modified xsi:type="dcterms:W3CDTF">2024-07-18T08:27:56Z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8A271490275F47BC80B592768CC61FE5_12</vt:lpwstr>
  </property>
  <property fmtid="{D5CDD505-2E9C-101B-9397-08002B2CF9AE}" pid="3" name="KSOProductBuildVer">
    <vt:lpwstr>1033-12.2.0.13489</vt:lpwstr>
  </property>
</Properties>
</file>