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40" yWindow="510" windowWidth="19815" windowHeight="7365"/>
  </bookViews>
  <sheets>
    <sheet name="Dashboard" sheetId="6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/>
  <c r="E7"/>
  <c r="C18" i="4"/>
  <c r="C10"/>
  <c r="C16" i="1"/>
  <c r="C17"/>
</calcChain>
</file>

<file path=xl/sharedStrings.xml><?xml version="1.0" encoding="utf-8"?>
<sst xmlns="http://schemas.openxmlformats.org/spreadsheetml/2006/main" count="43" uniqueCount="33">
  <si>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</si>
  <si>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</si>
  <si>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</si>
  <si>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</si>
  <si>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</si>
  <si>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</si>
  <si>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</si>
  <si>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</si>
  <si>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</si>
  <si>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</si>
  <si>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</si>
  <si>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</si>
  <si>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</si>
  <si>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</si>
  <si>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</si>
  <si>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</si>
  <si>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</si>
  <si>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</si>
  <si>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</si>
  <si>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</si>
  <si>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</si>
  <si>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</si>
  <si>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</si>
  <si>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</si>
  <si>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</si>
  <si>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</si>
  <si>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</si>
  <si>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</si>
  <si>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</si>
  <si>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</si>
  <si>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</si>
  <si>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Column1</t>
  </si>
  <si>
    <t>Dashboard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</si>
</sst>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5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1" fontId="3" fillId="0" borderId="7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9" fontId="3" fillId="0" borderId="6" xfId="0" applyNumberFormat="1" applyFont="1" applyBorder="1"/>
    <xf numFmtId="0" fontId="3" fillId="2" borderId="9" xfId="0" applyFont="1" applyFill="1" applyBorder="1"/>
    <xf numFmtId="0" fontId="3" fillId="2" borderId="10" xfId="0" applyFont="1" applyFill="1" applyBorder="1"/>
    <xf numFmtId="1" fontId="3" fillId="0" borderId="4" xfId="0" applyNumberFormat="1" applyFont="1" applyBorder="1"/>
    <xf numFmtId="0" fontId="3" fillId="3" borderId="11" xfId="0" applyFont="1" applyFill="1" applyBorder="1"/>
    <xf numFmtId="0" fontId="3" fillId="3" borderId="12" xfId="0" applyFont="1" applyFill="1" applyBorder="1"/>
    <xf numFmtId="1" fontId="3" fillId="3" borderId="13" xfId="0" applyNumberFormat="1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0" borderId="16" xfId="0" applyFont="1" applyBorder="1"/>
    <xf numFmtId="164" fontId="3" fillId="0" borderId="17" xfId="0" applyNumberFormat="1" applyFont="1" applyBorder="1"/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9" xfId="0" applyNumberFormat="1" applyFont="1" applyBorder="1"/>
    <xf numFmtId="0" fontId="2" fillId="0" borderId="0" xfId="0" applyFont="1"/>
    <xf numFmtId="0" fontId="3" fillId="0" borderId="20" xfId="0" applyFont="1" applyBorder="1" applyAlignment="1">
      <alignment horizontal="center" vertical="center"/>
    </xf>
    <xf numFmtId="164" fontId="3" fillId="0" borderId="21" xfId="0" applyNumberFormat="1" applyFont="1" applyBorder="1"/>
    <xf numFmtId="0" fontId="3" fillId="4" borderId="9" xfId="0" applyFont="1" applyFill="1" applyBorder="1"/>
    <xf numFmtId="0" fontId="3" fillId="4" borderId="22" xfId="0" applyFont="1" applyFill="1" applyBorder="1"/>
    <xf numFmtId="0" fontId="3" fillId="4" borderId="10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23" xfId="0" applyFont="1" applyBorder="1"/>
    <xf numFmtId="9" fontId="3" fillId="0" borderId="24" xfId="0" applyNumberFormat="1" applyFont="1" applyBorder="1"/>
    <xf numFmtId="0" fontId="3" fillId="2" borderId="23" xfId="0" applyFont="1" applyFill="1" applyBorder="1"/>
    <xf numFmtId="0" fontId="3" fillId="2" borderId="7" xfId="0" applyFont="1" applyFill="1" applyBorder="1"/>
    <xf numFmtId="0" fontId="3" fillId="2" borderId="24" xfId="0" applyFont="1" applyFill="1" applyBorder="1"/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layout/>
      <c:spPr>
        <a:noFill/>
      </c:spPr>
    </c:title>
    <c:plotArea>
      <c:layout>
        <c:manualLayout>
          <c:layoutTarget val="inner"/>
          <c:xMode val="edge"/>
          <c:yMode val="edge"/>
          <c:x val="0.13806059642717244"/>
          <c:y val="0.1435842803030303"/>
          <c:w val="0.76662356543667354"/>
          <c:h val="0.62666046952464272"/>
        </c:manualLayout>
      </c:layout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marker val="1"/>
        <c:axId val="94284416"/>
        <c:axId val="94396800"/>
      </c:lineChart>
      <c:catAx>
        <c:axId val="94284416"/>
        <c:scaling>
          <c:orientation val="minMax"/>
        </c:scaling>
        <c:axPos val="b"/>
        <c:numFmt formatCode="General" sourceLinked="1"/>
        <c:tickLblPos val="nextTo"/>
        <c:crossAx val="94396800"/>
        <c:crosses val="autoZero"/>
        <c:auto val="1"/>
        <c:lblAlgn val="ctr"/>
        <c:lblOffset val="100"/>
      </c:catAx>
      <c:valAx>
        <c:axId val="94396800"/>
        <c:scaling>
          <c:orientation val="minMax"/>
        </c:scaling>
        <c:axPos val="l"/>
        <c:majorGridlines/>
        <c:numFmt formatCode="0" sourceLinked="1"/>
        <c:tickLblPos val="nextTo"/>
        <c:crossAx val="94284416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legend>
      <c:legendPos val="b"/>
      <c:layout/>
      <c:spPr>
        <a:solidFill>
          <a:schemeClr val="accent2">
            <a:lumMod val="20000"/>
            <a:lumOff val="80000"/>
          </a:schemeClr>
        </a:solidFill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>
        <c:manualLayout>
          <c:layoutTarget val="inner"/>
          <c:xMode val="edge"/>
          <c:yMode val="edge"/>
          <c:x val="0.16248137574027266"/>
          <c:y val="0.130457375138577"/>
          <c:w val="0.79440853957920388"/>
          <c:h val="0.67428977514994737"/>
        </c:manualLayout>
      </c:layout>
      <c:barChart>
        <c:barDir val="col"/>
        <c:grouping val="clustered"/>
        <c:ser>
          <c:idx val="0"/>
          <c:order val="0"/>
          <c:tx>
            <c:v>Revenue</c:v>
          </c:tx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axId val="95941760"/>
        <c:axId val="95943296"/>
      </c:barChart>
      <c:catAx>
        <c:axId val="95941760"/>
        <c:scaling>
          <c:orientation val="minMax"/>
        </c:scaling>
        <c:axPos val="b"/>
        <c:numFmt formatCode="General" sourceLinked="1"/>
        <c:tickLblPos val="nextTo"/>
        <c:crossAx val="95943296"/>
        <c:crosses val="autoZero"/>
        <c:auto val="1"/>
        <c:lblAlgn val="ctr"/>
        <c:lblOffset val="100"/>
      </c:catAx>
      <c:valAx>
        <c:axId val="95943296"/>
        <c:scaling>
          <c:orientation val="minMax"/>
        </c:scaling>
        <c:axPos val="l"/>
        <c:majorGridlines/>
        <c:numFmt formatCode="0" sourceLinked="1"/>
        <c:tickLblPos val="nextTo"/>
        <c:crossAx val="959417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97725284339458"/>
          <c:y val="0.16453266258384366"/>
          <c:w val="0.50526924759405079"/>
          <c:h val="0.8354673374161563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2"/>
          <c:dPt>
            <c:idx val="0"/>
            <c:explosion val="0"/>
          </c:dPt>
          <c:dPt>
            <c:idx val="3"/>
            <c:explosion val="0"/>
          </c:dPt>
          <c:dPt>
            <c:idx val="4"/>
            <c:explosion val="0"/>
          </c:dPt>
          <c:dLbls>
            <c:dLbl>
              <c:idx val="0"/>
              <c:layout>
                <c:manualLayout>
                  <c:x val="-0.18173698600174984"/>
                  <c:y val="-2.0962744240303297E-2"/>
                </c:manualLayout>
              </c:layout>
              <c:showVal val="1"/>
            </c:dLbl>
            <c:dLbl>
              <c:idx val="3"/>
              <c:layout>
                <c:manualLayout>
                  <c:x val="3.5227252843394591E-2"/>
                  <c:y val="1.9353310002916301E-2"/>
                </c:manualLayout>
              </c:layout>
              <c:showVal val="1"/>
            </c:dLbl>
            <c:dLbl>
              <c:idx val="4"/>
              <c:layout>
                <c:manualLayout>
                  <c:x val="5.6643263342082237E-2"/>
                  <c:y val="0.142039588801399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sz="800"/>
                      <a:t>180,115</a:t>
                    </a:r>
                    <a:r>
                      <a:rPr lang="en-US"/>
                      <a:t> </a:t>
                    </a:r>
                  </a:p>
                </c:rich>
              </c:tx>
              <c:showVal val="1"/>
            </c:dLbl>
            <c:showVal val="1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Target</c:v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v>YTD</c:v>
          </c:tx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axId val="94261632"/>
        <c:axId val="96040448"/>
      </c:barChart>
      <c:catAx>
        <c:axId val="94261632"/>
        <c:scaling>
          <c:orientation val="minMax"/>
        </c:scaling>
        <c:axPos val="b"/>
        <c:tickLblPos val="nextTo"/>
        <c:crossAx val="96040448"/>
        <c:crosses val="autoZero"/>
        <c:auto val="1"/>
        <c:lblAlgn val="ctr"/>
        <c:lblOffset val="100"/>
      </c:catAx>
      <c:valAx>
        <c:axId val="96040448"/>
        <c:scaling>
          <c:orientation val="minMax"/>
        </c:scaling>
        <c:axPos val="l"/>
        <c:majorGridlines/>
        <c:numFmt formatCode="General" sourceLinked="1"/>
        <c:tickLblPos val="nextTo"/>
        <c:crossAx val="942616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lotArea>
      <c:layout>
        <c:manualLayout>
          <c:layoutTarget val="inner"/>
          <c:xMode val="edge"/>
          <c:yMode val="edge"/>
          <c:x val="0.1380605304238931"/>
          <c:y val="0.15776647710702832"/>
          <c:w val="0.76662356543667332"/>
          <c:h val="0.62666046952464272"/>
        </c:manualLayout>
      </c:layout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</c:ser>
        <c:marker val="1"/>
        <c:axId val="36106240"/>
        <c:axId val="36107776"/>
      </c:lineChart>
      <c:catAx>
        <c:axId val="36106240"/>
        <c:scaling>
          <c:orientation val="minMax"/>
        </c:scaling>
        <c:axPos val="b"/>
        <c:numFmt formatCode="General" sourceLinked="1"/>
        <c:tickLblPos val="nextTo"/>
        <c:crossAx val="36107776"/>
        <c:crosses val="autoZero"/>
        <c:auto val="1"/>
        <c:lblAlgn val="ctr"/>
        <c:lblOffset val="100"/>
      </c:catAx>
      <c:valAx>
        <c:axId val="36107776"/>
        <c:scaling>
          <c:orientation val="minMax"/>
        </c:scaling>
        <c:axPos val="l"/>
        <c:majorGridlines/>
        <c:numFmt formatCode="0" sourceLinked="1"/>
        <c:tickLblPos val="nextTo"/>
        <c:crossAx val="36106240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legend>
      <c:legendPos val="b"/>
      <c:layout/>
      <c:spPr>
        <a:solidFill>
          <a:schemeClr val="accent2">
            <a:lumMod val="20000"/>
            <a:lumOff val="80000"/>
          </a:schemeClr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axId val="88604672"/>
        <c:axId val="88606208"/>
      </c:barChart>
      <c:catAx>
        <c:axId val="88604672"/>
        <c:scaling>
          <c:orientation val="minMax"/>
        </c:scaling>
        <c:axPos val="b"/>
        <c:numFmt formatCode="General" sourceLinked="1"/>
        <c:tickLblPos val="nextTo"/>
        <c:crossAx val="88606208"/>
        <c:crosses val="autoZero"/>
        <c:auto val="1"/>
        <c:lblAlgn val="ctr"/>
        <c:lblOffset val="100"/>
      </c:catAx>
      <c:valAx>
        <c:axId val="88606208"/>
        <c:scaling>
          <c:orientation val="minMax"/>
        </c:scaling>
        <c:axPos val="l"/>
        <c:majorGridlines/>
        <c:numFmt formatCode="0" sourceLinked="1"/>
        <c:tickLblPos val="nextTo"/>
        <c:crossAx val="88604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97725284339458"/>
          <c:y val="0.16453266258384366"/>
          <c:w val="0.50526924759405079"/>
          <c:h val="0.83546733741615631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12"/>
          <c:dPt>
            <c:idx val="0"/>
            <c:explosion val="0"/>
          </c:dPt>
          <c:dPt>
            <c:idx val="3"/>
            <c:explosion val="0"/>
          </c:dPt>
          <c:dPt>
            <c:idx val="4"/>
            <c:explosion val="0"/>
          </c:dPt>
          <c:dLbls>
            <c:dLbl>
              <c:idx val="0"/>
              <c:layout>
                <c:manualLayout>
                  <c:x val="-0.18173698600174978"/>
                  <c:y val="-2.0962744240303297E-2"/>
                </c:manualLayout>
              </c:layout>
              <c:showVal val="1"/>
            </c:dLbl>
            <c:dLbl>
              <c:idx val="3"/>
              <c:layout>
                <c:manualLayout>
                  <c:x val="3.5227252843394577E-2"/>
                  <c:y val="1.9353310002916301E-2"/>
                </c:manualLayout>
              </c:layout>
              <c:showVal val="1"/>
            </c:dLbl>
            <c:dLbl>
              <c:idx val="4"/>
              <c:layout>
                <c:manualLayout>
                  <c:x val="5.6643263342082237E-2"/>
                  <c:y val="0.142039588801399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sz="800"/>
                      <a:t>180,115</a:t>
                    </a:r>
                    <a:r>
                      <a:rPr lang="en-US"/>
                      <a:t> </a:t>
                    </a:r>
                  </a:p>
                </c:rich>
              </c:tx>
              <c:showVal val="1"/>
            </c:dLbl>
            <c:showVal val="1"/>
            <c:showLeaderLines val="1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Target</c:v>
          </c:tx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v>YTD</c:v>
          </c:tx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axId val="88346624"/>
        <c:axId val="88348160"/>
      </c:barChart>
      <c:catAx>
        <c:axId val="88346624"/>
        <c:scaling>
          <c:orientation val="minMax"/>
        </c:scaling>
        <c:axPos val="b"/>
        <c:tickLblPos val="nextTo"/>
        <c:crossAx val="88348160"/>
        <c:crosses val="autoZero"/>
        <c:auto val="1"/>
        <c:lblAlgn val="ctr"/>
        <c:lblOffset val="100"/>
      </c:catAx>
      <c:valAx>
        <c:axId val="88348160"/>
        <c:scaling>
          <c:orientation val="minMax"/>
        </c:scaling>
        <c:axPos val="l"/>
        <c:majorGridlines/>
        <c:numFmt formatCode="General" sourceLinked="1"/>
        <c:tickLblPos val="nextTo"/>
        <c:crossAx val="88346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18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</xdr:row>
      <xdr:rowOff>1</xdr:rowOff>
    </xdr:from>
    <xdr:to>
      <xdr:col>15</xdr:col>
      <xdr:colOff>1</xdr:colOff>
      <xdr:row>18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0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104775</xdr:rowOff>
    </xdr:from>
    <xdr:to>
      <xdr:col>12</xdr:col>
      <xdr:colOff>248479</xdr:colOff>
      <xdr:row>19</xdr:row>
      <xdr:rowOff>124239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28575</xdr:rowOff>
    </xdr:from>
    <xdr:to>
      <xdr:col>14</xdr:col>
      <xdr:colOff>95250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104775</xdr:rowOff>
    </xdr:from>
    <xdr:to>
      <xdr:col>13</xdr:col>
      <xdr:colOff>19050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104775</xdr:rowOff>
    </xdr:from>
    <xdr:to>
      <xdr:col>13</xdr:col>
      <xdr:colOff>466725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D11" totalsRowShown="0" headerRowDxfId="4" tableBorderDxfId="3">
  <autoFilter ref="B5:D11"/>
  <tableColumns count="3">
    <tableColumn id="1" name="Column1" dataDxfId="2"/>
    <tableColumn id="2" name="Net Profit" dataDxfId="1"/>
    <tableColumn id="3" name="Net Profit Marg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showGridLines="0" showRowColHeaders="0" tabSelected="1" zoomScale="70" zoomScaleNormal="70" zoomScaleSheetLayoutView="100" workbookViewId="0">
      <selection activeCell="T25" sqref="T25"/>
    </sheetView>
  </sheetViews>
  <sheetFormatPr defaultRowHeight="15"/>
  <sheetData>
    <row r="1" spans="1:15">
      <c r="A1" s="42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</sheetData>
  <mergeCells count="1">
    <mergeCell ref="A1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>
      <c r="B3" s="1" t="s">
        <v>0</v>
      </c>
    </row>
    <row r="5" spans="2:3">
      <c r="B5" s="2" t="s">
        <v>1</v>
      </c>
      <c r="C5" s="3">
        <v>2439535.25</v>
      </c>
    </row>
    <row r="6" spans="2:3">
      <c r="B6" s="4" t="s">
        <v>2</v>
      </c>
      <c r="C6" s="5">
        <v>1188534.6000000001</v>
      </c>
    </row>
    <row r="7" spans="2:3">
      <c r="B7" s="6" t="s">
        <v>3</v>
      </c>
      <c r="C7" s="5">
        <v>951000.65</v>
      </c>
    </row>
    <row r="8" spans="2:3">
      <c r="B8" s="7" t="s">
        <v>4</v>
      </c>
      <c r="C8" s="5"/>
    </row>
    <row r="9" spans="2:3">
      <c r="B9" s="8" t="s">
        <v>5</v>
      </c>
      <c r="C9" s="5">
        <v>390371.02500000002</v>
      </c>
    </row>
    <row r="10" spans="2:3">
      <c r="B10" s="8" t="s">
        <v>6</v>
      </c>
      <c r="C10" s="5">
        <v>55000</v>
      </c>
    </row>
    <row r="11" spans="2:3">
      <c r="B11" s="8" t="s">
        <v>7</v>
      </c>
      <c r="C11" s="5">
        <v>80847.349999999991</v>
      </c>
    </row>
    <row r="12" spans="2:3">
      <c r="B12" s="8" t="s">
        <v>8</v>
      </c>
      <c r="C12" s="5">
        <v>45000</v>
      </c>
    </row>
    <row r="13" spans="2:3">
      <c r="B13" s="8" t="s">
        <v>9</v>
      </c>
      <c r="C13" s="5">
        <v>323869.92499999999</v>
      </c>
    </row>
    <row r="14" spans="2:3">
      <c r="B14" s="8" t="s">
        <v>10</v>
      </c>
      <c r="C14" s="5">
        <v>68865.399999999994</v>
      </c>
    </row>
    <row r="15" spans="2:3">
      <c r="B15" s="6" t="s">
        <v>11</v>
      </c>
      <c r="C15" s="5">
        <v>287046.95</v>
      </c>
    </row>
    <row r="16" spans="2:3">
      <c r="B16" s="9" t="s">
        <v>12</v>
      </c>
      <c r="C16" s="5">
        <f>0.25*C15</f>
        <v>71761.737500000003</v>
      </c>
    </row>
    <row r="17" spans="2:3">
      <c r="B17" s="10" t="s">
        <v>13</v>
      </c>
      <c r="C17" s="11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000"/>
  <sheetViews>
    <sheetView showGridLines="0" zoomScale="115" zoomScaleNormal="115" workbookViewId="0">
      <selection activeCell="O17" sqref="O17"/>
    </sheetView>
  </sheetViews>
  <sheetFormatPr defaultColWidth="14.42578125" defaultRowHeight="15" customHeight="1"/>
  <cols>
    <col min="1" max="1" width="8.7109375" customWidth="1"/>
    <col min="2" max="2" width="10.7109375" customWidth="1"/>
    <col min="3" max="3" width="14" customWidth="1"/>
    <col min="4" max="4" width="17.85546875" customWidth="1"/>
    <col min="5" max="26" width="8.7109375" customWidth="1"/>
  </cols>
  <sheetData>
    <row r="3" spans="2:4" ht="18.75">
      <c r="B3" s="1" t="s">
        <v>14</v>
      </c>
    </row>
    <row r="5" spans="2:4">
      <c r="B5" s="39" t="s">
        <v>31</v>
      </c>
      <c r="C5" s="40" t="s">
        <v>15</v>
      </c>
      <c r="D5" s="41" t="s">
        <v>16</v>
      </c>
    </row>
    <row r="6" spans="2:4">
      <c r="B6" s="37">
        <v>2015</v>
      </c>
      <c r="C6" s="12">
        <v>155075.59355813666</v>
      </c>
      <c r="D6" s="38">
        <v>0.08</v>
      </c>
    </row>
    <row r="7" spans="2:4">
      <c r="B7" s="37">
        <v>2016</v>
      </c>
      <c r="C7" s="12">
        <v>193189.15111382809</v>
      </c>
      <c r="D7" s="38">
        <v>0.09</v>
      </c>
    </row>
    <row r="8" spans="2:4">
      <c r="B8" s="37">
        <v>2017</v>
      </c>
      <c r="C8" s="12">
        <v>182970.15906718749</v>
      </c>
      <c r="D8" s="38">
        <v>0.11</v>
      </c>
    </row>
    <row r="9" spans="2:4">
      <c r="B9" s="37">
        <v>2018</v>
      </c>
      <c r="C9" s="12">
        <v>202514.90428125</v>
      </c>
      <c r="D9" s="38">
        <v>0.115</v>
      </c>
    </row>
    <row r="10" spans="2:4">
      <c r="B10" s="37">
        <v>2019</v>
      </c>
      <c r="C10" s="12">
        <v>182098.951875</v>
      </c>
      <c r="D10" s="38">
        <v>0.11</v>
      </c>
    </row>
    <row r="11" spans="2:4">
      <c r="B11" s="37">
        <v>2020</v>
      </c>
      <c r="C11" s="12">
        <v>215285.21250000002</v>
      </c>
      <c r="D11" s="38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>
      <selection activeCell="S8" sqref="S8"/>
    </sheetView>
  </sheetViews>
  <sheetFormatPr defaultColWidth="14.42578125" defaultRowHeight="15" customHeight="1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>
      <c r="B3" s="1" t="s">
        <v>17</v>
      </c>
    </row>
    <row r="5" spans="2:4">
      <c r="C5" s="16" t="s">
        <v>18</v>
      </c>
      <c r="D5" s="17" t="s">
        <v>19</v>
      </c>
    </row>
    <row r="6" spans="2:4">
      <c r="C6" s="4">
        <v>2016</v>
      </c>
      <c r="D6" s="18">
        <v>1653633.8787718401</v>
      </c>
    </row>
    <row r="7" spans="2:4">
      <c r="C7" s="4">
        <v>2017</v>
      </c>
      <c r="D7" s="18">
        <v>1986831.8247520002</v>
      </c>
    </row>
    <row r="8" spans="2:4">
      <c r="C8" s="4">
        <v>2018</v>
      </c>
      <c r="D8" s="18">
        <v>1997534.6356000002</v>
      </c>
    </row>
    <row r="9" spans="2:4">
      <c r="C9" s="4">
        <v>2019</v>
      </c>
      <c r="D9" s="18">
        <v>2187475.4300000002</v>
      </c>
    </row>
    <row r="10" spans="2:4">
      <c r="C10" s="4">
        <v>2020</v>
      </c>
      <c r="D10" s="18">
        <v>2439535.25</v>
      </c>
    </row>
    <row r="11" spans="2:4">
      <c r="B11" s="19" t="s">
        <v>20</v>
      </c>
      <c r="C11" s="20">
        <v>2021</v>
      </c>
      <c r="D11" s="21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>
      <selection activeCell="Q16" sqref="Q16"/>
    </sheetView>
  </sheetViews>
  <sheetFormatPr defaultColWidth="14.42578125" defaultRowHeight="15" customHeight="1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>
      <c r="B3" s="1" t="s">
        <v>21</v>
      </c>
    </row>
    <row r="5" spans="2:3">
      <c r="B5" s="22" t="s">
        <v>22</v>
      </c>
      <c r="C5" s="23" t="s">
        <v>23</v>
      </c>
    </row>
    <row r="6" spans="2:3">
      <c r="B6" s="24" t="s">
        <v>24</v>
      </c>
      <c r="C6" s="25">
        <v>1188534.6000000001</v>
      </c>
    </row>
    <row r="7" spans="2:3">
      <c r="B7" s="26" t="s">
        <v>5</v>
      </c>
      <c r="C7" s="25">
        <v>390371.02500000002</v>
      </c>
    </row>
    <row r="8" spans="2:3">
      <c r="B8" s="26" t="s">
        <v>9</v>
      </c>
      <c r="C8" s="25">
        <v>323869.92499999999</v>
      </c>
    </row>
    <row r="9" spans="2:3">
      <c r="B9" s="26" t="s">
        <v>7</v>
      </c>
      <c r="C9" s="25">
        <v>80847.349999999991</v>
      </c>
    </row>
    <row r="10" spans="2:3">
      <c r="B10" s="27" t="s">
        <v>8</v>
      </c>
      <c r="C10" s="28">
        <f>SUM(C15:C18)</f>
        <v>180115.4</v>
      </c>
    </row>
    <row r="13" spans="2:3">
      <c r="B13" s="29" t="s">
        <v>25</v>
      </c>
    </row>
    <row r="15" spans="2:3">
      <c r="B15" s="30" t="s">
        <v>10</v>
      </c>
      <c r="C15" s="31">
        <v>68865.399999999994</v>
      </c>
    </row>
    <row r="16" spans="2:3">
      <c r="B16" s="26" t="s">
        <v>6</v>
      </c>
      <c r="C16" s="25">
        <v>55000</v>
      </c>
    </row>
    <row r="17" spans="2:3">
      <c r="B17" s="26" t="s">
        <v>8</v>
      </c>
      <c r="C17" s="25">
        <v>45000</v>
      </c>
    </row>
    <row r="18" spans="2:3">
      <c r="B18" s="27" t="s">
        <v>12</v>
      </c>
      <c r="C18" s="28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E1000"/>
  <sheetViews>
    <sheetView showGridLines="0" workbookViewId="0">
      <selection activeCell="O14" sqref="O14"/>
    </sheetView>
  </sheetViews>
  <sheetFormatPr defaultColWidth="14.42578125" defaultRowHeight="15" customHeight="1"/>
  <cols>
    <col min="1" max="1" width="8.7109375" customWidth="1"/>
    <col min="2" max="2" width="18" customWidth="1"/>
    <col min="3" max="26" width="8.7109375" customWidth="1"/>
  </cols>
  <sheetData>
    <row r="4" spans="2:5" ht="18.75">
      <c r="B4" s="1" t="s">
        <v>26</v>
      </c>
    </row>
    <row r="6" spans="2:5">
      <c r="B6" s="32" t="s">
        <v>27</v>
      </c>
      <c r="C6" s="33" t="s">
        <v>28</v>
      </c>
      <c r="D6" s="33" t="s">
        <v>29</v>
      </c>
      <c r="E6" s="34" t="s">
        <v>30</v>
      </c>
    </row>
    <row r="7" spans="2:5">
      <c r="B7" s="4" t="s">
        <v>5</v>
      </c>
      <c r="C7" s="35">
        <v>300000</v>
      </c>
      <c r="D7" s="35">
        <v>210000</v>
      </c>
      <c r="E7" s="13">
        <f t="shared" ref="E7:E8" si="0">D7/C7</f>
        <v>0.7</v>
      </c>
    </row>
    <row r="8" spans="2:5">
      <c r="B8" s="14" t="s">
        <v>9</v>
      </c>
      <c r="C8" s="36">
        <v>270000</v>
      </c>
      <c r="D8" s="36">
        <v>165000</v>
      </c>
      <c r="E8" s="15">
        <f t="shared" si="0"/>
        <v>0.61111111111111116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DELL</cp:lastModifiedBy>
  <dcterms:created xsi:type="dcterms:W3CDTF">2020-08-28T11:25:48Z</dcterms:created>
  <dcterms:modified xsi:type="dcterms:W3CDTF">2022-07-20T08:49:22Z</dcterms:modified>
</cp:coreProperties>
</file>