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3854119eb6fb8c/4th year/Capstone/Board resources/"/>
    </mc:Choice>
  </mc:AlternateContent>
  <bookViews>
    <workbookView xWindow="0" yWindow="0" windowWidth="20490" windowHeight="7530"/>
  </bookViews>
  <sheets>
    <sheet name="BOM" sheetId="3" r:id="rId1"/>
    <sheet name="BOMish" sheetId="1" r:id="rId2"/>
    <sheet name="Final touch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F52" i="3"/>
  <c r="F53" i="3"/>
  <c r="F54" i="3"/>
  <c r="F55" i="3"/>
  <c r="F56" i="3"/>
  <c r="F57" i="3"/>
  <c r="F48" i="3"/>
  <c r="F47" i="3"/>
  <c r="F51" i="3"/>
  <c r="F44" i="3"/>
  <c r="F21" i="3"/>
  <c r="F39" i="3"/>
  <c r="F37" i="3"/>
  <c r="F28" i="3"/>
  <c r="F26" i="3"/>
  <c r="F24" i="3"/>
  <c r="F25" i="3"/>
  <c r="F23" i="3"/>
  <c r="F20" i="3"/>
  <c r="F18" i="3"/>
  <c r="F16" i="3"/>
  <c r="F11" i="3"/>
  <c r="F9" i="3"/>
  <c r="F8" i="3"/>
  <c r="F4" i="3"/>
  <c r="H4" i="3" l="1"/>
</calcChain>
</file>

<file path=xl/sharedStrings.xml><?xml version="1.0" encoding="utf-8"?>
<sst xmlns="http://schemas.openxmlformats.org/spreadsheetml/2006/main" count="256" uniqueCount="138">
  <si>
    <t>Screw in headers</t>
  </si>
  <si>
    <t>Heat</t>
  </si>
  <si>
    <t>Distance</t>
  </si>
  <si>
    <t>run time</t>
  </si>
  <si>
    <t>DC power jack</t>
  </si>
  <si>
    <t>https://www.google.com/search?q=2.1mm+dc+jack&amp;rlz=1C1CHZL_enUS721US721&amp;oq=2.1mm+dc+jack&amp;aqs=chrome.0.0l6.4689j0j7&amp;sourceid=chrome&amp;ie=UTF-8</t>
  </si>
  <si>
    <t>Add client code to exit if there's no response???</t>
  </si>
  <si>
    <t>Edge wire connectors</t>
  </si>
  <si>
    <t>Comment code</t>
  </si>
  <si>
    <t>Testing</t>
  </si>
  <si>
    <t>documentation</t>
  </si>
  <si>
    <t>https://www.digikey.com/product-detail/en/phoenix-contact/1935161/277-1667-ND/568614</t>
  </si>
  <si>
    <t>https://www.digikey.com/product-detail/en/on-shore-technology-inc/OSTTE030104/ED2741-ND/2351817</t>
  </si>
  <si>
    <t>https://www.digikey.com/products/en/connectors-interconnects/terminal-blocks-wire-to-board/371</t>
  </si>
  <si>
    <t>https://www.digikey.com/product-detail/en/PJ-202A/CP-202A-ND/252007?WT.mc_id=IQ_7595_G_pla252007&amp;wt.srch=1&amp;wt.medium=cpc&amp;WT.srch=1&amp;gclid=CI-VyP3U19MCFUZrfgod3AcG-g</t>
  </si>
  <si>
    <t>Zener 15 V 1005</t>
  </si>
  <si>
    <t>https://www.digikey.com/product-detail/en/comchip-technology/CZRF52C15/641-1072-1-ND/1121194</t>
  </si>
  <si>
    <t>https://www.digikey.com/product-detail/en/lite-on-inc/LTST-C230KFKT/160-2025-1-ND/3711400</t>
  </si>
  <si>
    <t>Orange LEDs 1206</t>
  </si>
  <si>
    <t>For tx level shifter order zeners and regular diodes and lots of  jumpers</t>
  </si>
  <si>
    <t>Diode 1206</t>
  </si>
  <si>
    <t>https://www.digikey.com/product-detail/en/bourns-inc/CD1206-B2100/CD1206-B2100CT-ND/5774987</t>
  </si>
  <si>
    <t>LM393</t>
  </si>
  <si>
    <t>https://www.digikey.com/product-detail/en/stmicroelectronics/LM393ADT/497-4267-1-ND/725548</t>
  </si>
  <si>
    <t>5V regulator</t>
  </si>
  <si>
    <t>https://www.digikey.com/product-detail/en/on-semiconductor/NCP1117ST50T3G/NCP1117ST50T3GOSCT-ND/1967217</t>
  </si>
  <si>
    <t>10uF polarized</t>
  </si>
  <si>
    <t>https://www.digikey.com/product-detail/en/panasonic-electronic-components/EEE-1HA100SP/PCE3914CT-ND/766290</t>
  </si>
  <si>
    <t>Heat sink</t>
  </si>
  <si>
    <t>PNP transistor</t>
  </si>
  <si>
    <t>https://www.digikey.com/product-detail/en/on-semiconductor/MMBT3906LT1G/MMBT3906LT1GOSCT-ND/1139817</t>
  </si>
  <si>
    <t>Potentiometer</t>
  </si>
  <si>
    <t>https://www.digikey.com/product-detail/en/tt-electronics-bi/PS45M-0MC2BR10K/987-1406-ND/2620675</t>
  </si>
  <si>
    <t>heat sink</t>
  </si>
  <si>
    <t>https://www.digikey.com/product-detail/en/assmann-wsw-components/V-1100-SMD-B-L/AE10775-ND/3511509</t>
  </si>
  <si>
    <t>OLD---------------------------</t>
  </si>
  <si>
    <t>RX</t>
  </si>
  <si>
    <t>N channel MOSFET</t>
  </si>
  <si>
    <t>p CHANNEL MOSFET</t>
  </si>
  <si>
    <t>https://www.digikey.com/product-detail/en/infineon-technologies/IRF9540NSTRLPBF/IRF9540NSTRLPBFTR-ND/1928217</t>
  </si>
  <si>
    <t>https://www.digikey.com/product-detail/en/toshiba-semiconductor-and-storage/T2N7002AK,LM/T2N7002AKLMCT-ND/5298039</t>
  </si>
  <si>
    <t>Button</t>
  </si>
  <si>
    <t>https://www.digikey.com/product-detail/en/e-switch/KS-01Q-02/EG4792-ND/2116271</t>
  </si>
  <si>
    <t>Jumpers</t>
  </si>
  <si>
    <t>3.3V zeners</t>
  </si>
  <si>
    <t>10k resistors</t>
  </si>
  <si>
    <t>1k resistors</t>
  </si>
  <si>
    <t>Part     Value          Package       Library           Position (inch)       Orientation</t>
  </si>
  <si>
    <t>TX</t>
  </si>
  <si>
    <t>U$1      LED_12V        LED_1206      Gas_Sensor_Lib_v1 (1.84 0.19098425)     R270</t>
  </si>
  <si>
    <t>U$2      470u           C1206         Gas_Sensor_Lib_v1 (0.74 0.36)           R90</t>
  </si>
  <si>
    <t>U$3      330            R1206         Gas_Sensor_Lib_v1 (1.33 0.5)            R180</t>
  </si>
  <si>
    <t>U$4      1K             R1206         Gas_Sensor_Lib_v1 (1.5 0.14)            R0</t>
  </si>
  <si>
    <t>U$5      DIODE          DIDOE_1206    Gas_Sensor_Lib_v1 (1.56 0.31)           R0</t>
  </si>
  <si>
    <t>U$6      POWER_CONN     PC_1935161    Gas_Sensor_Lib_v1 (0.84 0.2)            R0</t>
  </si>
  <si>
    <t>U$7      LM393          SO8           Gas_Sensor_Lib_v1 (1.21 1.06)           R270</t>
  </si>
  <si>
    <t>U$8      5V_REG         SOT223        Gas_Sensor_Lib_v1 (1.805 2.09)          R270</t>
  </si>
  <si>
    <t>U$9      10uF           153CLV-0405   Gas_Sensor_Lib_v1 (1.715 2.345)         R0</t>
  </si>
  <si>
    <t>U$10     10uF           153CLV-0405   Gas_Sensor_Lib_v1 (1.79 1.785)          R180</t>
  </si>
  <si>
    <t>U$11     LED_5V         LED_1206      Gas_Sensor_Lib_v1 (1.51 1.27)           R90</t>
  </si>
  <si>
    <t>U$12     1K             R1206         Gas_Sensor_Lib_v1 (1.51 1.46)           R270</t>
  </si>
  <si>
    <t>U$13     MQ             MQ_GAS        Gas_Sensor_Lib_v1 (1.14870079 2.03740157) R180</t>
  </si>
  <si>
    <t>U$14     PNP            SOT23         Gas_Sensor_Lib_v1 (0.74 1.23)           R0</t>
  </si>
  <si>
    <t>U$15     1K             R1206         Gas_Sensor_Lib_v1 (0.9 1.03)            R90</t>
  </si>
  <si>
    <t>U$16     5.1            R1206         Gas_Sensor_Lib_v1 (0.55 2.07)           R270</t>
  </si>
  <si>
    <t>U$17     100nF          C1206         Gas_Sensor_Lib_v1 (1.1 0.58)            R180</t>
  </si>
  <si>
    <t>U$18     100nF          C1206         Gas_Sensor_Lib_v1 (0.74 0.66)           R90</t>
  </si>
  <si>
    <t>U$19     LED_GAS        LED_1206      Gas_Sensor_Lib_v1 (1.08 0.72)           R180</t>
  </si>
  <si>
    <t>U$20     15V_Z          Z_1005        Gas_Sensor_Lib_v1 (1.27 0.38)           R270</t>
  </si>
  <si>
    <t>U$21     1K             R1206         Gas_Sensor_Lib_v1 (1.275 0.72)          R180</t>
  </si>
  <si>
    <t>U$22     100K           R1206         Gas_Sensor_Lib_v1 (0.73 1.09)           R180</t>
  </si>
  <si>
    <t>U$23     1K             R1206         Gas_Sensor_Lib_v1 (0.73 0.91)           R90</t>
  </si>
  <si>
    <t>U$24     1uF            C1206         Gas_Sensor_Lib_v1 (0.98 1.3)            R90</t>
  </si>
  <si>
    <t>U$25     ?              R1206         Gas_Sensor_Lib_v1 (0.74 1.495)          R270</t>
  </si>
  <si>
    <t>U$26     ?              R1206         Gas_Sensor_Lib_v1 (0.595 1.645)         R0</t>
  </si>
  <si>
    <t>U$27     1K             R1206         Gas_Sensor_Lib_v1 (0.925 1.505)         R180</t>
  </si>
  <si>
    <t>U$28     DIODE_1206     DIDOE_1206    Gas_Sensor_Lib_v1 (0.54 1.49)           R270</t>
  </si>
  <si>
    <t>U$29     ESP8266        ESP           Gas_Sensor_Lib_v1 (2.475 0.96)          R0</t>
  </si>
  <si>
    <t>U$30     POTENTIOMETER  POTENTIOMETER Gas_Sensor_Lib_v1 (0.23 1.24)           R90</t>
  </si>
  <si>
    <t>U$31     HEAT_SINK      THERMAL       Gas_Sensor_Lib_v1 (2.47 2.195)          R0</t>
  </si>
  <si>
    <t>100 Ohm resistors</t>
  </si>
  <si>
    <t>U$1      NMOS           NMOS         SOT23         Gas_Sensor_Lib_v1 1</t>
  </si>
  <si>
    <t>U$2      PMOS           PMOS         D-PAK_TO252AA Gas_Sensor_Lib_v1 1</t>
  </si>
  <si>
    <t>U$3      DIODE_1206     DIODE_1206   DIDOE_1206    Gas_Sensor_Lib_v1 1</t>
  </si>
  <si>
    <t>U$4      10K            RES          R1206         Gas_Sensor_Lib_v1 1</t>
  </si>
  <si>
    <t>U$5      100K           RES          R1206         Gas_Sensor_Lib_v1 1</t>
  </si>
  <si>
    <t>U$6      1K             RES          R1206         Gas_Sensor_Lib_v1 1</t>
  </si>
  <si>
    <t>U$7      100K           RES          R1206         Gas_Sensor_Lib_v1 1</t>
  </si>
  <si>
    <t>U$8      POWER_CONN     POWER_CONN   PC_1935161    Gas_Sensor_Lib_v1 1</t>
  </si>
  <si>
    <t>U$9      ESP8266        ESP8266      ESP           Gas_Sensor_Lib_v1 1</t>
  </si>
  <si>
    <t>U$10     100            RES          R1206         Gas_Sensor_Lib_v1 1</t>
  </si>
  <si>
    <t>U$11     10K            RES          R1206         Gas_Sensor_Lib_v1 1</t>
  </si>
  <si>
    <t>U$12     BUTTON         BUTTON       BUTTON        Gas_Sensor_Lib_v1 1</t>
  </si>
  <si>
    <t>U$13     LED_12V        LED_1206     LED_1206      Gas_Sensor_Lib_v1 1</t>
  </si>
  <si>
    <t>U$14     470uF          CAP          C1206         Gas_Sensor_Lib_v1 1</t>
  </si>
  <si>
    <t>U$15     330            RES          R1206         Gas_Sensor_Lib_v1 1</t>
  </si>
  <si>
    <t>U$16     1K             RES          R1206         Gas_Sensor_Lib_v1 1</t>
  </si>
  <si>
    <t>U$17     DIODE_1206     DIODE_1206   DIDOE_1206    Gas_Sensor_Lib_v1 1</t>
  </si>
  <si>
    <t>U$18     5V-12V         POWER_CONN   PC_1935161    Gas_Sensor_Lib_v1 1</t>
  </si>
  <si>
    <t>U$19     OUT_LED        LED_1206     LED_1206      Gas_Sensor_Lib_v1 1</t>
  </si>
  <si>
    <t>U$20     15V_Z          DIODE_Z_1005 Z_1005        Gas_Sensor_Lib_v1 1</t>
  </si>
  <si>
    <t>U$21     1K             RES          R1206         Gas_Sensor_Lib_v1 1</t>
  </si>
  <si>
    <t>LED</t>
  </si>
  <si>
    <t>DIODE</t>
  </si>
  <si>
    <t>ZENER</t>
  </si>
  <si>
    <t>CAP</t>
  </si>
  <si>
    <t>RES</t>
  </si>
  <si>
    <t>CONN</t>
  </si>
  <si>
    <t>OTHER</t>
  </si>
  <si>
    <t>Extra</t>
  </si>
  <si>
    <t>All</t>
  </si>
  <si>
    <t>Price per unit</t>
  </si>
  <si>
    <t>Total price</t>
  </si>
  <si>
    <t>Total quantity
MIN: (#per board * 4)</t>
  </si>
  <si>
    <t>0 Ohm jumpers</t>
  </si>
  <si>
    <t>3.3V Zener diodes</t>
  </si>
  <si>
    <t>https://www.digikey.com/product-detail/en/samsung-electro-mechanics-america-inc/CL31B104KBCNNNC/1276-1017-1-ND/3889103</t>
  </si>
  <si>
    <t>https://www.digikey.com/product-detail/en/samsung-electro-mechanics-america-inc/CL31B105KAHNNNE/1276-1097-1-ND/3889183</t>
  </si>
  <si>
    <t>U$14     10uF          CAP          C1206         Gas_Sensor_Lib_v1 1</t>
  </si>
  <si>
    <t>U$2       10uF           C1206         Gas_Sensor_Lib_v1 (0.74 0.36)           R90</t>
  </si>
  <si>
    <t>https://www.digikey.com/product-detail/en/samsung-electro-mechanics-america-inc/CL31B106MOHNNNE/1276-6641-1-ND/5961500</t>
  </si>
  <si>
    <t>Total Cost</t>
  </si>
  <si>
    <t>https://www.digikey.com/product-detail/en/yageo/RC1206JR-070RL/311-0.0ERCT-ND/732131</t>
  </si>
  <si>
    <t>https://www.digikey.com/product-detail/en/yageo/RC1206JR-075R1L/311-5.1ERCT-ND/732251</t>
  </si>
  <si>
    <t>https://www.digikey.com/product-detail/en/yageo/RC1206FR-07100RL/311-100FRCT-ND/731438</t>
  </si>
  <si>
    <t>https://www.digikey.com/product-detail/en/yageo/RC1206JR-07330RL/311-330ERCT-ND/732226</t>
  </si>
  <si>
    <t>https://www.digikey.com/product-detail/en/yageo/RC1206FR-071KL/311-1.00KFRCT-ND/731334</t>
  </si>
  <si>
    <t>https://www.digikey.com/product-detail/en/yageo/RC1206JR-0710KL/311-10KERCT-ND/732156</t>
  </si>
  <si>
    <t>https://www.digikey.com/product-detail/en/yageo/RC1206FR-07100KL/311-100KFRCT-ND/731439</t>
  </si>
  <si>
    <t>accounted for with blue above</t>
  </si>
  <si>
    <t>Already bought</t>
  </si>
  <si>
    <t>https://www.digikey.com/product-detail/en/infineon-technologies/IRF9540NSTRLPBF/IRF9540NSTRLPBFCT-ND/2441036</t>
  </si>
  <si>
    <t>https://www.digikey.com/product-detail/en/on-semiconductor/MM3Z3V3ST1G/MM3Z3V3ST1GOSCT-ND/2705113</t>
  </si>
  <si>
    <t>https://www.digikey.com/product-detail/en/sparkfun-electronics/SEN-09404/1568-1412-ND/6161754</t>
  </si>
  <si>
    <t>check it - mq4</t>
  </si>
  <si>
    <t>Tx board</t>
  </si>
  <si>
    <t>Rx board</t>
  </si>
  <si>
    <t>Total assembly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</si>
</sst>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1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44" fontId="2" fillId="0" borderId="0" xfId="2" applyFont="1"/>
    <xf numFmtId="44" fontId="2" fillId="0" borderId="1" xfId="2" applyFont="1" applyBorder="1" applyAlignment="1">
      <alignment horizontal="left" vertical="center"/>
    </xf>
    <xf numFmtId="44" fontId="2" fillId="0" borderId="1" xfId="2" applyFont="1" applyBorder="1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4" fontId="2" fillId="0" borderId="0" xfId="2" applyFont="1" applyAlignment="1">
      <alignment horizontal="left"/>
    </xf>
    <xf numFmtId="44" fontId="2" fillId="0" borderId="1" xfId="2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44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4" fontId="2" fillId="0" borderId="1" xfId="2" applyFont="1" applyBorder="1" applyAlignment="1">
      <alignment horizontal="left"/>
    </xf>
    <xf numFmtId="0" fontId="4" fillId="0" borderId="0" xfId="1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center" vertical="center"/>
    </xf>
    <xf numFmtId="0" fontId="5" fillId="4" borderId="1" xfId="0" applyFont="1" applyFill="1" applyBorder="1"/>
    <xf numFmtId="44" fontId="5" fillId="4" borderId="1" xfId="0" applyNumberFormat="1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1206FR-07100RL/311-100FRCT-ND/731438" TargetMode="External"/><Relationship Id="rId13" Type="http://schemas.openxmlformats.org/officeDocument/2006/relationships/hyperlink" Target="https://www.digikey.com/product-detail/en/phoenix-contact/1935161/277-1667-ND/568614" TargetMode="External"/><Relationship Id="rId3" Type="http://schemas.openxmlformats.org/officeDocument/2006/relationships/hyperlink" Target="https://www.digikey.com/product-detail/en/PJ-202A/CP-202A-ND/252007?WT.mc_id=IQ_7595_G_pla252007&amp;wt.srch=1&amp;wt.medium=cpc&amp;WT.srch=1&amp;gclid=CI-VyP3U19MCFUZrfgod3AcG-g" TargetMode="External"/><Relationship Id="rId7" Type="http://schemas.openxmlformats.org/officeDocument/2006/relationships/hyperlink" Target="https://www.digikey.com/product-detail/en/samsung-electro-mechanics-america-inc/CL31B106MOHNNNE/1276-6641-1-ND/5961500" TargetMode="External"/><Relationship Id="rId12" Type="http://schemas.openxmlformats.org/officeDocument/2006/relationships/hyperlink" Target="https://www.digikey.com/product-detail/en/yageo/RC1206FR-07100KL/311-100KFRCT-ND/731439" TargetMode="External"/><Relationship Id="rId2" Type="http://schemas.openxmlformats.org/officeDocument/2006/relationships/hyperlink" Target="https://www.digikey.com/product-detail/en/on-shore-technology-inc/OSTTE030104/ED2741-ND/2351817" TargetMode="External"/><Relationship Id="rId1" Type="http://schemas.openxmlformats.org/officeDocument/2006/relationships/hyperlink" Target="https://www.digikey.com/products/en/connectors-interconnects/terminal-blocks-wire-to-board/371" TargetMode="External"/><Relationship Id="rId6" Type="http://schemas.openxmlformats.org/officeDocument/2006/relationships/hyperlink" Target="https://www.digikey.com/product-detail/en/samsung-electro-mechanics-america-inc/CL31B104KBCNNNC/1276-1017-1-ND/3889103" TargetMode="External"/><Relationship Id="rId11" Type="http://schemas.openxmlformats.org/officeDocument/2006/relationships/hyperlink" Target="https://www.digikey.com/product-detail/en/yageo/RC1206JR-0710KL/311-10KERCT-ND/732156" TargetMode="External"/><Relationship Id="rId5" Type="http://schemas.openxmlformats.org/officeDocument/2006/relationships/hyperlink" Target="https://www.digikey.com/products/en/connectors-interconnects/terminal-blocks-wire-to-board/371" TargetMode="External"/><Relationship Id="rId10" Type="http://schemas.openxmlformats.org/officeDocument/2006/relationships/hyperlink" Target="https://www.digikey.com/product-detail/en/yageo/RC1206FR-071KL/311-1.00KFRCT-ND/731334" TargetMode="External"/><Relationship Id="rId4" Type="http://schemas.openxmlformats.org/officeDocument/2006/relationships/hyperlink" Target="https://www.google.com/search?q=2.1mm+dc+jack&amp;rlz=1C1CHZL_enUS721US721&amp;oq=2.1mm+dc+jack&amp;aqs=chrome.0.0l6.4689j0j7&amp;sourceid=chrome&amp;ie=UTF-8" TargetMode="External"/><Relationship Id="rId9" Type="http://schemas.openxmlformats.org/officeDocument/2006/relationships/hyperlink" Target="https://www.digikey.com/product-detail/en/yageo/RC1206JR-07330RL/311-330ERCT-ND/732226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product-detail/en/on-shore-technology-inc/OSTTE030104/ED2741-ND/2351817" TargetMode="External"/><Relationship Id="rId7" Type="http://schemas.openxmlformats.org/officeDocument/2006/relationships/hyperlink" Target="https://www.digikey.com/products/en/connectors-interconnects/terminal-blocks-wire-to-board/371" TargetMode="External"/><Relationship Id="rId2" Type="http://schemas.openxmlformats.org/officeDocument/2006/relationships/hyperlink" Target="https://www.digikey.com/products/en/connectors-interconnects/terminal-blocks-wire-to-board/371" TargetMode="External"/><Relationship Id="rId1" Type="http://schemas.openxmlformats.org/officeDocument/2006/relationships/hyperlink" Target="https://www.digikey.com/products/en/connectors-interconnects/terminal-blocks-wire-to-board/371" TargetMode="External"/><Relationship Id="rId6" Type="http://schemas.openxmlformats.org/officeDocument/2006/relationships/hyperlink" Target="https://www.digikey.com/products/en/connectors-interconnects/terminal-blocks-wire-to-board/371" TargetMode="External"/><Relationship Id="rId5" Type="http://schemas.openxmlformats.org/officeDocument/2006/relationships/hyperlink" Target="https://www.google.com/search?q=2.1mm+dc+jack&amp;rlz=1C1CHZL_enUS721US721&amp;oq=2.1mm+dc+jack&amp;aqs=chrome.0.0l6.4689j0j7&amp;sourceid=chrome&amp;ie=UTF-8" TargetMode="External"/><Relationship Id="rId4" Type="http://schemas.openxmlformats.org/officeDocument/2006/relationships/hyperlink" Target="https://www.digikey.com/product-detail/en/PJ-202A/CP-202A-ND/252007?WT.mc_id=IQ_7595_G_pla252007&amp;wt.srch=1&amp;wt.medium=cpc&amp;WT.srch=1&amp;gclid=CI-VyP3U19MCFUZrfgod3AcG-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G5" sqref="G5"/>
    </sheetView>
  </sheetViews>
  <sheetFormatPr defaultRowHeight="15" x14ac:dyDescent="0.25"/>
  <cols>
    <col min="1" max="1" width="9.140625" style="1"/>
    <col min="2" max="2" width="74.5703125" style="1" customWidth="1"/>
    <col min="3" max="3" width="117.85546875" style="5" customWidth="1"/>
    <col min="4" max="4" width="12.85546875" style="31" bestFit="1" customWidth="1"/>
    <col min="5" max="5" width="19.85546875" style="31" bestFit="1" customWidth="1"/>
    <col min="6" max="6" width="10.28515625" style="32" bestFit="1" customWidth="1"/>
    <col min="7" max="12" width="9.140625" style="1"/>
    <col min="13" max="13" width="18.42578125" style="1" bestFit="1" customWidth="1"/>
    <col min="14" max="16384" width="9.140625" style="1"/>
  </cols>
  <sheetData>
    <row r="1" spans="1:14" x14ac:dyDescent="0.25">
      <c r="B1" s="4"/>
    </row>
    <row r="2" spans="1:14" x14ac:dyDescent="0.25">
      <c r="A2" s="17"/>
      <c r="B2" s="7" t="s">
        <v>47</v>
      </c>
      <c r="C2" s="7"/>
      <c r="D2" s="13"/>
      <c r="E2" s="13"/>
      <c r="F2" s="33"/>
    </row>
    <row r="3" spans="1:14" ht="41.25" customHeight="1" x14ac:dyDescent="0.25">
      <c r="A3" s="17"/>
      <c r="B3" s="8" t="s">
        <v>110</v>
      </c>
      <c r="C3" s="7"/>
      <c r="D3" s="14" t="s">
        <v>111</v>
      </c>
      <c r="E3" s="34" t="s">
        <v>113</v>
      </c>
      <c r="F3" s="35" t="s">
        <v>112</v>
      </c>
      <c r="H3" s="46" t="s">
        <v>121</v>
      </c>
      <c r="K3" s="4" t="s">
        <v>135</v>
      </c>
      <c r="L3" s="4" t="s">
        <v>136</v>
      </c>
      <c r="M3" s="25" t="s">
        <v>137</v>
      </c>
    </row>
    <row r="4" spans="1:14" x14ac:dyDescent="0.25">
      <c r="A4" s="26" t="s">
        <v>103</v>
      </c>
      <c r="B4" s="7" t="s">
        <v>83</v>
      </c>
      <c r="C4" s="12" t="s">
        <v>21</v>
      </c>
      <c r="D4" s="36">
        <v>0.433</v>
      </c>
      <c r="E4" s="36">
        <v>20</v>
      </c>
      <c r="F4" s="37">
        <f>D4*E4</f>
        <v>8.66</v>
      </c>
      <c r="H4" s="47">
        <f>SUM(F4:F57)</f>
        <v>56.23</v>
      </c>
      <c r="K4" s="27">
        <v>37.5</v>
      </c>
      <c r="L4" s="27">
        <v>27.55</v>
      </c>
      <c r="M4" s="27">
        <f>H4+K4+L4</f>
        <v>121.27999999999999</v>
      </c>
      <c r="N4" s="27"/>
    </row>
    <row r="5" spans="1:14" x14ac:dyDescent="0.25">
      <c r="A5" s="26"/>
      <c r="B5" s="7" t="s">
        <v>97</v>
      </c>
      <c r="C5" s="12"/>
      <c r="D5" s="36"/>
      <c r="E5" s="36"/>
      <c r="F5" s="37"/>
    </row>
    <row r="6" spans="1:14" x14ac:dyDescent="0.25">
      <c r="A6" s="26"/>
      <c r="B6" s="7" t="s">
        <v>76</v>
      </c>
      <c r="C6" s="12"/>
      <c r="D6" s="36"/>
      <c r="E6" s="36"/>
      <c r="F6" s="37"/>
    </row>
    <row r="7" spans="1:14" x14ac:dyDescent="0.25">
      <c r="A7" s="26"/>
      <c r="B7" s="7" t="s">
        <v>53</v>
      </c>
      <c r="C7" s="12"/>
      <c r="D7" s="36"/>
      <c r="E7" s="36"/>
      <c r="F7" s="37"/>
    </row>
    <row r="8" spans="1:14" x14ac:dyDescent="0.25">
      <c r="A8" s="26" t="s">
        <v>104</v>
      </c>
      <c r="B8" s="41" t="s">
        <v>115</v>
      </c>
      <c r="C8" s="7" t="s">
        <v>132</v>
      </c>
      <c r="D8" s="13">
        <v>0.14000000000000001</v>
      </c>
      <c r="E8" s="13">
        <v>5</v>
      </c>
      <c r="F8" s="33">
        <f>D8*E8</f>
        <v>0.70000000000000007</v>
      </c>
    </row>
    <row r="9" spans="1:14" x14ac:dyDescent="0.25">
      <c r="A9" s="26"/>
      <c r="B9" s="7" t="s">
        <v>100</v>
      </c>
      <c r="C9" s="12" t="s">
        <v>16</v>
      </c>
      <c r="D9" s="36">
        <v>0.34300000000000003</v>
      </c>
      <c r="E9" s="36">
        <v>10</v>
      </c>
      <c r="F9" s="37">
        <f>D9*E9</f>
        <v>3.43</v>
      </c>
    </row>
    <row r="10" spans="1:14" x14ac:dyDescent="0.25">
      <c r="A10" s="26"/>
      <c r="B10" s="7" t="s">
        <v>68</v>
      </c>
      <c r="C10" s="12"/>
      <c r="D10" s="36"/>
      <c r="E10" s="36"/>
      <c r="F10" s="37"/>
    </row>
    <row r="11" spans="1:14" x14ac:dyDescent="0.25">
      <c r="A11" s="26" t="s">
        <v>102</v>
      </c>
      <c r="B11" s="7" t="s">
        <v>93</v>
      </c>
      <c r="C11" s="12" t="s">
        <v>17</v>
      </c>
      <c r="D11" s="36">
        <v>0.17960000000000001</v>
      </c>
      <c r="E11" s="36">
        <v>25</v>
      </c>
      <c r="F11" s="37">
        <f>D11*E11</f>
        <v>4.49</v>
      </c>
    </row>
    <row r="12" spans="1:14" x14ac:dyDescent="0.25">
      <c r="A12" s="26"/>
      <c r="B12" s="7" t="s">
        <v>99</v>
      </c>
      <c r="C12" s="12"/>
      <c r="D12" s="36"/>
      <c r="E12" s="36"/>
      <c r="F12" s="37"/>
    </row>
    <row r="13" spans="1:14" x14ac:dyDescent="0.25">
      <c r="A13" s="26"/>
      <c r="B13" s="7" t="s">
        <v>49</v>
      </c>
      <c r="C13" s="12"/>
      <c r="D13" s="36"/>
      <c r="E13" s="36"/>
      <c r="F13" s="37"/>
    </row>
    <row r="14" spans="1:14" x14ac:dyDescent="0.25">
      <c r="A14" s="26"/>
      <c r="B14" s="7" t="s">
        <v>67</v>
      </c>
      <c r="C14" s="12"/>
      <c r="D14" s="36"/>
      <c r="E14" s="36"/>
      <c r="F14" s="37"/>
    </row>
    <row r="15" spans="1:14" x14ac:dyDescent="0.25">
      <c r="A15" s="26"/>
      <c r="B15" s="7" t="s">
        <v>59</v>
      </c>
      <c r="C15" s="12"/>
      <c r="D15" s="36"/>
      <c r="E15" s="36"/>
      <c r="F15" s="37"/>
    </row>
    <row r="16" spans="1:14" x14ac:dyDescent="0.25">
      <c r="A16" s="26" t="s">
        <v>105</v>
      </c>
      <c r="B16" s="8" t="s">
        <v>118</v>
      </c>
      <c r="C16" s="42" t="s">
        <v>120</v>
      </c>
      <c r="D16" s="36">
        <v>9.9000000000000005E-2</v>
      </c>
      <c r="E16" s="36">
        <v>10</v>
      </c>
      <c r="F16" s="37">
        <f>D16*E16</f>
        <v>0.99</v>
      </c>
    </row>
    <row r="17" spans="1:8" x14ac:dyDescent="0.25">
      <c r="A17" s="26"/>
      <c r="B17" s="8" t="s">
        <v>119</v>
      </c>
      <c r="C17" s="12"/>
      <c r="D17" s="36"/>
      <c r="E17" s="36"/>
      <c r="F17" s="37"/>
    </row>
    <row r="18" spans="1:8" x14ac:dyDescent="0.25">
      <c r="A18" s="26"/>
      <c r="B18" s="7" t="s">
        <v>65</v>
      </c>
      <c r="C18" s="42" t="s">
        <v>116</v>
      </c>
      <c r="D18" s="12">
        <v>6.9000000000000006E-2</v>
      </c>
      <c r="E18" s="12">
        <v>10</v>
      </c>
      <c r="F18" s="29">
        <f>D18*E18</f>
        <v>0.69000000000000006</v>
      </c>
    </row>
    <row r="19" spans="1:8" x14ac:dyDescent="0.25">
      <c r="A19" s="26"/>
      <c r="B19" s="7" t="s">
        <v>66</v>
      </c>
      <c r="C19" s="12"/>
      <c r="D19" s="12"/>
      <c r="E19" s="12"/>
      <c r="F19" s="29"/>
    </row>
    <row r="20" spans="1:8" x14ac:dyDescent="0.25">
      <c r="A20" s="26"/>
      <c r="B20" s="7" t="s">
        <v>72</v>
      </c>
      <c r="C20" s="7" t="s">
        <v>117</v>
      </c>
      <c r="D20" s="7">
        <v>0.15</v>
      </c>
      <c r="E20" s="7">
        <v>5</v>
      </c>
      <c r="F20" s="28">
        <f>D20*E20</f>
        <v>0.75</v>
      </c>
    </row>
    <row r="21" spans="1:8" x14ac:dyDescent="0.25">
      <c r="A21" s="26"/>
      <c r="B21" s="7" t="s">
        <v>57</v>
      </c>
      <c r="C21" s="12" t="s">
        <v>27</v>
      </c>
      <c r="D21" s="12">
        <v>0.223</v>
      </c>
      <c r="E21" s="12">
        <v>10</v>
      </c>
      <c r="F21" s="29">
        <f>D21*E21</f>
        <v>2.23</v>
      </c>
    </row>
    <row r="22" spans="1:8" x14ac:dyDescent="0.25">
      <c r="A22" s="26"/>
      <c r="B22" s="7" t="s">
        <v>58</v>
      </c>
      <c r="C22" s="12"/>
      <c r="D22" s="12"/>
      <c r="E22" s="12"/>
      <c r="F22" s="29"/>
    </row>
    <row r="23" spans="1:8" x14ac:dyDescent="0.25">
      <c r="A23" s="26" t="s">
        <v>106</v>
      </c>
      <c r="B23" s="8" t="s">
        <v>114</v>
      </c>
      <c r="C23" s="7" t="s">
        <v>122</v>
      </c>
      <c r="D23" s="7">
        <v>1.7600000000000001E-2</v>
      </c>
      <c r="E23" s="7">
        <v>25</v>
      </c>
      <c r="F23" s="28">
        <f>D23*E23</f>
        <v>0.44</v>
      </c>
    </row>
    <row r="24" spans="1:8" x14ac:dyDescent="0.25">
      <c r="A24" s="26"/>
      <c r="B24" s="7" t="s">
        <v>64</v>
      </c>
      <c r="C24" s="7" t="s">
        <v>123</v>
      </c>
      <c r="D24" s="7">
        <v>2.4E-2</v>
      </c>
      <c r="E24" s="7">
        <v>10</v>
      </c>
      <c r="F24" s="28">
        <f t="shared" ref="F24:F25" si="0">D24*E24</f>
        <v>0.24</v>
      </c>
    </row>
    <row r="25" spans="1:8" x14ac:dyDescent="0.25">
      <c r="A25" s="26"/>
      <c r="B25" s="7" t="s">
        <v>90</v>
      </c>
      <c r="C25" s="30" t="s">
        <v>124</v>
      </c>
      <c r="D25" s="7">
        <v>3.2000000000000001E-2</v>
      </c>
      <c r="E25" s="7">
        <v>10</v>
      </c>
      <c r="F25" s="28">
        <f t="shared" si="0"/>
        <v>0.32</v>
      </c>
    </row>
    <row r="26" spans="1:8" x14ac:dyDescent="0.25">
      <c r="A26" s="26"/>
      <c r="B26" s="7" t="s">
        <v>51</v>
      </c>
      <c r="C26" s="42" t="s">
        <v>125</v>
      </c>
      <c r="D26" s="12">
        <v>2.4E-2</v>
      </c>
      <c r="E26" s="12">
        <v>10</v>
      </c>
      <c r="F26" s="29">
        <f>D26*E26</f>
        <v>0.24</v>
      </c>
    </row>
    <row r="27" spans="1:8" x14ac:dyDescent="0.25">
      <c r="A27" s="26"/>
      <c r="B27" s="7" t="s">
        <v>95</v>
      </c>
      <c r="C27" s="12"/>
      <c r="D27" s="12"/>
      <c r="E27" s="12"/>
      <c r="F27" s="29"/>
    </row>
    <row r="28" spans="1:8" x14ac:dyDescent="0.25">
      <c r="A28" s="26"/>
      <c r="B28" s="7" t="s">
        <v>86</v>
      </c>
      <c r="C28" s="43" t="s">
        <v>126</v>
      </c>
      <c r="D28" s="12">
        <v>1.2999999999999999E-2</v>
      </c>
      <c r="E28" s="12">
        <v>100</v>
      </c>
      <c r="F28" s="29">
        <f>D28*E28</f>
        <v>1.3</v>
      </c>
    </row>
    <row r="29" spans="1:8" x14ac:dyDescent="0.25">
      <c r="A29" s="26"/>
      <c r="B29" s="7" t="s">
        <v>96</v>
      </c>
      <c r="C29" s="44"/>
      <c r="D29" s="12"/>
      <c r="E29" s="12"/>
      <c r="F29" s="29"/>
    </row>
    <row r="30" spans="1:8" x14ac:dyDescent="0.25">
      <c r="A30" s="26"/>
      <c r="B30" s="7" t="s">
        <v>101</v>
      </c>
      <c r="C30" s="44"/>
      <c r="D30" s="12"/>
      <c r="E30" s="12"/>
      <c r="F30" s="29"/>
      <c r="H30" s="4" t="s">
        <v>103</v>
      </c>
    </row>
    <row r="31" spans="1:8" x14ac:dyDescent="0.25">
      <c r="A31" s="26"/>
      <c r="B31" s="7" t="s">
        <v>52</v>
      </c>
      <c r="C31" s="44"/>
      <c r="D31" s="12"/>
      <c r="E31" s="12"/>
      <c r="F31" s="29"/>
    </row>
    <row r="32" spans="1:8" x14ac:dyDescent="0.25">
      <c r="A32" s="26"/>
      <c r="B32" s="7" t="s">
        <v>60</v>
      </c>
      <c r="C32" s="44"/>
      <c r="D32" s="12"/>
      <c r="E32" s="12"/>
      <c r="F32" s="29"/>
    </row>
    <row r="33" spans="1:8" x14ac:dyDescent="0.25">
      <c r="A33" s="26"/>
      <c r="B33" s="7" t="s">
        <v>63</v>
      </c>
      <c r="C33" s="44"/>
      <c r="D33" s="12"/>
      <c r="E33" s="12"/>
      <c r="F33" s="29"/>
    </row>
    <row r="34" spans="1:8" x14ac:dyDescent="0.25">
      <c r="A34" s="26"/>
      <c r="B34" s="7" t="s">
        <v>69</v>
      </c>
      <c r="C34" s="44"/>
      <c r="D34" s="12"/>
      <c r="E34" s="12"/>
      <c r="F34" s="29"/>
    </row>
    <row r="35" spans="1:8" x14ac:dyDescent="0.25">
      <c r="A35" s="26"/>
      <c r="B35" s="7" t="s">
        <v>71</v>
      </c>
      <c r="C35" s="44"/>
      <c r="D35" s="12"/>
      <c r="E35" s="12"/>
      <c r="F35" s="29"/>
    </row>
    <row r="36" spans="1:8" x14ac:dyDescent="0.25">
      <c r="A36" s="26"/>
      <c r="B36" s="7" t="s">
        <v>75</v>
      </c>
      <c r="C36" s="44"/>
      <c r="D36" s="12"/>
      <c r="E36" s="12"/>
      <c r="F36" s="29"/>
    </row>
    <row r="37" spans="1:8" x14ac:dyDescent="0.25">
      <c r="A37" s="26"/>
      <c r="B37" s="7" t="s">
        <v>84</v>
      </c>
      <c r="C37" s="43" t="s">
        <v>127</v>
      </c>
      <c r="D37" s="12">
        <v>2.4E-2</v>
      </c>
      <c r="E37" s="12">
        <v>20</v>
      </c>
      <c r="F37" s="29">
        <f>D37*E37</f>
        <v>0.48</v>
      </c>
    </row>
    <row r="38" spans="1:8" x14ac:dyDescent="0.25">
      <c r="A38" s="26"/>
      <c r="B38" s="7" t="s">
        <v>91</v>
      </c>
      <c r="C38" s="44"/>
      <c r="D38" s="12"/>
      <c r="E38" s="12"/>
      <c r="F38" s="29"/>
    </row>
    <row r="39" spans="1:8" x14ac:dyDescent="0.25">
      <c r="A39" s="26"/>
      <c r="B39" s="7" t="s">
        <v>85</v>
      </c>
      <c r="C39" s="42" t="s">
        <v>128</v>
      </c>
      <c r="D39" s="12">
        <v>3.2000000000000001E-2</v>
      </c>
      <c r="E39" s="12">
        <v>20</v>
      </c>
      <c r="F39" s="29">
        <f>D39*E39</f>
        <v>0.64</v>
      </c>
    </row>
    <row r="40" spans="1:8" x14ac:dyDescent="0.25">
      <c r="A40" s="26"/>
      <c r="B40" s="7" t="s">
        <v>87</v>
      </c>
      <c r="C40" s="12"/>
      <c r="D40" s="12"/>
      <c r="E40" s="12"/>
      <c r="F40" s="29"/>
    </row>
    <row r="41" spans="1:8" x14ac:dyDescent="0.25">
      <c r="A41" s="26"/>
      <c r="B41" s="7" t="s">
        <v>70</v>
      </c>
      <c r="C41" s="12"/>
      <c r="D41" s="12"/>
      <c r="E41" s="12"/>
      <c r="F41" s="29"/>
    </row>
    <row r="42" spans="1:8" x14ac:dyDescent="0.25">
      <c r="A42" s="26"/>
      <c r="B42" s="7" t="s">
        <v>73</v>
      </c>
      <c r="C42" s="8" t="s">
        <v>129</v>
      </c>
      <c r="D42" s="7"/>
      <c r="E42" s="7"/>
      <c r="F42" s="28">
        <v>0</v>
      </c>
    </row>
    <row r="43" spans="1:8" x14ac:dyDescent="0.25">
      <c r="A43" s="26"/>
      <c r="B43" s="7" t="s">
        <v>74</v>
      </c>
      <c r="C43" s="8" t="s">
        <v>129</v>
      </c>
      <c r="D43" s="7"/>
      <c r="E43" s="7"/>
      <c r="F43" s="28">
        <v>0</v>
      </c>
    </row>
    <row r="44" spans="1:8" x14ac:dyDescent="0.25">
      <c r="A44" s="26" t="s">
        <v>107</v>
      </c>
      <c r="B44" s="7" t="s">
        <v>88</v>
      </c>
      <c r="C44" s="42" t="s">
        <v>11</v>
      </c>
      <c r="D44" s="11">
        <v>0.39</v>
      </c>
      <c r="E44" s="11">
        <v>12</v>
      </c>
      <c r="F44" s="45">
        <f>D44*E44</f>
        <v>4.68</v>
      </c>
      <c r="H44" s="4" t="s">
        <v>104</v>
      </c>
    </row>
    <row r="45" spans="1:8" x14ac:dyDescent="0.25">
      <c r="A45" s="26"/>
      <c r="B45" s="7" t="s">
        <v>98</v>
      </c>
      <c r="C45" s="42"/>
      <c r="D45" s="11"/>
      <c r="E45" s="11"/>
      <c r="F45" s="45"/>
      <c r="H45" s="4" t="s">
        <v>102</v>
      </c>
    </row>
    <row r="46" spans="1:8" x14ac:dyDescent="0.25">
      <c r="A46" s="26"/>
      <c r="B46" s="7" t="s">
        <v>54</v>
      </c>
      <c r="C46" s="42"/>
      <c r="D46" s="11"/>
      <c r="E46" s="11"/>
      <c r="F46" s="45"/>
    </row>
    <row r="47" spans="1:8" x14ac:dyDescent="0.25">
      <c r="A47" s="26" t="s">
        <v>108</v>
      </c>
      <c r="B47" s="7" t="s">
        <v>81</v>
      </c>
      <c r="C47" s="7" t="s">
        <v>40</v>
      </c>
      <c r="D47" s="13">
        <v>0.16</v>
      </c>
      <c r="E47" s="13">
        <v>5</v>
      </c>
      <c r="F47" s="33">
        <f>D47*E47</f>
        <v>0.8</v>
      </c>
      <c r="H47" s="4" t="s">
        <v>105</v>
      </c>
    </row>
    <row r="48" spans="1:8" x14ac:dyDescent="0.25">
      <c r="A48" s="26"/>
      <c r="B48" s="40" t="s">
        <v>82</v>
      </c>
      <c r="C48" s="7" t="s">
        <v>131</v>
      </c>
      <c r="D48" s="13">
        <v>1.43</v>
      </c>
      <c r="E48" s="13">
        <v>5</v>
      </c>
      <c r="F48" s="33">
        <f>D48*E48</f>
        <v>7.1499999999999995</v>
      </c>
      <c r="G48" s="4"/>
      <c r="H48" s="4" t="s">
        <v>106</v>
      </c>
    </row>
    <row r="49" spans="1:8" x14ac:dyDescent="0.25">
      <c r="A49" s="26"/>
      <c r="B49" s="7" t="s">
        <v>89</v>
      </c>
      <c r="C49" s="24" t="s">
        <v>130</v>
      </c>
      <c r="D49" s="12"/>
      <c r="E49" s="12"/>
      <c r="F49" s="29">
        <v>0</v>
      </c>
      <c r="H49" s="4" t="s">
        <v>107</v>
      </c>
    </row>
    <row r="50" spans="1:8" x14ac:dyDescent="0.25">
      <c r="A50" s="26"/>
      <c r="B50" s="7" t="s">
        <v>77</v>
      </c>
      <c r="C50" s="12"/>
      <c r="D50" s="12"/>
      <c r="E50" s="12"/>
      <c r="F50" s="29"/>
    </row>
    <row r="51" spans="1:8" x14ac:dyDescent="0.25">
      <c r="A51" s="26"/>
      <c r="B51" s="7" t="s">
        <v>92</v>
      </c>
      <c r="C51" s="7" t="s">
        <v>42</v>
      </c>
      <c r="D51" s="13">
        <v>0.53</v>
      </c>
      <c r="E51" s="13">
        <v>5</v>
      </c>
      <c r="F51" s="33">
        <f>D51*E51</f>
        <v>2.6500000000000004</v>
      </c>
      <c r="H51" s="4" t="s">
        <v>108</v>
      </c>
    </row>
    <row r="52" spans="1:8" x14ac:dyDescent="0.25">
      <c r="A52" s="26"/>
      <c r="B52" s="7" t="s">
        <v>55</v>
      </c>
      <c r="C52" s="7" t="s">
        <v>23</v>
      </c>
      <c r="D52" s="7">
        <v>0.35</v>
      </c>
      <c r="E52" s="7">
        <v>5</v>
      </c>
      <c r="F52" s="33">
        <f t="shared" ref="F52:F57" si="1">D52*E52</f>
        <v>1.75</v>
      </c>
    </row>
    <row r="53" spans="1:8" x14ac:dyDescent="0.25">
      <c r="A53" s="26"/>
      <c r="B53" s="7" t="s">
        <v>56</v>
      </c>
      <c r="C53" s="7" t="s">
        <v>25</v>
      </c>
      <c r="D53" s="7">
        <v>0.5</v>
      </c>
      <c r="E53" s="7">
        <v>5</v>
      </c>
      <c r="F53" s="33">
        <f t="shared" si="1"/>
        <v>2.5</v>
      </c>
    </row>
    <row r="54" spans="1:8" x14ac:dyDescent="0.25">
      <c r="A54" s="26"/>
      <c r="B54" s="39" t="s">
        <v>61</v>
      </c>
      <c r="C54" s="7" t="s">
        <v>133</v>
      </c>
      <c r="D54" s="7">
        <v>4.95</v>
      </c>
      <c r="E54" s="7">
        <v>0</v>
      </c>
      <c r="F54" s="33">
        <f t="shared" si="1"/>
        <v>0</v>
      </c>
      <c r="G54" s="4" t="s">
        <v>134</v>
      </c>
    </row>
    <row r="55" spans="1:8" x14ac:dyDescent="0.25">
      <c r="A55" s="26"/>
      <c r="B55" s="7" t="s">
        <v>62</v>
      </c>
      <c r="C55" s="7" t="s">
        <v>30</v>
      </c>
      <c r="D55" s="7">
        <v>0.11</v>
      </c>
      <c r="E55" s="7">
        <v>5</v>
      </c>
      <c r="F55" s="33">
        <f t="shared" si="1"/>
        <v>0.55000000000000004</v>
      </c>
    </row>
    <row r="56" spans="1:8" x14ac:dyDescent="0.25">
      <c r="A56" s="26"/>
      <c r="B56" s="7" t="s">
        <v>78</v>
      </c>
      <c r="C56" s="7" t="s">
        <v>32</v>
      </c>
      <c r="D56" s="7">
        <v>1.5</v>
      </c>
      <c r="E56" s="7">
        <v>5</v>
      </c>
      <c r="F56" s="33">
        <f t="shared" si="1"/>
        <v>7.5</v>
      </c>
    </row>
    <row r="57" spans="1:8" x14ac:dyDescent="0.25">
      <c r="A57" s="26"/>
      <c r="B57" s="7" t="s">
        <v>79</v>
      </c>
      <c r="C57" s="7" t="s">
        <v>34</v>
      </c>
      <c r="D57" s="7">
        <v>0.61</v>
      </c>
      <c r="E57" s="7">
        <v>5</v>
      </c>
      <c r="F57" s="33">
        <f t="shared" si="1"/>
        <v>3.05</v>
      </c>
    </row>
    <row r="58" spans="1:8" x14ac:dyDescent="0.25">
      <c r="B58" s="21"/>
      <c r="C58" s="15"/>
    </row>
    <row r="68" spans="2:3" x14ac:dyDescent="0.25">
      <c r="B68" s="1" t="s">
        <v>35</v>
      </c>
    </row>
    <row r="69" spans="2:3" x14ac:dyDescent="0.25">
      <c r="B69" s="1" t="s">
        <v>4</v>
      </c>
      <c r="C69" s="38" t="s">
        <v>5</v>
      </c>
    </row>
    <row r="70" spans="2:3" x14ac:dyDescent="0.25">
      <c r="C70" s="38" t="s">
        <v>14</v>
      </c>
    </row>
    <row r="71" spans="2:3" x14ac:dyDescent="0.25">
      <c r="B71" s="1" t="s">
        <v>7</v>
      </c>
      <c r="C71" s="38" t="s">
        <v>13</v>
      </c>
    </row>
    <row r="72" spans="2:3" x14ac:dyDescent="0.25">
      <c r="C72" s="38" t="s">
        <v>12</v>
      </c>
    </row>
  </sheetData>
  <mergeCells count="55">
    <mergeCell ref="A8:A10"/>
    <mergeCell ref="A47:A57"/>
    <mergeCell ref="E39:E41"/>
    <mergeCell ref="F39:F41"/>
    <mergeCell ref="E44:E46"/>
    <mergeCell ref="F44:F46"/>
    <mergeCell ref="E49:E50"/>
    <mergeCell ref="F49:F50"/>
    <mergeCell ref="E26:E27"/>
    <mergeCell ref="F26:F27"/>
    <mergeCell ref="E28:E36"/>
    <mergeCell ref="F28:F36"/>
    <mergeCell ref="E37:E38"/>
    <mergeCell ref="F37:F38"/>
    <mergeCell ref="E16:E17"/>
    <mergeCell ref="F16:F17"/>
    <mergeCell ref="E18:E19"/>
    <mergeCell ref="F18:F19"/>
    <mergeCell ref="E21:E22"/>
    <mergeCell ref="F21:F22"/>
    <mergeCell ref="E4:E7"/>
    <mergeCell ref="F4:F7"/>
    <mergeCell ref="E9:E10"/>
    <mergeCell ref="F9:F10"/>
    <mergeCell ref="E11:E15"/>
    <mergeCell ref="F11:F15"/>
    <mergeCell ref="A11:A15"/>
    <mergeCell ref="A16:A22"/>
    <mergeCell ref="D44:D46"/>
    <mergeCell ref="C49:C50"/>
    <mergeCell ref="D49:D50"/>
    <mergeCell ref="A23:A43"/>
    <mergeCell ref="D26:D27"/>
    <mergeCell ref="D28:D36"/>
    <mergeCell ref="D37:D38"/>
    <mergeCell ref="D39:D41"/>
    <mergeCell ref="C44:C46"/>
    <mergeCell ref="A44:A46"/>
    <mergeCell ref="D4:D7"/>
    <mergeCell ref="D9:D10"/>
    <mergeCell ref="D11:D15"/>
    <mergeCell ref="D16:D17"/>
    <mergeCell ref="D18:D19"/>
    <mergeCell ref="D21:D22"/>
    <mergeCell ref="C4:C7"/>
    <mergeCell ref="C9:C10"/>
    <mergeCell ref="C11:C15"/>
    <mergeCell ref="C16:C17"/>
    <mergeCell ref="C18:C19"/>
    <mergeCell ref="C26:C27"/>
    <mergeCell ref="C28:C36"/>
    <mergeCell ref="C37:C38"/>
    <mergeCell ref="C21:C22"/>
    <mergeCell ref="C39:C41"/>
    <mergeCell ref="A4:A7"/>
  </mergeCells>
  <hyperlinks>
    <hyperlink ref="C71" r:id="rId1"/>
    <hyperlink ref="C72" r:id="rId2"/>
    <hyperlink ref="C70" r:id="rId3"/>
    <hyperlink ref="C69" r:id="rId4"/>
    <hyperlink ref="C44" r:id="rId5" display="https://www.digikey.com/products/en/connectors-interconnects/terminal-blocks-wire-to-board/371"/>
    <hyperlink ref="C18" r:id="rId6"/>
    <hyperlink ref="C16" r:id="rId7"/>
    <hyperlink ref="C25" r:id="rId8"/>
    <hyperlink ref="C26" r:id="rId9"/>
    <hyperlink ref="C28" r:id="rId10"/>
    <hyperlink ref="C37" r:id="rId11"/>
    <hyperlink ref="C39" r:id="rId12"/>
    <hyperlink ref="C44:C46" r:id="rId13" display="https://www.digikey.com/product-detail/en/phoenix-contact/1935161/277-1667-ND/568614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53" workbookViewId="0">
      <selection activeCell="B64" sqref="B64"/>
    </sheetView>
  </sheetViews>
  <sheetFormatPr defaultRowHeight="15" x14ac:dyDescent="0.25"/>
  <cols>
    <col min="1" max="1" width="9.140625" style="1"/>
    <col min="2" max="2" width="74.5703125" style="1" bestFit="1" customWidth="1"/>
    <col min="3" max="3" width="117.85546875" style="1" customWidth="1"/>
    <col min="4" max="16384" width="9.140625" style="1"/>
  </cols>
  <sheetData>
    <row r="1" spans="2:3" x14ac:dyDescent="0.25">
      <c r="B1" s="1" t="s">
        <v>0</v>
      </c>
    </row>
    <row r="4" spans="2:3" x14ac:dyDescent="0.25">
      <c r="B4" s="1" t="s">
        <v>7</v>
      </c>
      <c r="C4" s="2" t="s">
        <v>11</v>
      </c>
    </row>
    <row r="5" spans="2:3" x14ac:dyDescent="0.25">
      <c r="B5" s="1" t="s">
        <v>15</v>
      </c>
      <c r="C5" s="1" t="s">
        <v>16</v>
      </c>
    </row>
    <row r="6" spans="2:3" x14ac:dyDescent="0.25">
      <c r="B6" s="1" t="s">
        <v>18</v>
      </c>
      <c r="C6" s="1" t="s">
        <v>17</v>
      </c>
    </row>
    <row r="7" spans="2:3" x14ac:dyDescent="0.25">
      <c r="B7" s="1" t="s">
        <v>20</v>
      </c>
      <c r="C7" s="1" t="s">
        <v>21</v>
      </c>
    </row>
    <row r="8" spans="2:3" x14ac:dyDescent="0.25">
      <c r="B8" s="1" t="s">
        <v>22</v>
      </c>
      <c r="C8" s="1" t="s">
        <v>23</v>
      </c>
    </row>
    <row r="9" spans="2:3" x14ac:dyDescent="0.25">
      <c r="B9" s="1" t="s">
        <v>24</v>
      </c>
      <c r="C9" s="1" t="s">
        <v>25</v>
      </c>
    </row>
    <row r="10" spans="2:3" x14ac:dyDescent="0.25">
      <c r="B10" s="1" t="s">
        <v>26</v>
      </c>
      <c r="C10" s="1" t="s">
        <v>27</v>
      </c>
    </row>
    <row r="11" spans="2:3" x14ac:dyDescent="0.25">
      <c r="B11" s="1" t="s">
        <v>29</v>
      </c>
      <c r="C11" s="1" t="s">
        <v>30</v>
      </c>
    </row>
    <row r="12" spans="2:3" x14ac:dyDescent="0.25">
      <c r="B12" s="1" t="s">
        <v>31</v>
      </c>
      <c r="C12" s="1" t="s">
        <v>32</v>
      </c>
    </row>
    <row r="13" spans="2:3" x14ac:dyDescent="0.25">
      <c r="B13" s="1" t="s">
        <v>33</v>
      </c>
      <c r="C13" s="1" t="s">
        <v>34</v>
      </c>
    </row>
    <row r="15" spans="2:3" x14ac:dyDescent="0.25">
      <c r="B15" s="1" t="s">
        <v>36</v>
      </c>
    </row>
    <row r="16" spans="2:3" x14ac:dyDescent="0.25">
      <c r="B16" s="1" t="s">
        <v>37</v>
      </c>
      <c r="C16" s="1" t="s">
        <v>40</v>
      </c>
    </row>
    <row r="17" spans="1:3" x14ac:dyDescent="0.25">
      <c r="B17" s="1" t="s">
        <v>38</v>
      </c>
      <c r="C17" s="1" t="s">
        <v>39</v>
      </c>
    </row>
    <row r="18" spans="1:3" x14ac:dyDescent="0.25">
      <c r="B18" s="1" t="s">
        <v>41</v>
      </c>
      <c r="C18" s="1" t="s">
        <v>42</v>
      </c>
    </row>
    <row r="20" spans="1:3" x14ac:dyDescent="0.25">
      <c r="B20" s="4" t="s">
        <v>109</v>
      </c>
    </row>
    <row r="21" spans="1:3" x14ac:dyDescent="0.25">
      <c r="B21" s="4" t="s">
        <v>43</v>
      </c>
    </row>
    <row r="22" spans="1:3" x14ac:dyDescent="0.25">
      <c r="B22" s="4" t="s">
        <v>44</v>
      </c>
    </row>
    <row r="23" spans="1:3" x14ac:dyDescent="0.25">
      <c r="B23" s="4" t="s">
        <v>45</v>
      </c>
    </row>
    <row r="24" spans="1:3" x14ac:dyDescent="0.25">
      <c r="B24" s="4" t="s">
        <v>80</v>
      </c>
    </row>
    <row r="25" spans="1:3" x14ac:dyDescent="0.25">
      <c r="B25" s="4" t="s">
        <v>46</v>
      </c>
    </row>
    <row r="26" spans="1:3" x14ac:dyDescent="0.25">
      <c r="B26" s="4"/>
    </row>
    <row r="27" spans="1:3" x14ac:dyDescent="0.25">
      <c r="B27" s="7" t="s">
        <v>47</v>
      </c>
      <c r="C27" s="7"/>
    </row>
    <row r="28" spans="1:3" x14ac:dyDescent="0.25">
      <c r="B28" s="8" t="s">
        <v>36</v>
      </c>
      <c r="C28" s="7"/>
    </row>
    <row r="29" spans="1:3" x14ac:dyDescent="0.25">
      <c r="A29" s="18" t="s">
        <v>103</v>
      </c>
      <c r="B29" s="7" t="s">
        <v>83</v>
      </c>
      <c r="C29" s="16" t="s">
        <v>21</v>
      </c>
    </row>
    <row r="30" spans="1:3" x14ac:dyDescent="0.25">
      <c r="A30" s="19"/>
      <c r="B30" s="7" t="s">
        <v>97</v>
      </c>
      <c r="C30" s="16"/>
    </row>
    <row r="31" spans="1:3" x14ac:dyDescent="0.25">
      <c r="A31" s="6" t="s">
        <v>104</v>
      </c>
      <c r="B31" s="7" t="s">
        <v>100</v>
      </c>
      <c r="C31" s="7" t="s">
        <v>16</v>
      </c>
    </row>
    <row r="32" spans="1:3" x14ac:dyDescent="0.25">
      <c r="A32" s="18" t="s">
        <v>102</v>
      </c>
      <c r="B32" s="7" t="s">
        <v>93</v>
      </c>
      <c r="C32" s="12" t="s">
        <v>17</v>
      </c>
    </row>
    <row r="33" spans="1:8" x14ac:dyDescent="0.25">
      <c r="A33" s="19"/>
      <c r="B33" s="7" t="s">
        <v>99</v>
      </c>
      <c r="C33" s="12"/>
    </row>
    <row r="34" spans="1:8" x14ac:dyDescent="0.25">
      <c r="A34" s="6" t="s">
        <v>105</v>
      </c>
      <c r="B34" s="7" t="s">
        <v>94</v>
      </c>
      <c r="C34" s="7"/>
    </row>
    <row r="35" spans="1:8" x14ac:dyDescent="0.25">
      <c r="A35" s="18" t="s">
        <v>106</v>
      </c>
      <c r="B35" s="7" t="s">
        <v>84</v>
      </c>
      <c r="C35" s="7"/>
    </row>
    <row r="36" spans="1:8" x14ac:dyDescent="0.25">
      <c r="A36" s="20"/>
      <c r="B36" s="7" t="s">
        <v>85</v>
      </c>
      <c r="C36" s="7"/>
    </row>
    <row r="37" spans="1:8" x14ac:dyDescent="0.25">
      <c r="A37" s="20"/>
      <c r="B37" s="7" t="s">
        <v>86</v>
      </c>
      <c r="C37" s="7"/>
    </row>
    <row r="38" spans="1:8" x14ac:dyDescent="0.25">
      <c r="A38" s="20"/>
      <c r="B38" s="7" t="s">
        <v>90</v>
      </c>
      <c r="C38" s="7"/>
    </row>
    <row r="39" spans="1:8" x14ac:dyDescent="0.25">
      <c r="A39" s="20"/>
      <c r="B39" s="7" t="s">
        <v>91</v>
      </c>
      <c r="C39" s="7"/>
    </row>
    <row r="40" spans="1:8" x14ac:dyDescent="0.25">
      <c r="A40" s="20"/>
      <c r="B40" s="7" t="s">
        <v>87</v>
      </c>
      <c r="C40" s="7"/>
    </row>
    <row r="41" spans="1:8" x14ac:dyDescent="0.25">
      <c r="A41" s="20"/>
      <c r="B41" s="7" t="s">
        <v>95</v>
      </c>
      <c r="C41" s="7"/>
    </row>
    <row r="42" spans="1:8" x14ac:dyDescent="0.25">
      <c r="A42" s="20"/>
      <c r="B42" s="7" t="s">
        <v>96</v>
      </c>
      <c r="C42" s="7"/>
    </row>
    <row r="43" spans="1:8" x14ac:dyDescent="0.25">
      <c r="A43" s="19"/>
      <c r="B43" s="7" t="s">
        <v>101</v>
      </c>
      <c r="C43" s="7"/>
      <c r="H43" s="4" t="s">
        <v>103</v>
      </c>
    </row>
    <row r="44" spans="1:8" x14ac:dyDescent="0.25">
      <c r="A44" s="22" t="s">
        <v>107</v>
      </c>
      <c r="B44" s="7" t="s">
        <v>88</v>
      </c>
      <c r="C44" s="9" t="s">
        <v>11</v>
      </c>
      <c r="H44" s="4" t="s">
        <v>104</v>
      </c>
    </row>
    <row r="45" spans="1:8" x14ac:dyDescent="0.25">
      <c r="A45" s="23"/>
      <c r="B45" s="7" t="s">
        <v>98</v>
      </c>
      <c r="C45" s="9"/>
      <c r="H45" s="4" t="s">
        <v>102</v>
      </c>
    </row>
    <row r="46" spans="1:8" x14ac:dyDescent="0.25">
      <c r="A46" s="18" t="s">
        <v>108</v>
      </c>
      <c r="B46" s="7" t="s">
        <v>81</v>
      </c>
      <c r="C46" s="17" t="s">
        <v>40</v>
      </c>
      <c r="H46" s="4" t="s">
        <v>105</v>
      </c>
    </row>
    <row r="47" spans="1:8" x14ac:dyDescent="0.25">
      <c r="A47" s="20"/>
      <c r="B47" s="7" t="s">
        <v>82</v>
      </c>
      <c r="C47" s="17" t="s">
        <v>39</v>
      </c>
      <c r="H47" s="4" t="s">
        <v>106</v>
      </c>
    </row>
    <row r="48" spans="1:8" x14ac:dyDescent="0.25">
      <c r="A48" s="20"/>
      <c r="B48" s="7" t="s">
        <v>89</v>
      </c>
      <c r="C48" s="7"/>
      <c r="H48" s="4" t="s">
        <v>107</v>
      </c>
    </row>
    <row r="49" spans="1:8" x14ac:dyDescent="0.25">
      <c r="A49" s="19"/>
      <c r="B49" s="7" t="s">
        <v>92</v>
      </c>
      <c r="C49" s="17" t="s">
        <v>42</v>
      </c>
      <c r="H49" s="4" t="s">
        <v>108</v>
      </c>
    </row>
    <row r="50" spans="1:8" x14ac:dyDescent="0.25">
      <c r="B50" s="21" t="s">
        <v>48</v>
      </c>
      <c r="C50" s="15"/>
    </row>
    <row r="51" spans="1:8" x14ac:dyDescent="0.25">
      <c r="A51" s="24" t="s">
        <v>103</v>
      </c>
      <c r="B51" s="7" t="s">
        <v>76</v>
      </c>
      <c r="C51" s="12" t="s">
        <v>21</v>
      </c>
    </row>
    <row r="52" spans="1:8" x14ac:dyDescent="0.25">
      <c r="A52" s="24"/>
      <c r="B52" s="7" t="s">
        <v>53</v>
      </c>
      <c r="C52" s="12"/>
    </row>
    <row r="53" spans="1:8" x14ac:dyDescent="0.25">
      <c r="A53" s="8" t="s">
        <v>104</v>
      </c>
      <c r="B53" s="7" t="s">
        <v>68</v>
      </c>
      <c r="C53" s="7" t="s">
        <v>16</v>
      </c>
    </row>
    <row r="54" spans="1:8" x14ac:dyDescent="0.25">
      <c r="A54" s="24" t="s">
        <v>102</v>
      </c>
      <c r="B54" s="7" t="s">
        <v>49</v>
      </c>
      <c r="C54" s="12" t="s">
        <v>17</v>
      </c>
    </row>
    <row r="55" spans="1:8" x14ac:dyDescent="0.25">
      <c r="A55" s="24"/>
      <c r="B55" s="7" t="s">
        <v>67</v>
      </c>
      <c r="C55" s="12"/>
    </row>
    <row r="56" spans="1:8" x14ac:dyDescent="0.25">
      <c r="A56" s="24"/>
      <c r="B56" s="7" t="s">
        <v>59</v>
      </c>
      <c r="C56" s="12"/>
    </row>
    <row r="57" spans="1:8" x14ac:dyDescent="0.25">
      <c r="A57" s="24" t="s">
        <v>105</v>
      </c>
      <c r="B57" s="7" t="s">
        <v>50</v>
      </c>
      <c r="C57" s="7"/>
    </row>
    <row r="58" spans="1:8" x14ac:dyDescent="0.25">
      <c r="A58" s="24"/>
      <c r="B58" s="7" t="s">
        <v>65</v>
      </c>
      <c r="C58" s="7"/>
    </row>
    <row r="59" spans="1:8" x14ac:dyDescent="0.25">
      <c r="A59" s="24"/>
      <c r="B59" s="7" t="s">
        <v>66</v>
      </c>
      <c r="C59" s="7"/>
    </row>
    <row r="60" spans="1:8" x14ac:dyDescent="0.25">
      <c r="A60" s="24"/>
      <c r="B60" s="7" t="s">
        <v>72</v>
      </c>
      <c r="C60" s="7"/>
    </row>
    <row r="61" spans="1:8" x14ac:dyDescent="0.25">
      <c r="A61" s="24"/>
      <c r="B61" s="7" t="s">
        <v>57</v>
      </c>
      <c r="C61" s="12" t="s">
        <v>27</v>
      </c>
    </row>
    <row r="62" spans="1:8" x14ac:dyDescent="0.25">
      <c r="A62" s="24"/>
      <c r="B62" s="7" t="s">
        <v>58</v>
      </c>
      <c r="C62" s="12"/>
    </row>
    <row r="63" spans="1:8" x14ac:dyDescent="0.25">
      <c r="A63" s="24" t="s">
        <v>106</v>
      </c>
      <c r="B63" s="7" t="s">
        <v>51</v>
      </c>
      <c r="C63" s="7"/>
    </row>
    <row r="64" spans="1:8" x14ac:dyDescent="0.25">
      <c r="A64" s="24"/>
      <c r="B64" s="7" t="s">
        <v>52</v>
      </c>
      <c r="C64" s="7"/>
    </row>
    <row r="65" spans="1:3" x14ac:dyDescent="0.25">
      <c r="A65" s="24"/>
      <c r="B65" s="7" t="s">
        <v>60</v>
      </c>
      <c r="C65" s="7"/>
    </row>
    <row r="66" spans="1:3" x14ac:dyDescent="0.25">
      <c r="A66" s="24"/>
      <c r="B66" s="7" t="s">
        <v>63</v>
      </c>
      <c r="C66" s="7"/>
    </row>
    <row r="67" spans="1:3" x14ac:dyDescent="0.25">
      <c r="A67" s="24"/>
      <c r="B67" s="7" t="s">
        <v>64</v>
      </c>
      <c r="C67" s="7"/>
    </row>
    <row r="68" spans="1:3" x14ac:dyDescent="0.25">
      <c r="A68" s="24"/>
      <c r="B68" s="7" t="s">
        <v>69</v>
      </c>
      <c r="C68" s="7"/>
    </row>
    <row r="69" spans="1:3" x14ac:dyDescent="0.25">
      <c r="A69" s="24"/>
      <c r="B69" s="7" t="s">
        <v>70</v>
      </c>
      <c r="C69" s="7"/>
    </row>
    <row r="70" spans="1:3" x14ac:dyDescent="0.25">
      <c r="A70" s="24"/>
      <c r="B70" s="7" t="s">
        <v>71</v>
      </c>
      <c r="C70" s="7"/>
    </row>
    <row r="71" spans="1:3" x14ac:dyDescent="0.25">
      <c r="A71" s="24"/>
      <c r="B71" s="7" t="s">
        <v>75</v>
      </c>
      <c r="C71" s="7"/>
    </row>
    <row r="72" spans="1:3" x14ac:dyDescent="0.25">
      <c r="A72" s="24"/>
      <c r="B72" s="7" t="s">
        <v>73</v>
      </c>
      <c r="C72" s="7"/>
    </row>
    <row r="73" spans="1:3" x14ac:dyDescent="0.25">
      <c r="A73" s="24"/>
      <c r="B73" s="7" t="s">
        <v>74</v>
      </c>
      <c r="C73" s="7"/>
    </row>
    <row r="74" spans="1:3" x14ac:dyDescent="0.25">
      <c r="A74" s="8" t="s">
        <v>107</v>
      </c>
      <c r="B74" s="7" t="s">
        <v>54</v>
      </c>
      <c r="C74" s="10" t="s">
        <v>11</v>
      </c>
    </row>
    <row r="75" spans="1:3" x14ac:dyDescent="0.25">
      <c r="A75" s="24" t="s">
        <v>108</v>
      </c>
      <c r="B75" s="7" t="s">
        <v>55</v>
      </c>
      <c r="C75" s="7" t="s">
        <v>23</v>
      </c>
    </row>
    <row r="76" spans="1:3" x14ac:dyDescent="0.25">
      <c r="A76" s="24"/>
      <c r="B76" s="7" t="s">
        <v>56</v>
      </c>
      <c r="C76" s="7" t="s">
        <v>25</v>
      </c>
    </row>
    <row r="77" spans="1:3" x14ac:dyDescent="0.25">
      <c r="A77" s="24"/>
      <c r="B77" s="7" t="s">
        <v>61</v>
      </c>
      <c r="C77" s="7"/>
    </row>
    <row r="78" spans="1:3" x14ac:dyDescent="0.25">
      <c r="A78" s="24"/>
      <c r="B78" s="7" t="s">
        <v>62</v>
      </c>
      <c r="C78" s="7" t="s">
        <v>30</v>
      </c>
    </row>
    <row r="79" spans="1:3" x14ac:dyDescent="0.25">
      <c r="A79" s="24"/>
      <c r="B79" s="7" t="s">
        <v>77</v>
      </c>
      <c r="C79" s="7"/>
    </row>
    <row r="80" spans="1:3" x14ac:dyDescent="0.25">
      <c r="A80" s="24"/>
      <c r="B80" s="7" t="s">
        <v>78</v>
      </c>
      <c r="C80" s="7" t="s">
        <v>32</v>
      </c>
    </row>
    <row r="81" spans="1:3" x14ac:dyDescent="0.25">
      <c r="A81" s="24"/>
      <c r="B81" s="7" t="s">
        <v>79</v>
      </c>
      <c r="C81" s="7" t="s">
        <v>34</v>
      </c>
    </row>
    <row r="91" spans="1:3" x14ac:dyDescent="0.25">
      <c r="B91" s="1" t="s">
        <v>35</v>
      </c>
    </row>
    <row r="92" spans="1:3" x14ac:dyDescent="0.25">
      <c r="B92" s="1" t="s">
        <v>4</v>
      </c>
      <c r="C92" s="3" t="s">
        <v>5</v>
      </c>
    </row>
    <row r="93" spans="1:3" x14ac:dyDescent="0.25">
      <c r="C93" s="3" t="s">
        <v>14</v>
      </c>
    </row>
    <row r="94" spans="1:3" x14ac:dyDescent="0.25">
      <c r="B94" s="1" t="s">
        <v>7</v>
      </c>
      <c r="C94" s="3" t="s">
        <v>13</v>
      </c>
    </row>
    <row r="95" spans="1:3" x14ac:dyDescent="0.25">
      <c r="C95" s="3" t="s">
        <v>12</v>
      </c>
    </row>
  </sheetData>
  <mergeCells count="16">
    <mergeCell ref="A75:A81"/>
    <mergeCell ref="A63:A73"/>
    <mergeCell ref="A51:A52"/>
    <mergeCell ref="A54:A56"/>
    <mergeCell ref="A57:A62"/>
    <mergeCell ref="A35:A43"/>
    <mergeCell ref="A32:A33"/>
    <mergeCell ref="A29:A30"/>
    <mergeCell ref="A44:A45"/>
    <mergeCell ref="A46:A49"/>
    <mergeCell ref="C44:C45"/>
    <mergeCell ref="C32:C33"/>
    <mergeCell ref="C54:C56"/>
    <mergeCell ref="C29:C30"/>
    <mergeCell ref="C51:C52"/>
    <mergeCell ref="C61:C62"/>
  </mergeCells>
  <hyperlinks>
    <hyperlink ref="C4" r:id="rId1" display="https://www.digikey.com/products/en/connectors-interconnects/terminal-blocks-wire-to-board/371"/>
    <hyperlink ref="C94" r:id="rId2"/>
    <hyperlink ref="C95" r:id="rId3"/>
    <hyperlink ref="C93" r:id="rId4"/>
    <hyperlink ref="C92" r:id="rId5"/>
    <hyperlink ref="C44" r:id="rId6" display="https://www.digikey.com/products/en/connectors-interconnects/terminal-blocks-wire-to-board/371"/>
    <hyperlink ref="C74" r:id="rId7" display="https://www.digikey.com/products/en/connectors-interconnects/terminal-blocks-wire-to-board/371"/>
  </hyperlinks>
  <pageMargins left="0.7" right="0.7" top="0.75" bottom="0.75" header="0.3" footer="0.3"/>
  <pageSetup orientation="portrait" horizontalDpi="4294967293" verticalDpi="429496729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6</v>
      </c>
    </row>
    <row r="2" spans="1:10" x14ac:dyDescent="0.25">
      <c r="A2" t="s">
        <v>8</v>
      </c>
      <c r="J2" t="s">
        <v>9</v>
      </c>
    </row>
    <row r="3" spans="1:10" x14ac:dyDescent="0.25">
      <c r="A3" t="s">
        <v>19</v>
      </c>
      <c r="J3" t="s">
        <v>1</v>
      </c>
    </row>
    <row r="4" spans="1:10" x14ac:dyDescent="0.25">
      <c r="A4" t="s">
        <v>28</v>
      </c>
      <c r="J4" t="s">
        <v>2</v>
      </c>
    </row>
    <row r="5" spans="1:10" x14ac:dyDescent="0.25">
      <c r="A5" t="s">
        <v>10</v>
      </c>
      <c r="J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BOMish</vt:lpstr>
      <vt:lpstr>Final touches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 Wiese</cp:lastModifiedBy>
  <dcterms:created xsi:type="dcterms:W3CDTF">2017-04-30T18:41:33Z</dcterms:created>
  <dcterms:modified xsi:type="dcterms:W3CDTF">2017-05-11T04:58:53Z</dcterms:modified>
</cp:coreProperties>
</file>