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8"/>
  <workbookPr/>
  <mc:AlternateContent xmlns:mc="http://schemas.openxmlformats.org/markup-compatibility/2006">
    <mc:Choice Requires="x15">
      <x15ac:absPath xmlns:x15ac="http://schemas.microsoft.com/office/spreadsheetml/2010/11/ac" url="/Users/zhuh/Downloads/"/>
    </mc:Choice>
  </mc:AlternateContent>
  <xr:revisionPtr revIDLastSave="0" documentId="8_{D68D4D20-CD59-B44C-94B3-4E0AF900EAEC}" xr6:coauthVersionLast="45" xr6:coauthVersionMax="45" xr10:uidLastSave="{00000000-0000-0000-0000-000000000000}"/>
  <bookViews>
    <workbookView xWindow="0" yWindow="460" windowWidth="28800" windowHeight="17540" xr2:uid="{00000000-000D-0000-FFFF-FFFF00000000}"/>
  </bookViews>
  <sheets>
    <sheet name="final_master" sheetId="1" r:id="rId1"/>
    <sheet name="Sheet2" sheetId="2" r:id="rId2"/>
  </sheets>
  <externalReferences>
    <externalReference r:id="rId3"/>
  </externalReferences>
  <definedNames>
    <definedName name="SlicerCache_Table_1_Col_1">#N/A</definedName>
    <definedName name="Z_726A1EB4_FDAB_42CC_A859_65202C991EF5_.wvu.FilterData" localSheetId="0" hidden="1">final_master!$B$1:$L$330</definedName>
    <definedName name="Z_D93D632A_1F65_4158_9B67_D05A3B1E15FD_.wvu.FilterData" localSheetId="0" hidden="1">final_master!$B$1:$L$330</definedName>
    <definedName name="Z_E9C6A361_9831_4C5E_8550_17769D7907A8_.wvu.FilterData" localSheetId="0" hidden="1">final_master!$B$1:$L$330</definedName>
  </definedNames>
  <calcPr calcId="191029"/>
  <customWorkbookViews>
    <customWorkbookView name="Filter 2" guid="{726A1EB4-FDAB-42CC-A859-65202C991EF5}" maximized="1" windowWidth="0" windowHeight="0" activeSheetId="0"/>
    <customWorkbookView name="Annotator_1" guid="{D93D632A-1F65-4158-9B67-D05A3B1E15FD}" maximized="1" windowWidth="0" windowHeight="0" activeSheetId="0"/>
    <customWorkbookView name="Filter 1" guid="{E9C6A361-9831-4C5E-8550-17769D7907A8}" maximized="1" windowWidth="0" windowHeight="0" activeSheetId="0"/>
  </customWorkbookViews>
  <fileRecoveryPr repairLoad="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329" i="1" l="1"/>
  <c r="F329" i="1"/>
  <c r="G327" i="1"/>
  <c r="F327" i="1"/>
  <c r="G325" i="1"/>
  <c r="F325" i="1"/>
  <c r="G323" i="1"/>
  <c r="F323" i="1"/>
  <c r="G321" i="1"/>
  <c r="F321" i="1"/>
  <c r="G319" i="1"/>
  <c r="F319" i="1"/>
  <c r="G317" i="1"/>
  <c r="F317" i="1"/>
  <c r="G315" i="1"/>
  <c r="F315" i="1"/>
  <c r="G313" i="1"/>
  <c r="F313" i="1"/>
  <c r="G311" i="1"/>
  <c r="F311" i="1"/>
  <c r="G309" i="1"/>
  <c r="F309" i="1"/>
  <c r="G307" i="1"/>
  <c r="F307" i="1"/>
  <c r="G305" i="1"/>
  <c r="F305" i="1"/>
  <c r="G303" i="1"/>
  <c r="F303" i="1"/>
  <c r="G301" i="1"/>
  <c r="F301" i="1"/>
  <c r="G299" i="1"/>
  <c r="F299" i="1"/>
  <c r="G297" i="1"/>
  <c r="F297" i="1"/>
  <c r="G295" i="1"/>
  <c r="F295" i="1"/>
  <c r="G293" i="1"/>
  <c r="F293" i="1"/>
  <c r="G291" i="1"/>
  <c r="F291" i="1"/>
  <c r="G289" i="1"/>
  <c r="F289" i="1"/>
  <c r="G287" i="1"/>
  <c r="F287" i="1"/>
  <c r="G285" i="1"/>
  <c r="F285" i="1"/>
  <c r="G283" i="1"/>
  <c r="F283" i="1"/>
  <c r="G281" i="1"/>
  <c r="F281" i="1"/>
  <c r="G279" i="1"/>
  <c r="F279" i="1"/>
  <c r="G277" i="1"/>
  <c r="F277" i="1"/>
  <c r="G275" i="1"/>
  <c r="F275" i="1"/>
  <c r="G273" i="1"/>
  <c r="F273" i="1"/>
  <c r="G271" i="1"/>
  <c r="F271" i="1"/>
  <c r="G269" i="1"/>
  <c r="F269" i="1"/>
  <c r="G267" i="1"/>
  <c r="F267" i="1"/>
  <c r="G265" i="1"/>
  <c r="F265" i="1"/>
  <c r="G263" i="1"/>
  <c r="F263" i="1"/>
  <c r="G261" i="1"/>
  <c r="F261" i="1"/>
  <c r="G259" i="1"/>
  <c r="F259" i="1"/>
  <c r="G257" i="1"/>
  <c r="F257" i="1"/>
  <c r="G255" i="1"/>
  <c r="F255" i="1"/>
  <c r="G253" i="1"/>
  <c r="F253" i="1"/>
  <c r="G251" i="1"/>
  <c r="F251" i="1"/>
  <c r="G249" i="1"/>
  <c r="F249" i="1"/>
  <c r="G247" i="1"/>
  <c r="F247" i="1"/>
  <c r="G245" i="1"/>
  <c r="F245" i="1"/>
  <c r="G243" i="1"/>
  <c r="F243" i="1"/>
  <c r="G241" i="1"/>
  <c r="F241" i="1"/>
  <c r="G239" i="1"/>
  <c r="F239" i="1"/>
  <c r="G237" i="1"/>
  <c r="F237" i="1"/>
  <c r="G235" i="1"/>
  <c r="F235" i="1"/>
  <c r="G233" i="1"/>
  <c r="F233" i="1"/>
  <c r="G231" i="1"/>
  <c r="F231" i="1"/>
  <c r="G229" i="1"/>
  <c r="F229" i="1"/>
  <c r="G227" i="1"/>
  <c r="F227" i="1"/>
  <c r="G225" i="1"/>
  <c r="F225" i="1"/>
  <c r="G223" i="1"/>
  <c r="F223" i="1"/>
  <c r="G221" i="1"/>
  <c r="F221" i="1"/>
  <c r="G219" i="1"/>
  <c r="F219" i="1"/>
  <c r="G217" i="1"/>
  <c r="F217" i="1"/>
  <c r="G215" i="1"/>
  <c r="F215" i="1"/>
  <c r="G213" i="1"/>
  <c r="F213" i="1"/>
  <c r="G211" i="1"/>
  <c r="F211" i="1"/>
  <c r="G209" i="1"/>
  <c r="F209" i="1"/>
  <c r="G207" i="1"/>
  <c r="F207" i="1"/>
  <c r="G205" i="1"/>
  <c r="F205" i="1"/>
  <c r="G203" i="1"/>
  <c r="F203" i="1"/>
  <c r="G201" i="1"/>
  <c r="F201" i="1"/>
  <c r="G199" i="1"/>
  <c r="F199" i="1"/>
  <c r="G197" i="1"/>
  <c r="F197" i="1"/>
  <c r="G195" i="1"/>
  <c r="F195" i="1"/>
  <c r="G193" i="1"/>
  <c r="F193" i="1"/>
  <c r="G191" i="1"/>
  <c r="F191" i="1"/>
  <c r="G189" i="1"/>
  <c r="F189" i="1"/>
  <c r="G187" i="1"/>
  <c r="F187" i="1"/>
  <c r="G185" i="1"/>
  <c r="F185" i="1"/>
  <c r="G183" i="1"/>
  <c r="F183" i="1"/>
  <c r="G181" i="1"/>
  <c r="F181" i="1"/>
  <c r="G179" i="1"/>
  <c r="F179" i="1"/>
  <c r="G177" i="1"/>
  <c r="F177" i="1"/>
  <c r="G175" i="1"/>
  <c r="F175" i="1"/>
  <c r="G173" i="1"/>
  <c r="F173" i="1"/>
  <c r="G171" i="1"/>
  <c r="F171" i="1"/>
  <c r="G169" i="1"/>
  <c r="F169" i="1"/>
  <c r="G167" i="1"/>
  <c r="F167" i="1"/>
  <c r="G164" i="1"/>
  <c r="F164" i="1"/>
  <c r="G162" i="1"/>
  <c r="F162" i="1"/>
  <c r="G160" i="1"/>
  <c r="F160" i="1"/>
  <c r="G158" i="1"/>
  <c r="F158" i="1"/>
  <c r="G156" i="1"/>
  <c r="F156" i="1"/>
  <c r="G154" i="1"/>
  <c r="F154" i="1"/>
  <c r="G152" i="1"/>
  <c r="F152" i="1"/>
  <c r="G150" i="1"/>
  <c r="F150" i="1"/>
  <c r="G148" i="1"/>
  <c r="F148" i="1"/>
  <c r="G146" i="1"/>
  <c r="F146" i="1"/>
  <c r="G143" i="1"/>
  <c r="F143" i="1"/>
  <c r="G141" i="1"/>
  <c r="F141" i="1"/>
  <c r="G139" i="1"/>
  <c r="F139" i="1"/>
  <c r="G137" i="1"/>
  <c r="F137" i="1"/>
  <c r="G135" i="1"/>
  <c r="F135" i="1"/>
  <c r="G133" i="1"/>
  <c r="F133" i="1"/>
  <c r="G131" i="1"/>
  <c r="F131" i="1"/>
  <c r="G129" i="1"/>
  <c r="F129" i="1"/>
  <c r="G127" i="1"/>
  <c r="F127" i="1"/>
  <c r="G125" i="1"/>
  <c r="F125" i="1"/>
  <c r="G123" i="1"/>
  <c r="F123" i="1"/>
  <c r="G121" i="1"/>
  <c r="F121" i="1"/>
  <c r="G119" i="1"/>
  <c r="F119" i="1"/>
  <c r="G117" i="1"/>
  <c r="F117" i="1"/>
  <c r="G115" i="1"/>
  <c r="F115" i="1"/>
  <c r="G113" i="1"/>
  <c r="F113" i="1"/>
  <c r="G111" i="1"/>
  <c r="F111" i="1"/>
  <c r="G109" i="1"/>
  <c r="F109" i="1"/>
  <c r="G107" i="1"/>
  <c r="F107" i="1"/>
  <c r="G105" i="1"/>
  <c r="F105" i="1"/>
  <c r="G103" i="1"/>
  <c r="F103" i="1"/>
  <c r="G101" i="1"/>
  <c r="F101" i="1"/>
  <c r="G99" i="1"/>
  <c r="F99" i="1"/>
  <c r="G97" i="1"/>
  <c r="F97" i="1"/>
  <c r="G95" i="1"/>
  <c r="F95" i="1"/>
  <c r="G93" i="1"/>
  <c r="F93" i="1"/>
  <c r="G91" i="1"/>
  <c r="F91" i="1"/>
  <c r="G89" i="1"/>
  <c r="F89" i="1"/>
  <c r="G87" i="1"/>
  <c r="F87" i="1"/>
  <c r="G85" i="1"/>
  <c r="F85" i="1"/>
  <c r="G82" i="1"/>
  <c r="F82" i="1"/>
  <c r="G80" i="1"/>
  <c r="F80" i="1"/>
  <c r="G78" i="1"/>
  <c r="F78" i="1"/>
  <c r="G76" i="1"/>
  <c r="F76" i="1"/>
  <c r="G74" i="1"/>
  <c r="F74" i="1"/>
  <c r="G72" i="1"/>
  <c r="F72" i="1"/>
  <c r="G70" i="1"/>
  <c r="F70" i="1"/>
  <c r="G68" i="1"/>
  <c r="F68" i="1"/>
  <c r="G66" i="1"/>
  <c r="F66" i="1"/>
  <c r="G64" i="1"/>
  <c r="F64" i="1"/>
  <c r="G62" i="1"/>
  <c r="F62" i="1"/>
  <c r="G60" i="1"/>
  <c r="F60" i="1"/>
  <c r="G58" i="1"/>
  <c r="F58" i="1"/>
  <c r="G56" i="1"/>
  <c r="F56" i="1"/>
  <c r="G54" i="1"/>
  <c r="F54" i="1"/>
  <c r="G52" i="1"/>
  <c r="F52" i="1"/>
  <c r="G50" i="1"/>
  <c r="F50" i="1"/>
  <c r="G48" i="1"/>
  <c r="F48" i="1"/>
  <c r="G46" i="1"/>
  <c r="F46" i="1"/>
  <c r="G44" i="1"/>
  <c r="F44" i="1"/>
  <c r="G42" i="1"/>
  <c r="F42" i="1"/>
  <c r="G40" i="1"/>
  <c r="F40" i="1"/>
  <c r="G38" i="1"/>
  <c r="F38" i="1"/>
  <c r="G36" i="1"/>
  <c r="F36" i="1"/>
  <c r="G34" i="1"/>
  <c r="F34" i="1"/>
  <c r="G32" i="1"/>
  <c r="F32" i="1"/>
  <c r="G30" i="1"/>
  <c r="F30" i="1"/>
  <c r="G28" i="1"/>
  <c r="F28" i="1"/>
  <c r="G26" i="1"/>
  <c r="F26" i="1"/>
  <c r="G24" i="1"/>
  <c r="F24" i="1"/>
  <c r="G21" i="1"/>
  <c r="F21" i="1"/>
  <c r="G19" i="1"/>
  <c r="F19" i="1"/>
  <c r="G17" i="1"/>
  <c r="F17" i="1"/>
  <c r="G15" i="1"/>
  <c r="F15" i="1"/>
  <c r="G13" i="1"/>
  <c r="F13" i="1"/>
  <c r="G11" i="1"/>
  <c r="F11" i="1"/>
  <c r="G9" i="1"/>
  <c r="F9" i="1"/>
  <c r="G7" i="1"/>
  <c r="F7" i="1"/>
  <c r="G5" i="1"/>
  <c r="F5" i="1"/>
  <c r="G3" i="1"/>
  <c r="F3" i="1"/>
  <c r="G1" i="1"/>
  <c r="F1" i="1"/>
</calcChain>
</file>

<file path=xl/sharedStrings.xml><?xml version="1.0" encoding="utf-8"?>
<sst xmlns="http://schemas.openxmlformats.org/spreadsheetml/2006/main" count="884" uniqueCount="371">
  <si>
    <t>INDEX</t>
  </si>
  <si>
    <t>Convo_ID</t>
  </si>
  <si>
    <t>Line_Num</t>
  </si>
  <si>
    <t>Turn</t>
  </si>
  <si>
    <t>Text</t>
  </si>
  <si>
    <t>Adjudicator</t>
  </si>
  <si>
    <t>Annotation_3</t>
  </si>
  <si>
    <t>Role</t>
  </si>
  <si>
    <t>Comments</t>
  </si>
  <si>
    <t>About the spreadsheet</t>
  </si>
  <si>
    <t>RI</t>
  </si>
  <si>
    <t>O</t>
  </si>
  <si>
    <t>WD</t>
  </si>
  <si>
    <t>RP</t>
  </si>
  <si>
    <t>CC</t>
  </si>
  <si>
    <t>hi</t>
  </si>
  <si>
    <t>hello</t>
  </si>
  <si>
    <t>I am good. How are you?</t>
  </si>
  <si>
    <t>Hello, how are you today?</t>
  </si>
  <si>
    <t>Save the Children is an international non-governmental organization that promotes children's rights, provides relief and helps support children in developing countries.</t>
  </si>
  <si>
    <t>How much do you like to donate to the charity now? Your donation will be directly deducted from your task payment. You can choose any amount from $0 to all your payment ($2).</t>
  </si>
  <si>
    <t>Hello</t>
  </si>
  <si>
    <t>Thank you</t>
  </si>
  <si>
    <t>20180831-103236_81_live</t>
  </si>
  <si>
    <t>hello, how are you doing today?</t>
  </si>
  <si>
    <t>fine so far...</t>
  </si>
  <si>
    <t>Thats good... what did you think of this survey so far... kinda long!</t>
  </si>
  <si>
    <t>yes indeed, don't even know what I'm supposed to do here..</t>
  </si>
  <si>
    <t>lol... I wasn't sure when I started, but I think I'm catching on.... have you heard of an organization called Save the Children?</t>
  </si>
  <si>
    <t>Something about donations, and yes I have heard of them..</t>
  </si>
  <si>
    <t>What do you think of the group?</t>
  </si>
  <si>
    <t>Not sure, but there are plenty of children who need saving right here in the US.</t>
  </si>
  <si>
    <t>That's true... but it IS hard to think of any child going hungry. Regardless of where they live, it's not their fault, wouldn't you say?</t>
  </si>
  <si>
    <t>Pretty much I guess, ...I would donate locally to help the kids here in my town.</t>
  </si>
  <si>
    <t>But you don't feel that kids in other countries deserve our help?</t>
  </si>
  <si>
    <t>Not much, the money I give needs to stay and help right here !</t>
  </si>
  <si>
    <t>What if you could do both?</t>
  </si>
  <si>
    <t>lol, ok $1 to African kids and $2 for the kids here in my neighborhood !</t>
  </si>
  <si>
    <t xml:space="preserve">Hey any little bit helps I'm sure! What about donating money you haven't even seen yet, like a portion of the profits from completing this HIT? </t>
  </si>
  <si>
    <t>Nah not yet I need a new hiking backpack !</t>
  </si>
  <si>
    <t>Do you think you'd really miss even the $1 you could donate to these kids, when you're out on your hike, eating all of the yummy snacks you had easy access to, and looking at our beautiful countryside, free from war?</t>
  </si>
  <si>
    <t>lol, probably not, but I would be willing to take a bunch of kids hiking in these beautiful mountains of mine I live in.</t>
  </si>
  <si>
    <t>I'm sure they</t>
  </si>
  <si>
    <t>I'm looking for the submit button....?? said we have to do 10 chat turns...</t>
  </si>
  <si>
    <t>there it is... how about we split it? You donate fifty cents and I'll donate fifty cents... win for the kids?!</t>
  </si>
  <si>
    <t>20180831-054654_563_live</t>
  </si>
  <si>
    <t>Hi</t>
  </si>
  <si>
    <t>We are supposed to donate some of our bonus to charity I see.</t>
  </si>
  <si>
    <t>I would like to donate $2 to the charity. How much are you going to donate?</t>
  </si>
  <si>
    <t>Is it $2 each or do we share the bonus?</t>
  </si>
  <si>
    <t xml:space="preserve">I am not sure, however, I think it can be $2 each </t>
  </si>
  <si>
    <t>Okay, well that's fine, I don't mind donating the whole thing as well.</t>
  </si>
  <si>
    <t>Okay, I think that is an excellent idea</t>
  </si>
  <si>
    <t xml:space="preserve">"Making a donation agreement too early in the chat may lead to meaningless conversations."  Well.. lol.  How\'s the weather? </t>
  </si>
  <si>
    <t>The weather here is fine, thank you! I think it is very important to donate to those in need especially organazations that support children.</t>
  </si>
  <si>
    <t xml:space="preserve">Yea, absolutely.   </t>
  </si>
  <si>
    <t>By donating $2 each, I believe that shows that we are compassionate about other people</t>
  </si>
  <si>
    <t>Yes, I always try and donate from these studies if I have the chance.</t>
  </si>
  <si>
    <t>I typically donate at the grocery story while at the checkout</t>
  </si>
  <si>
    <t>Oh that's true, that too.   I like when it's right in front of me, because I like to donate but admittedly I am too lazy to search out new ways.</t>
  </si>
  <si>
    <t>Many organiaztions have ways to donate to their employees education. I think that is a good idea and more companies should invest in their employees.</t>
  </si>
  <si>
    <t>yes thats true too</t>
  </si>
  <si>
    <t>I work for a non profit company and we rely heavily on donations to keep the company going</t>
  </si>
  <si>
    <t>oh that's cool.   I've always wanted to do something like that, instead of working in the field I do now.</t>
  </si>
  <si>
    <t>It is very rewarding working for a non profit</t>
  </si>
  <si>
    <t>20180831-083027_46_live</t>
  </si>
  <si>
    <t>Hello! Have you ever donated to a charity before?</t>
  </si>
  <si>
    <t>Hi, Yes, I have donated to the ASPCA</t>
  </si>
  <si>
    <t>I have too! I love dogs. What about Save the Children?</t>
  </si>
  <si>
    <t>I have never donated to Save the Children, but I would be willing to do so. I love to help children also.</t>
  </si>
  <si>
    <t>Save the Children is a great organization. Would you be willing to donate some of your earnings from this task toward that charity?</t>
  </si>
  <si>
    <t>yes, I would be willing to donate a portion of my earnings to the charity.</t>
  </si>
  <si>
    <t>That's so generous! It's easy to donate when you feel attached to the situation, but helping someone you don't know takes a really special kind of person.</t>
  </si>
  <si>
    <t>yes, plus your making a difference in other peoples lives or animals. it is gods work.</t>
  </si>
  <si>
    <t>I agree! Have you ever volunteered your time for a charity?</t>
  </si>
  <si>
    <t>I have made donations to the charity, but I have never volunteered for one.</t>
  </si>
  <si>
    <t xml:space="preserve">We're all so busy or sometimes it's hard to get out to help so donating is a really good way to be able to help. Based on my understanding of Save the Children, it's an organization that is really important in this present time. In 2018 many children are affected by wars (for example Syria). </t>
  </si>
  <si>
    <t>yes, I heard they are a good organization and are willing to help as much children as positive. is 0.30 cents a good donation to give?</t>
  </si>
  <si>
    <t>Anything you could donate would be amazing, from .01 to the full $2. Even a small donation helps multiple children. Do you think you could give a little more?</t>
  </si>
  <si>
    <t>i was thinking 0.30 as the amount I want to give. but I could up to to 0.50 cents</t>
  </si>
  <si>
    <t>That's great. I think about the amount of money I spend on buying cup of coffee these days, I could definitely go without one in order to help some kids!</t>
  </si>
  <si>
    <t>yeah same here. every bit is appreciated.</t>
  </si>
  <si>
    <t>Maybe we can each encourage someone else in our lives to make a donation, and spread the impact. Do you feel like you're willing to donate that .50 cents?</t>
  </si>
  <si>
    <t>yes I will donate 50 cents</t>
  </si>
  <si>
    <t>That's amazing. Thanks so much for being so kind and open-minded today.  I've enjoyed talking to you and hope you have a great day!</t>
  </si>
  <si>
    <t>thank you and you too</t>
  </si>
  <si>
    <t>20180831-070455_353_live</t>
  </si>
  <si>
    <t>Hey good day.</t>
  </si>
  <si>
    <t>hello, how are you</t>
  </si>
  <si>
    <t>I am good. How about you?</t>
  </si>
  <si>
    <t>I am doing alright, thank you</t>
  </si>
  <si>
    <t>I am currently in florida.</t>
  </si>
  <si>
    <t>very nice, what are you supposed to talk to me about?</t>
  </si>
  <si>
    <t>I am doing this service as a volunteer. Giving back some of my time to worthy cause.</t>
  </si>
  <si>
    <t>that is very noble, what is the cause?</t>
  </si>
  <si>
    <t>Giving help to children in need. Are able to do so today??</t>
  </si>
  <si>
    <t>I may be...i'm broke tho</t>
  </si>
  <si>
    <t>Your time is much more valuable.</t>
  </si>
  <si>
    <t>how can I give my time to the charity?</t>
  </si>
  <si>
    <t>The task your doing is time and is equated to money. Thus give some of your time and they get part or all of your reward</t>
  </si>
  <si>
    <t>But if i dont give money, how do I help the children with my time?</t>
  </si>
  <si>
    <t>there is a reward for this task. I giving them my reward. Can you do the same??</t>
  </si>
  <si>
    <t>how much do you give?</t>
  </si>
  <si>
    <t>at least half maybe the entire, it is not much but with additional help it will make a difference.</t>
  </si>
  <si>
    <t>i dont know, i doubt it would do anything</t>
  </si>
  <si>
    <t>I bet it would. Think about it.</t>
  </si>
  <si>
    <t>how would a couple cents help?</t>
  </si>
  <si>
    <t>your cent and my cent with other cents will add up.</t>
  </si>
  <si>
    <t>20180831-184520_110_live</t>
  </si>
  <si>
    <t>Hello there how are you today?</t>
  </si>
  <si>
    <t>I am doing well myself, thanks.</t>
  </si>
  <si>
    <t>I was wondering would you like to donate money to Save the Children?</t>
  </si>
  <si>
    <t>Could you tell me more about it?</t>
  </si>
  <si>
    <t>You can donate as little or as much as you want. It is to help children in need all over the world.</t>
  </si>
  <si>
    <t>I am guessing this a charity?</t>
  </si>
  <si>
    <t>Yes. I'm Sorry. it is for charity. I thought I mentioned that.</t>
  </si>
  <si>
    <t>No, its fine!  This is a non-profit charity, not government sponsored?</t>
  </si>
  <si>
    <t>It is a Non-Profit Charity</t>
  </si>
  <si>
    <t>I would be interested in donating a portion, how would that work?</t>
  </si>
  <si>
    <t>We have a few options. You can send in either a check or money order. Make a donation on our website or have a monthly payment deducted from your banking account.</t>
  </si>
  <si>
    <t>Oh I see, is there a website I can look at or a number I can call before I make that kind of commitment?</t>
  </si>
  <si>
    <t>Yes there is</t>
  </si>
  <si>
    <t>Ok, I am interested in helping refugees from Syria especially children so I would like to see if they are working on helping them</t>
  </si>
  <si>
    <t>Absolutely, I totally understand.</t>
  </si>
  <si>
    <t>Could you tell me the website address?</t>
  </si>
  <si>
    <t>Here is the website  http:// URL</t>
  </si>
  <si>
    <t>Oh wonderful, thank you I will donate 0.75 of my payment for sure.</t>
  </si>
  <si>
    <t>20180831-131354_977_live</t>
  </si>
  <si>
    <t>Ahoy there kind stranger! Tell me, are you as full of joy , love, and charity as me today?</t>
  </si>
  <si>
    <t>I am full of joy, love. But charity is questinable</t>
  </si>
  <si>
    <t>Can I inquire as to why the charity section of your heart id potentially hardened?</t>
  </si>
  <si>
    <t xml:space="preserve">It's not hardened, it is just suspicious of anyone and everyone </t>
  </si>
  <si>
    <t xml:space="preserve">Well, let me ask you this. What do you believe the value of charity is to you? </t>
  </si>
  <si>
    <t>It depends on what I am giving to. Am I giving to an organization or straight to another fellow human.</t>
  </si>
  <si>
    <t xml:space="preserve">I would argue that the recipient is not relevant. You see, in my opinion, Charity in and of itself is a selfish act. Or perhaps, a better way to say it is that it is more of an exchange. We exchange our time, energy, money etc for a powerful thing. That thing is called purpose. </t>
  </si>
  <si>
    <t>Oh!! That really opened me up. I've never thought of it that way. But that goes against the literal definition of charity, no?</t>
  </si>
  <si>
    <t xml:space="preserve">Perhaps, but does the definition matter to those who are in need? </t>
  </si>
  <si>
    <t>Not at all. Those in need don't mind where help comes from. But I tend to question some charity organizations. What's your view on these organizations/ foundations?</t>
  </si>
  <si>
    <t>Well, I have one in mind specifically. It's called Save The Children. They seem pretty fantastic. Theyve single handedly reduced the infant mortality rate by 62% in third world countries. Can I verify that? Of course not. But I believe it. And thats what matters to me. I believe that the little I have to give could help, and because of that it makes me feel delightful. I'm doing my best with what I've got. Are you?</t>
  </si>
  <si>
    <t>You know what they say..."charity begins at home". So I make sure my home is helped before I help others.</t>
  </si>
  <si>
    <t xml:space="preserve">Of course! As you should. I believe your heart it good, I can tell just from talking to you anonymously. But I also believe that there is more of you to share with the world. The world needs it, and I believe you want to feel it. So let me ask you this: The researchers conducting this study are able to use all of your bonus or just some and send it directly to this children's charity. Do you think you are ready to do that? </t>
  </si>
  <si>
    <t>I'll pledge $0.50</t>
  </si>
  <si>
    <t>I think thats very admirable of you. Truly kind. It's pleasure talking with you today.</t>
  </si>
  <si>
    <t>Pleasure talking to you as well</t>
  </si>
  <si>
    <t>Do you feel like you could have given more out of curiosity? And if so, what held you back?</t>
  </si>
  <si>
    <t>No, that's max. The rest is for my home</t>
  </si>
  <si>
    <t>Understood. Well, congrats on expanding yourself today, my friend.</t>
  </si>
  <si>
    <t>You are welcome</t>
  </si>
  <si>
    <t>20180831-184944_472_live</t>
  </si>
  <si>
    <t xml:space="preserve">Hello, how are you doing this afternoon? </t>
  </si>
  <si>
    <t>Hi! Good thanks, how about you?</t>
  </si>
  <si>
    <t>I am doing great. Thanks for asking.</t>
  </si>
  <si>
    <t>I don't know if you have finished reading about the task, but it has something to do with charity.</t>
  </si>
  <si>
    <t>I would like talk with you about a very important charity called Save the Children. Have you ever heard of them?</t>
  </si>
  <si>
    <t>No, unfortunately I haven't. Do you know much about them?</t>
  </si>
  <si>
    <t>Save the Children is an amazing organization that strives to help children in different areas, such as, healthcare, education, and safety. They not only help children in the United States, they are also making a difference all over the world. Donations that are giving to the company is strictly used to help the children with their needs. They are well known and trusted all over the world.</t>
  </si>
  <si>
    <t>Oh nice! I don't suppose you know what % of donations actually go to the children?</t>
  </si>
  <si>
    <t>86% goes to program services, 9% fundraising, and 5% management and general</t>
  </si>
  <si>
    <t>Oh, that's pretty good. Sorry for all the questions, but I like to look at how effecient charities are so I can get a better sense of them!</t>
  </si>
  <si>
    <t>That is fine, I want you to be sure that your money is going directly to help the children, and not to fatten someones pocket. I would also like to point out that in 2017 alone, Save the Children help 155 million children in 120 Countries and 237 thousand US children in 22 states and Peurto Rico. They are an outstanding organization thats what to see every child reach their dreams and live a full healthy life.</t>
  </si>
  <si>
    <t>Yeah, that's exactly it. Oh so Save the Children is actually a really large organization. I'm surprised I never heard of it.</t>
  </si>
  <si>
    <t xml:space="preserve">They are well known and loved by many people all over the world. Yet, in order for them to continue helping children, they need people that are willing to think about the needs of children who greatly need help. You could be a hero in a child's life by donating to Save the Children. </t>
  </si>
  <si>
    <t>I usually don't donate unless I do a little more research into an organization, but if all you said is correct, I think I must just donate. So am I allowed to contribute my HIT proceeds? It's only $0.30, but I guess it's better than nothing!</t>
  </si>
  <si>
    <t>Absolutely!! Anything that you are able to donate would make a major difference in a child's life. Thank you so much for caring about the children that so many have forgotten!!</t>
  </si>
  <si>
    <t>No problem. Sorry, it isn't much but i guess there are worse ways to spend your money Friday night!</t>
  </si>
  <si>
    <t>Your donation is plenty and will save a child! You are an amazing person! Welcome to the Save the Children family!!</t>
  </si>
  <si>
    <t>Thanks for introducing me to the charity. It sounds like a really good organization. So, do you have a link I need to follow to donate, or is that provided after the chat?</t>
  </si>
  <si>
    <t>I don't see a link, so I am sure you will find one after the chat</t>
  </si>
  <si>
    <t>Okay, sounds good. I'll donate my hard earned $0.30 then! Thanks again and have a great weekend!</t>
  </si>
  <si>
    <t>Thank you, from all the children!</t>
  </si>
  <si>
    <t>20180831-193934_858_live</t>
  </si>
  <si>
    <t>Hello, how is it going today?</t>
  </si>
  <si>
    <t>Hello its going fine thank you. And yourself?</t>
  </si>
  <si>
    <t>I am doing pretty well now that the 3 day weekend has arrived :)</t>
  </si>
  <si>
    <t>Yes I'm looking forward to a break from work finally! :)</t>
  </si>
  <si>
    <t>I hear ya there!  Ok I just want to know a little more about you.  Have you recently donated to any charities?</t>
  </si>
  <si>
    <t>Yes I donate a portion of my paycheck every 2 weeks to the united way. I also volunteer once a year to the humane society and big brothers and big sisters organziation in my city.</t>
  </si>
  <si>
    <t>Wow that is admirable!  Wish there were more people like you in this world.  It would be a much better place.  I have donated as well whenever I can.  Today you and I can both make a difference to a certain charity that could really use our help.  h</t>
  </si>
  <si>
    <t>And which charity is that?</t>
  </si>
  <si>
    <t>Have you heard of Save the Children Foundation?</t>
  </si>
  <si>
    <t>I believe I have yes.</t>
  </si>
  <si>
    <t>Because of a lack of support for children in developing countries, especially in war zones. For instance, millions of Syrian children have grown up facing the daily threat of violence. In the first two months of 2018 alone, 1,000 children were reportedly killed or injured in intensifying violence.  Save the Children is focusing on getting these children into safety.</t>
  </si>
  <si>
    <t>I am willing to donate a portion of my payment to this cause.</t>
  </si>
  <si>
    <t>That is what I like to hear.  I tell you what, you can donate any amount from $.01 to $2.00 from this turk study.  I will match whatever you would decide to donate!</t>
  </si>
  <si>
    <t>I will donate $1.00 to this cause. I would like to keep the other dollar for doing this study please.</t>
  </si>
  <si>
    <t>Yes, that is more than acceptable and very generous of you.  So $1.00 from each of us will be donated can you please confirm that amount.</t>
  </si>
  <si>
    <t>I would like to donate $1.00.</t>
  </si>
  <si>
    <t>Cool,  I hope you have a good weekend</t>
  </si>
  <si>
    <t>You as well thank you! :)</t>
  </si>
  <si>
    <t>Football is on the horizon :)</t>
  </si>
  <si>
    <t>Yes it is thank goodness! :)</t>
  </si>
  <si>
    <t>Alrigh peace be with you</t>
  </si>
  <si>
    <t>20180831-185836_687_live</t>
  </si>
  <si>
    <t>im fine and you?</t>
  </si>
  <si>
    <t>great thank you.  Can I ask you a question?</t>
  </si>
  <si>
    <t>sure go right ahead</t>
  </si>
  <si>
    <t>Would you consider yourself a charitable person?  Do you donate to charities?</t>
  </si>
  <si>
    <t>yes, most definitely, i do donate to chariteies.</t>
  </si>
  <si>
    <t>Have you ever heard of Save The Children?  In the U.S. and around the world, Save the Children does whatever it takes ¡ª every day and in times of crisis ¡ª to give children a healthy start in life, the opportunity to learn and protection from harm.</t>
  </si>
  <si>
    <t>yes i have heard of that. i would love to donate to that as well.</t>
  </si>
  <si>
    <t>YOu can donate today by giving some or all of your MTURK hit money.</t>
  </si>
  <si>
    <t>i could manage  to donate 50 cents. i a struggling hard myself with three children</t>
  </si>
  <si>
    <t>I completely understand.  That is very generous of you.</t>
  </si>
  <si>
    <t>thank you so i will donate 50 cents, thank you and have a great day , best of luck</t>
  </si>
  <si>
    <t>nearly 9 out of 10 dollars going directly to children in need, Save the Children uses your generous donations in the most cost-effective ways possible.</t>
  </si>
  <si>
    <t>wow thats alot and the children do need it i wish i cuold do more but i cant</t>
  </si>
  <si>
    <t>corporate, foundation and individual donors, who helped us build better lives and futures for 157 million children last year.</t>
  </si>
  <si>
    <t>that is so wonderful, it sounds like the best organizations for helping children in the us and around the world,</t>
  </si>
  <si>
    <t>It really is a great organization that does so much good for so many people.  I am proud to be a small part of it.</t>
  </si>
  <si>
    <t>i would be proud to be a part of it to, i hope my 50 cents helps, you have a great day</t>
  </si>
  <si>
    <t>Thank you so much.  I hope you and your family have a great weekend.</t>
  </si>
  <si>
    <t>we will do our best, good luck, and goodbye</t>
  </si>
  <si>
    <t>20180831-072612_12_live</t>
  </si>
  <si>
    <t>Hello! how are you doing today</t>
  </si>
  <si>
    <t>Hi, I'm doing well how are you? well, ho</t>
  </si>
  <si>
    <t>I am doing well, thank you. Do you donate at all?</t>
  </si>
  <si>
    <t>I've thought about it but never have. Do you?</t>
  </si>
  <si>
    <t>I try to the best I can, but i focus on charities I feel strongly about, such as save the children!</t>
  </si>
  <si>
    <t>That's such a good charity! We try to donate goods we have our kids outgrow as opposed to mone</t>
  </si>
  <si>
    <t>that is an excellent way to donate. There are so many children in need</t>
  </si>
  <si>
    <t xml:space="preserve">And it's never the kids fault, they have no desicion in their situation, they shouldn't have to suffer </t>
  </si>
  <si>
    <t>I completely agree. That is why it is so important to give back. even just a couple of cents can go a long way</t>
  </si>
  <si>
    <t>That is soo true</t>
  </si>
  <si>
    <t>Will yoube willing to donate any cents today?</t>
  </si>
  <si>
    <t>I could donate .30 today</t>
  </si>
  <si>
    <t>that is very generous. most people don't donate any</t>
  </si>
  <si>
    <t>I know it's not a lot but it's what I can do at the moment.</t>
  </si>
  <si>
    <t>even just 5 cnts can make a deifference, so 30 is even better!</t>
  </si>
  <si>
    <t>I always imagine the donations that matter are in the 100s not cents.</t>
  </si>
  <si>
    <t>if everyone in the US gave 5 cents, that would raise over 16 million dollars. it all counts!</t>
  </si>
  <si>
    <t>I never thought of it that way before!</t>
  </si>
  <si>
    <t>every little bit helps!</t>
  </si>
  <si>
    <t>Are you donating any today as well?</t>
  </si>
  <si>
    <t>20180831-080306_985_live</t>
  </si>
  <si>
    <t>how's your morning so far?</t>
  </si>
  <si>
    <t>nice and you</t>
  </si>
  <si>
    <t>great. Thanks for asking. :)</t>
  </si>
  <si>
    <t>Tell me about you</t>
  </si>
  <si>
    <t>I'm great just new to this community of great opportunity. Would you like to donate some or all of your incoming payment for this task to a children's charity called Save the Children?</t>
  </si>
  <si>
    <t>Tell me about that organization</t>
  </si>
  <si>
    <t xml:space="preserve">Save the Children is a foundation to help children with rights to health, education, safety and so much more. I believe your donation may be able to give a child a better future, a good outcome and also hope for tomorrow. </t>
  </si>
  <si>
    <t>ah I would like to collaborate</t>
  </si>
  <si>
    <t xml:space="preserve">Yes!!! PLEASE there are thousands of children who are harmed, homeless and every dollar or cent could bless them. We don't want another child to go hungry! </t>
  </si>
  <si>
    <t>I could collaborate with $ 0.20 with pleasure</t>
  </si>
  <si>
    <t>Great! That will help in so many ways!</t>
  </si>
  <si>
    <t>I hope that my donation will be useful as I do it with a lot of encouragement</t>
  </si>
  <si>
    <t>Yes it will and please make sure you check out the official website  URL for more information.</t>
  </si>
  <si>
    <t>I'll check the page I hope you have a lot of success</t>
  </si>
  <si>
    <t>Thank you. God bless you!</t>
  </si>
  <si>
    <t>God bless you all happy day</t>
  </si>
  <si>
    <t>20180831-120243_533_live</t>
  </si>
  <si>
    <t>I hope you will help me out by making a donation to Save the Children today</t>
  </si>
  <si>
    <t>Can you please provide information about the donation</t>
  </si>
  <si>
    <t>The donation would come directly from your pay for completing this task. It's money that you never saw or had in your possession.</t>
  </si>
  <si>
    <t>What charity is this for?</t>
  </si>
  <si>
    <t>This is for Save the Children, an international organization that benefits children in impoverished areas who otherwise wouldn't receive basic services that many of our children take for granted.</t>
  </si>
  <si>
    <t>How do the donations work or distributed?</t>
  </si>
  <si>
    <t>You would specify how much of your $2 payment you are willing to donate to this great cause, and the researchers will pass it onto Save the Children instead of paying it to you.</t>
  </si>
  <si>
    <t>What part of the country or countries does this go too?</t>
  </si>
  <si>
    <t>The money goes to Save the Children directly. While you can't know what country your money will specifically benefit, they have continuing programs in many impoverished and worn torn countries and well as in poverty stricken areas of the US.</t>
  </si>
  <si>
    <t>Ok, what are the donation minimums?</t>
  </si>
  <si>
    <t>There is no minimum. Every penny counts. Though you may choose to donate $0, I hope you will consider the children in your decision.</t>
  </si>
  <si>
    <t>Ok, I will make a donation</t>
  </si>
  <si>
    <t>Wonderful! It's greatly appreciated. How much of your $2 would you like to go to Save the Children?</t>
  </si>
  <si>
    <t>I will donate $0.25</t>
  </si>
  <si>
    <t>Very good. You are happy with that amount today?</t>
  </si>
  <si>
    <t>Yes, do you donate as well?</t>
  </si>
  <si>
    <t>Yes, I will match whatever you donate today. I do it in my (healthy) son's honor. Do you have children?</t>
  </si>
  <si>
    <t>No, I do not, but I like ot donate</t>
  </si>
  <si>
    <t>Well, your donation is appreciated and will be put to good use.</t>
  </si>
  <si>
    <t>20180831-073753_874_live</t>
  </si>
  <si>
    <t>Good morning! I am in hopes you will share your earning as I have to a charity close to me heart called Save the Children.</t>
  </si>
  <si>
    <t>Goodmorning! I would love to hear more about Save The Children</t>
  </si>
  <si>
    <t>Many details are here on this web site.  URL</t>
  </si>
  <si>
    <t>Thank you, I will look. Can you tell me how much the donations goes toward the charity?</t>
  </si>
  <si>
    <t>It sounds like a great charity! I am reading a bit about it now.</t>
  </si>
  <si>
    <t>It is a great thing for children! Each donation is essential to help ensuring children's rights to health, education and safety. I plan to donate my payment for this task as every little bit helps.</t>
  </si>
  <si>
    <t>I think it's important that children's rights are protected. So many times they are forgotten. I would also be willing to donate as well.</t>
  </si>
  <si>
    <t>Each donation will go to a trust-able fund for the children which makes me trust and know my donation is going to the right place and for the right reason.</t>
  </si>
  <si>
    <t>that's great. I'm weary of certain charities but this one sounds legitimate</t>
  </si>
  <si>
    <t>I too am weary of such charities but this one has all the information and facts are checked to ensure it is the real deal.</t>
  </si>
  <si>
    <t>Great. I want donations to actually get to those who need them</t>
  </si>
  <si>
    <t>Exactly my thoughts!!  Small donations will indeed help a lot of children and their families</t>
  </si>
  <si>
    <t>and looking at the website- even the small donations help a great deal</t>
  </si>
  <si>
    <t>Yes they do!! I think about how I have not given much thought to when I buy a bag of candy or a snack but the small amount I spend could mean big help for them.</t>
  </si>
  <si>
    <t>Exactly, the money I spend on coffee or other non-essentials could be put to much better use</t>
  </si>
  <si>
    <t>I am glad you too see the benefit of small change to make a huge change for the children!! I am going to donate my payment from this task, how much do you think you would be willing to donate from this task?</t>
  </si>
  <si>
    <t>I am willing to donate the entire amount I would have recieved from the task</t>
  </si>
  <si>
    <t>That is truly awesome!! Together we are going to help make small change into something bigger!!</t>
  </si>
  <si>
    <t>It's a good way to start the day :)</t>
  </si>
  <si>
    <t>20180831-182245_152_live</t>
  </si>
  <si>
    <t>Hello! How are you?</t>
  </si>
  <si>
    <t>Hello, fine, thanks! My name is Billy. How are you today?</t>
  </si>
  <si>
    <t>I am Elvir! Im doing great today, thanks for asking! Do you know about any NPOs? (Non-profit)</t>
  </si>
  <si>
    <t>Nice to meet you, Elvir. I am familiar with NPOs 0 i even volunteer for one. How about you?</t>
  </si>
  <si>
    <t>I am a frequent donator to NPOs. What is the NPO that you volunteer for?</t>
  </si>
  <si>
    <t>That is nice to hear. From time to time I volunteer for a tiny NPO school that teaches economics and social science to adults.</t>
  </si>
  <si>
    <t>Oh nice! Is it local in your area?</t>
  </si>
  <si>
    <t>Yes, although there are several similar schools around the US and across the world. What type of organizations do you support, Elvir?</t>
  </si>
  <si>
    <t>I support NPOs that engage in promoting childrens rights, providing relief and helping support children in developing countries. One NPO mainly being Save the Children.</t>
  </si>
  <si>
    <t>That is wonderful. I am slightly familiar with Save the Children. Do you think that they are effective?</t>
  </si>
  <si>
    <t>They are very effective at their mission, making an international impact with professional and cautious use of the donation they receive. They are one of few NPO's who actually use their funds for their purpose.</t>
  </si>
  <si>
    <t xml:space="preserve">Yes, mis-use and waste is a huge problem in with NPOs. For this reason I like and support Smile Train - they repair cleft lips using local resources. </t>
  </si>
  <si>
    <t>Thats awesome! The amazing thing about the Save the Children mission is that 77 cents only can host a child in need for shelter for one day!</t>
  </si>
  <si>
    <t xml:space="preserve">That is very cheap. Good nutrition, medical care, and a clean and safe environment are vital for all, especially children. </t>
  </si>
  <si>
    <t>You will be recieving $2 for the survey completion, would you like to donate any of your compensation to Save The Children organization? It will go a long way for the children!</t>
  </si>
  <si>
    <t xml:space="preserve">Yes, I would like to help out. There are many more needy than me. I'll give $1.50 to Save the Children. </t>
  </si>
  <si>
    <t>Awesome! Thank you so much for your donation! At the end of the survey it will give you an option to donate that amount. This was a good talk!</t>
  </si>
  <si>
    <t xml:space="preserve">Yes, I learned from you. I will do some research on Save the Children and consider supporting them.  </t>
  </si>
  <si>
    <t>Yes please do! I am a frequent donator of Save the Children! It was my pleasure, have a good day!</t>
  </si>
  <si>
    <t xml:space="preserve">You too, Elvir. Have a great weekend and thanks again for the information on Save the Children. </t>
  </si>
  <si>
    <t>20180831-231032_102_live</t>
  </si>
  <si>
    <t>Hi Michel, How are you doing today?</t>
  </si>
  <si>
    <t>im doing well how are you?</t>
  </si>
  <si>
    <t>Doing good. Would you like to contribute for "Save the Childern"?</t>
  </si>
  <si>
    <t>what is that?</t>
  </si>
  <si>
    <t>Please refer the site -  URL  Around 150 Million Children are being helped around the world through our organization.  It would be great if you are also a part of contributing to children to make their life happier</t>
  </si>
  <si>
    <t>How do I know this is legitimate?</t>
  </si>
  <si>
    <t>Please refer the link -  URL s/about-us/awards-and-rankings and you will find its a legitimate organisation</t>
  </si>
  <si>
    <t>Can you tell me more of your personal experience with the organization?</t>
  </si>
  <si>
    <t>I am sponsoring two children from India for their education and I am in contact with them through phone and I used to visit them often and take care of them</t>
  </si>
  <si>
    <t>interesting. so where do i sign up to donate?</t>
  </si>
  <si>
    <t>Thank you for your consideration.  Please refer the link - https://support. URL ite/SPageNavigator/login.html?nexturl=https%3A%2F%2Fsupport. URL 2Fsite%2FSPageNavigator%2Fsupporter_center.html to sign up</t>
  </si>
  <si>
    <t>thank you for the info</t>
  </si>
  <si>
    <t>Hopefully you will help the children by making donations?</t>
  </si>
  <si>
    <t>yes  i will</t>
  </si>
  <si>
    <t>Great of you.  Looking forward to pass the information to your near and dear ones and ask them to help the Children to eradicate Children's sufferings around the world</t>
  </si>
  <si>
    <t>thank you for all your help!</t>
  </si>
  <si>
    <t>Please let us know when do you have the plan to make contribution? It would be great if you can contribute right now ( Since good things should not be postponed :) )</t>
  </si>
  <si>
    <t>i do plan to contribute right now</t>
  </si>
  <si>
    <t>Thank you so much</t>
  </si>
  <si>
    <t>you are welcome</t>
  </si>
  <si>
    <t>20180831-222729_66_live</t>
  </si>
  <si>
    <t>Hello, Have you ever donated to a charity?</t>
  </si>
  <si>
    <t xml:space="preserve">A few times, yes. </t>
  </si>
  <si>
    <t>ow was your experience?</t>
  </si>
  <si>
    <t>It was ok. I didn't really think much of it. Most of the time its just a dollar or two.</t>
  </si>
  <si>
    <t>Do you donate all te time?h</t>
  </si>
  <si>
    <t>Not so much.</t>
  </si>
  <si>
    <t>Have yu heard of \\Save the children? It is pretty well known around the world.</t>
  </si>
  <si>
    <t>I think so.</t>
  </si>
  <si>
    <t>What do you think that they do?</t>
  </si>
  <si>
    <t>Give money to child. Support efforts in war torn countries. Healthcare. All that stuff.</t>
  </si>
  <si>
    <t>eah, pretty much and it gives you the good feels kowing that you have helped to change a childs life</t>
  </si>
  <si>
    <t>You could say that.</t>
  </si>
  <si>
    <t>I plan to make a sizeable donation today as a mattter of fact and wondering if you would like to join me so that the doatiowould go eve further than if just one person doates?nn nn</t>
  </si>
  <si>
    <t>Maybe. I am not sure yet.</t>
  </si>
  <si>
    <t>What concerns do you have about the charity?</t>
  </si>
  <si>
    <t>Where the money goes. Lots of charities have massive ''administration'' cost.</t>
  </si>
  <si>
    <t>Well, i don't have all of the exact details but i can honestly tell you that it will be sent directly to the charity so that they can dispurse it accordingly.</t>
  </si>
  <si>
    <t>Hm. I see.</t>
  </si>
  <si>
    <t>Plus, just like all other charities it takes a lot of faith to send money and Save the Children is the type that relys on faith since they have been around for many years. This experience is what makes me continue to donate to them. So would you like to donate? If you would, how much would you like to donate with me?</t>
  </si>
  <si>
    <t>Well, that depends what you are going to donate.</t>
  </si>
  <si>
    <t>I plan to donate 50 cents</t>
  </si>
  <si>
    <t>Sounds like a plan.</t>
  </si>
  <si>
    <t>Nice So we will each donate 50 cents, right?</t>
  </si>
  <si>
    <t>Yes 50 cents</t>
  </si>
  <si>
    <t>Great!@ Thanks so much and God bless you!</t>
  </si>
  <si>
    <t>Requesting Information</t>
  </si>
  <si>
    <t xml:space="preserve">the persuadee asks the persuader for more information without expressing suspicion. </t>
  </si>
  <si>
    <t>Credibility Challenge</t>
  </si>
  <si>
    <t xml:space="preserve">the persuadee raises questions related to legitimacy. </t>
  </si>
  <si>
    <t>Reaction to Persauder</t>
  </si>
  <si>
    <t>the persuadee reacting to the persuader's actions; does not relate to donations.</t>
  </si>
  <si>
    <t>Willingness to Donate</t>
  </si>
  <si>
    <t>the persuadee expresses opinions regarding making a donation.</t>
  </si>
  <si>
    <t>Other</t>
  </si>
  <si>
    <t xml:space="preserve">any line that does not fit into any of the above labels. </t>
  </si>
  <si>
    <t>Tag acronym</t>
  </si>
  <si>
    <t>Full tag name</t>
  </si>
  <si>
    <t>Tag description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</si>
</sst>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b/>
      <sz val="10"/>
      <color theme="1"/>
      <name val="Arial"/>
      <scheme val="minor"/>
    </font>
    <font>
      <b/>
      <sz val="10"/>
      <color theme="1"/>
      <name val="Arial"/>
    </font>
    <font>
      <sz val="10"/>
      <color theme="1"/>
      <name val="Arial"/>
      <scheme val="minor"/>
    </font>
    <font>
      <sz val="10"/>
      <color theme="1"/>
      <name val="Arial"/>
    </font>
  </fonts>
  <fills count="3">
    <fill>
      <patternFill patternType="none"/>
    </fill>
    <fill>
      <patternFill patternType="gray125"/>
    </fill>
    <fill>
      <patternFill patternType="solid">
        <fgColor rgb="FFB7E1CD"/>
        <bgColor rgb="FFB7E1CD"/>
      </patternFill>
    </fill>
  </fills>
  <borders count="5">
    <border>
      <left/>
      <right/>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s>
  <cellStyleXfs count="1">
    <xf numFmtId="0" fontId="0" fillId="0" borderId="0"/>
  </cellStyleXfs>
  <cellXfs count="17">
    <xf numFmtId="0" fontId="0" fillId="0" borderId="0" xfId="0" applyFont="1" applyAlignment="1"/>
    <xf numFmtId="0" fontId="1" fillId="0" borderId="0" xfId="0" applyFont="1" applyAlignment="1">
      <alignment horizontal="center"/>
    </xf>
    <xf numFmtId="0" fontId="1" fillId="0" borderId="1" xfId="0" applyFont="1" applyBorder="1" applyAlignment="1"/>
    <xf numFmtId="0" fontId="1" fillId="0" borderId="1" xfId="0" applyFont="1" applyBorder="1" applyAlignment="1">
      <alignment wrapText="1"/>
    </xf>
    <xf numFmtId="0" fontId="2" fillId="0" borderId="2" xfId="0" applyFont="1" applyBorder="1" applyAlignment="1"/>
    <xf numFmtId="0" fontId="1" fillId="0" borderId="1" xfId="0" applyFont="1" applyBorder="1" applyAlignment="1">
      <alignment horizontal="left"/>
    </xf>
    <xf numFmtId="0" fontId="1" fillId="0" borderId="3" xfId="0" applyFont="1" applyBorder="1" applyAlignment="1">
      <alignment wrapText="1"/>
    </xf>
    <xf numFmtId="0" fontId="3" fillId="0" borderId="0" xfId="0" applyFont="1" applyAlignment="1">
      <alignment horizontal="center"/>
    </xf>
    <xf numFmtId="0" fontId="3" fillId="0" borderId="0" xfId="0" applyFont="1" applyAlignment="1"/>
    <xf numFmtId="0" fontId="3" fillId="0" borderId="0" xfId="0" applyFont="1" applyAlignment="1">
      <alignment wrapText="1"/>
    </xf>
    <xf numFmtId="0" fontId="4" fillId="0" borderId="0" xfId="0" applyFont="1" applyAlignment="1"/>
    <xf numFmtId="0" fontId="3" fillId="0" borderId="0" xfId="0" applyFont="1" applyAlignment="1">
      <alignment horizontal="left"/>
    </xf>
    <xf numFmtId="0" fontId="4" fillId="2" borderId="0" xfId="0" applyFont="1" applyFill="1" applyAlignment="1"/>
    <xf numFmtId="0" fontId="3" fillId="0" borderId="0" xfId="0" applyFont="1"/>
    <xf numFmtId="0" fontId="3" fillId="0" borderId="4" xfId="0" applyFont="1" applyBorder="1" applyAlignment="1">
      <alignment wrapText="1"/>
    </xf>
    <xf numFmtId="0" fontId="4" fillId="0" borderId="2" xfId="0" applyFont="1" applyBorder="1" applyAlignment="1"/>
    <xf numFmtId="0" fontId="4" fillId="0" borderId="2" xfId="0" applyFont="1" applyBorder="1" applyAlignment="1"/>
  </cellXfs>
  <cellStyles count="1">
    <cellStyle name="Normal" xfId="0" builtinId="0"/>
  </cellStyles>
  <dxfs count="8">
    <dxf>
      <font>
        <b/>
        <u/>
        <color rgb="FF000000"/>
      </font>
      <fill>
        <patternFill patternType="solid">
          <fgColor rgb="FFEAD1DC"/>
          <bgColor rgb="FFEAD1DC"/>
        </patternFill>
      </fill>
    </dxf>
    <dxf>
      <font>
        <b/>
        <u/>
        <color rgb="FF000000"/>
      </font>
      <fill>
        <patternFill patternType="solid">
          <fgColor rgb="FFEAD1DC"/>
          <bgColor rgb="FFEAD1DC"/>
        </patternFill>
      </fill>
    </dxf>
    <dxf>
      <font>
        <b/>
        <u/>
        <color rgb="FF000000"/>
      </font>
      <fill>
        <patternFill patternType="solid">
          <fgColor rgb="FFEAD1DC"/>
          <bgColor rgb="FFEAD1D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dr:oneCellAnchor>
    <xdr:from>
      <xdr:col>10</xdr:col>
      <xdr:colOff>1943100</xdr:colOff>
      <xdr:row>1</xdr:row>
      <xdr:rowOff>0</xdr:rowOff>
    </xdr:from>
    <xdr:ext cx="2857500" cy="2857500"/>
    <mc:AlternateContent xmlns:mc="http://schemas.openxmlformats.org/markup-compatibility/2006" xmlns:sle15="http://schemas.microsoft.com/office/drawing/2012/slicer">
      <mc:Choice Requires="sle15">
        <xdr:graphicFrame macro="">
          <xdr:nvGraphicFramePr>
            <xdr:cNvPr id="2" name="Convo_ID_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Convo_ID_1"/>
            </a:graphicData>
          </a:graphic>
        </xdr:graphicFrame>
      </mc:Choice>
      <mc:Fallback xmlns="" xmlns:r="http://schemas.openxmlformats.org/officeDocument/2006/relationships" xmlns:c="http://schemas.openxmlformats.org/drawingml/2006/chart" xmlns:cx="http://schemas.microsoft.com/office/drawing/2014/chartex" xmlns:cx1="http://schemas.microsoft.com/office/drawing/2015/9/8/chartex" xmlns:dgm="http://schemas.openxmlformats.org/drawingml/2006/diagram" xmlns:x3Unk="http://schemas.microsoft.com/office/drawing/2010/slicer">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nnotation_tag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notation_tags"/>
    </sheetNames>
    <sheetDataSet>
      <sheetData sheetId="0" refreshError="1"/>
    </sheetDataSet>
  </externalBook>
</externalLink>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Cache_Table_1_Col_1" xr10:uid="{00000000-0013-0000-FFFF-FFFF01000000}" sourceName="Convo_ID">
  <extLst>
    <x:ext xmlns:x15="http://schemas.microsoft.com/office/spreadsheetml/2010/11/main" uri="{2F2917AC-EB37-4324-AD4E-5DD8C200BD13}">
      <x15:tableSlicerCache tableId="1"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vo_ID_1" xr10:uid="{00000000-0014-0000-FFFF-FFFF01000000}" cache="SlicerCache_Table_1_Col_1" caption="Convo_ID"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B1:L330">
  <autoFilter ref="B1:L330" xr:uid="{00000000-0009-0000-0100-000001000000}"/>
  <tableColumns count="11">
    <tableColumn id="1" xr3:uid="{00000000-0010-0000-0000-000001000000}" name="Convo_ID"/>
    <tableColumn id="2" xr3:uid="{00000000-0010-0000-0000-000002000000}" name="Line_Num"/>
    <tableColumn id="3" xr3:uid="{00000000-0010-0000-0000-000003000000}" name="Turn"/>
    <tableColumn id="4" xr3:uid="{00000000-0010-0000-0000-000004000000}" name="Text"/>
    <tableColumn id="5" xr3:uid="{00000000-0010-0000-0000-000005000000}" name="Annotation_1"/>
    <tableColumn id="6" xr3:uid="{00000000-0010-0000-0000-000006000000}" name="Annotation_2"/>
    <tableColumn id="7" xr3:uid="{00000000-0010-0000-0000-000007000000}" name="Adjudicator"/>
    <tableColumn id="8" xr3:uid="{00000000-0010-0000-0000-000008000000}" name="Annotation_3"/>
    <tableColumn id="9" xr3:uid="{00000000-0010-0000-0000-000009000000}" name="Role"/>
    <tableColumn id="10" xr3:uid="{00000000-0010-0000-0000-00000A000000}" name="Comments"/>
    <tableColumn id="11" xr3:uid="{00000000-0010-0000-0000-00000B000000}" name="About the spreadsheet"/>
  </tableColumns>
  <tableStyleInfo showFirstColumn="0" showLastColumn="0" showRowStripes="0"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330"/>
  <sheetViews>
    <sheetView tabSelected="1" workbookViewId="0">
      <selection activeCell="K5" sqref="K5"/>
    </sheetView>
  </sheetViews>
  <sheetFormatPr baseColWidth="10" defaultColWidth="12.6640625" defaultRowHeight="15.75" customHeight="1" x14ac:dyDescent="0.15"/>
  <cols>
    <col min="1" max="2" width="9.33203125" customWidth="1"/>
    <col min="3" max="3" width="6.1640625" customWidth="1"/>
    <col min="4" max="4" width="4.83203125" hidden="1" customWidth="1"/>
    <col min="5" max="5" width="38.1640625" customWidth="1"/>
    <col min="6" max="9" width="12.6640625" customWidth="1"/>
    <col min="10" max="10" width="5.6640625" customWidth="1"/>
    <col min="11" max="11" width="26.83203125" customWidth="1"/>
    <col min="12" max="12" width="36.1640625" customWidth="1"/>
  </cols>
  <sheetData>
    <row r="1" spans="1:12" ht="15.75" customHeight="1" x14ac:dyDescent="0.15">
      <c r="A1" s="1" t="s">
        <v>0</v>
      </c>
      <c r="B1" s="2" t="s">
        <v>1</v>
      </c>
      <c r="C1" s="2" t="s">
        <v>2</v>
      </c>
      <c r="D1" s="2" t="s">
        <v>3</v>
      </c>
      <c r="E1" s="3" t="s">
        <v>4</v>
      </c>
      <c r="F1" s="4" t="str">
        <f ca="1">IFERROR(__xludf.DUMMYFUNCTION("IMPORTRANGE(""https://docs.google.com/spreadsheets/d/1AbaBZq1Exz8cUGIRmStINI8GxMzN7yz6mRsLPnSlKHA/edit"", ""annotator_1!E:E"")"),"Annotation_1")</f>
        <v>Annotation_1</v>
      </c>
      <c r="G1" s="4" t="str">
        <f ca="1">IFERROR(__xludf.DUMMYFUNCTION("IMPORTRANGE(""https://docs.google.com/spreadsheets/d/1AbaBZq1Exz8cUGIRmStINI8GxMzN7yz6mRsLPnSlKHA/edit"", ""annotator_2!$E:E"")"),"Annotation_2")</f>
        <v>Annotation_2</v>
      </c>
      <c r="H1" s="2" t="s">
        <v>5</v>
      </c>
      <c r="I1" s="2" t="s">
        <v>6</v>
      </c>
      <c r="J1" s="5" t="s">
        <v>7</v>
      </c>
      <c r="K1" s="2" t="s">
        <v>8</v>
      </c>
      <c r="L1" s="6" t="s">
        <v>9</v>
      </c>
    </row>
    <row r="2" spans="1:12" ht="14" x14ac:dyDescent="0.15">
      <c r="A2" s="7">
        <v>1277</v>
      </c>
      <c r="B2" s="8" t="s">
        <v>23</v>
      </c>
      <c r="C2" s="8">
        <v>0</v>
      </c>
      <c r="D2" s="8">
        <v>0</v>
      </c>
      <c r="E2" s="9" t="s">
        <v>24</v>
      </c>
      <c r="F2" s="10"/>
      <c r="G2" s="10"/>
      <c r="H2" s="13"/>
      <c r="I2" s="2">
        <v>0</v>
      </c>
      <c r="J2" s="11">
        <v>0</v>
      </c>
      <c r="L2" s="14"/>
    </row>
    <row r="3" spans="1:12" ht="14" x14ac:dyDescent="0.15">
      <c r="A3" s="7">
        <v>1278</v>
      </c>
      <c r="B3" s="8" t="s">
        <v>23</v>
      </c>
      <c r="C3" s="8">
        <v>1</v>
      </c>
      <c r="D3" s="8">
        <v>0</v>
      </c>
      <c r="E3" s="9" t="s">
        <v>25</v>
      </c>
      <c r="F3" s="12" t="str">
        <f ca="1">IFERROR(__xludf.DUMMYFUNCTION("""COMPUTED_VALUE"""),"O")</f>
        <v>O</v>
      </c>
      <c r="G3" s="12" t="str">
        <f ca="1">IFERROR(__xludf.DUMMYFUNCTION("""COMPUTED_VALUE"""),"O")</f>
        <v>O</v>
      </c>
      <c r="H3" s="13"/>
      <c r="I3" s="2" t="s">
        <v>11</v>
      </c>
      <c r="J3" s="11">
        <v>1</v>
      </c>
      <c r="L3" s="14"/>
    </row>
    <row r="4" spans="1:12" ht="28" x14ac:dyDescent="0.15">
      <c r="A4" s="7">
        <v>1279</v>
      </c>
      <c r="B4" s="8" t="s">
        <v>23</v>
      </c>
      <c r="C4" s="8">
        <v>2</v>
      </c>
      <c r="D4" s="8">
        <v>1</v>
      </c>
      <c r="E4" s="9" t="s">
        <v>26</v>
      </c>
      <c r="F4" s="10"/>
      <c r="G4" s="10"/>
      <c r="H4" s="13"/>
      <c r="I4" s="2">
        <v>0</v>
      </c>
      <c r="J4" s="11">
        <v>0</v>
      </c>
      <c r="L4" s="14"/>
    </row>
    <row r="5" spans="1:12" ht="28" x14ac:dyDescent="0.15">
      <c r="A5" s="7">
        <v>1280</v>
      </c>
      <c r="B5" s="8" t="s">
        <v>23</v>
      </c>
      <c r="C5" s="8">
        <v>3</v>
      </c>
      <c r="D5" s="8">
        <v>1</v>
      </c>
      <c r="E5" s="9" t="s">
        <v>27</v>
      </c>
      <c r="F5" s="12" t="str">
        <f ca="1">IFERROR(__xludf.DUMMYFUNCTION("""COMPUTED_VALUE"""),"O")</f>
        <v>O</v>
      </c>
      <c r="G5" s="12" t="str">
        <f ca="1">IFERROR(__xludf.DUMMYFUNCTION("""COMPUTED_VALUE"""),"O")</f>
        <v>O</v>
      </c>
      <c r="H5" s="13"/>
      <c r="I5" s="2" t="s">
        <v>11</v>
      </c>
      <c r="J5" s="11">
        <v>1</v>
      </c>
      <c r="L5" s="14"/>
    </row>
    <row r="6" spans="1:12" ht="42" x14ac:dyDescent="0.15">
      <c r="A6" s="7">
        <v>1281</v>
      </c>
      <c r="B6" s="8" t="s">
        <v>23</v>
      </c>
      <c r="C6" s="8">
        <v>4</v>
      </c>
      <c r="D6" s="8">
        <v>2</v>
      </c>
      <c r="E6" s="9" t="s">
        <v>28</v>
      </c>
      <c r="F6" s="10"/>
      <c r="G6" s="10"/>
      <c r="H6" s="13"/>
      <c r="I6" s="2">
        <v>0</v>
      </c>
      <c r="J6" s="11">
        <v>0</v>
      </c>
      <c r="L6" s="14"/>
    </row>
    <row r="7" spans="1:12" ht="28" x14ac:dyDescent="0.15">
      <c r="A7" s="7">
        <v>1282</v>
      </c>
      <c r="B7" s="8" t="s">
        <v>23</v>
      </c>
      <c r="C7" s="8">
        <v>5</v>
      </c>
      <c r="D7" s="8">
        <v>2</v>
      </c>
      <c r="E7" s="9" t="s">
        <v>29</v>
      </c>
      <c r="F7" s="12" t="str">
        <f ca="1">IFERROR(__xludf.DUMMYFUNCTION("""COMPUTED_VALUE"""),"RP")</f>
        <v>RP</v>
      </c>
      <c r="G7" s="12" t="str">
        <f ca="1">IFERROR(__xludf.DUMMYFUNCTION("""COMPUTED_VALUE"""),"RP")</f>
        <v>RP</v>
      </c>
      <c r="H7" s="13"/>
      <c r="I7" s="2" t="s">
        <v>13</v>
      </c>
      <c r="J7" s="11">
        <v>1</v>
      </c>
      <c r="L7" s="14"/>
    </row>
    <row r="8" spans="1:12" ht="14" x14ac:dyDescent="0.15">
      <c r="A8" s="7">
        <v>1283</v>
      </c>
      <c r="B8" s="8" t="s">
        <v>23</v>
      </c>
      <c r="C8" s="8">
        <v>6</v>
      </c>
      <c r="D8" s="8">
        <v>3</v>
      </c>
      <c r="E8" s="9" t="s">
        <v>30</v>
      </c>
      <c r="F8" s="10"/>
      <c r="G8" s="10"/>
      <c r="H8" s="13"/>
      <c r="I8" s="2">
        <v>0</v>
      </c>
      <c r="J8" s="11">
        <v>0</v>
      </c>
      <c r="L8" s="14"/>
    </row>
    <row r="9" spans="1:12" ht="28" x14ac:dyDescent="0.15">
      <c r="A9" s="7">
        <v>1284</v>
      </c>
      <c r="B9" s="8" t="s">
        <v>23</v>
      </c>
      <c r="C9" s="8">
        <v>7</v>
      </c>
      <c r="D9" s="8">
        <v>3</v>
      </c>
      <c r="E9" s="9" t="s">
        <v>31</v>
      </c>
      <c r="F9" s="12" t="str">
        <f ca="1">IFERROR(__xludf.DUMMYFUNCTION("""COMPUTED_VALUE"""),"RP")</f>
        <v>RP</v>
      </c>
      <c r="G9" s="12" t="str">
        <f ca="1">IFERROR(__xludf.DUMMYFUNCTION("""COMPUTED_VALUE"""),"CC")</f>
        <v>CC</v>
      </c>
      <c r="H9" s="8" t="s">
        <v>14</v>
      </c>
      <c r="I9" s="2" t="s">
        <v>14</v>
      </c>
      <c r="J9" s="11">
        <v>1</v>
      </c>
      <c r="L9" s="14"/>
    </row>
    <row r="10" spans="1:12" ht="42" x14ac:dyDescent="0.15">
      <c r="A10" s="7">
        <v>1285</v>
      </c>
      <c r="B10" s="8" t="s">
        <v>23</v>
      </c>
      <c r="C10" s="8">
        <v>8</v>
      </c>
      <c r="D10" s="8">
        <v>4</v>
      </c>
      <c r="E10" s="9" t="s">
        <v>32</v>
      </c>
      <c r="F10" s="10"/>
      <c r="G10" s="10"/>
      <c r="H10" s="13"/>
      <c r="I10" s="2">
        <v>0</v>
      </c>
      <c r="J10" s="11">
        <v>0</v>
      </c>
      <c r="L10" s="14"/>
    </row>
    <row r="11" spans="1:12" ht="28" x14ac:dyDescent="0.15">
      <c r="A11" s="7">
        <v>1286</v>
      </c>
      <c r="B11" s="8" t="s">
        <v>23</v>
      </c>
      <c r="C11" s="8">
        <v>9</v>
      </c>
      <c r="D11" s="8">
        <v>4</v>
      </c>
      <c r="E11" s="9" t="s">
        <v>33</v>
      </c>
      <c r="F11" s="12" t="str">
        <f ca="1">IFERROR(__xludf.DUMMYFUNCTION("""COMPUTED_VALUE"""),"WD")</f>
        <v>WD</v>
      </c>
      <c r="G11" s="12" t="str">
        <f ca="1">IFERROR(__xludf.DUMMYFUNCTION("""COMPUTED_VALUE"""),"WD")</f>
        <v>WD</v>
      </c>
      <c r="H11" s="13"/>
      <c r="I11" s="2" t="s">
        <v>12</v>
      </c>
      <c r="J11" s="11">
        <v>1</v>
      </c>
      <c r="L11" s="14"/>
    </row>
    <row r="12" spans="1:12" ht="28" x14ac:dyDescent="0.15">
      <c r="A12" s="7">
        <v>1287</v>
      </c>
      <c r="B12" s="8" t="s">
        <v>23</v>
      </c>
      <c r="C12" s="8">
        <v>10</v>
      </c>
      <c r="D12" s="8">
        <v>5</v>
      </c>
      <c r="E12" s="9" t="s">
        <v>34</v>
      </c>
      <c r="F12" s="10"/>
      <c r="G12" s="10"/>
      <c r="H12" s="13"/>
      <c r="I12" s="2">
        <v>0</v>
      </c>
      <c r="J12" s="11">
        <v>0</v>
      </c>
      <c r="L12" s="14"/>
    </row>
    <row r="13" spans="1:12" ht="28" x14ac:dyDescent="0.15">
      <c r="A13" s="7">
        <v>1288</v>
      </c>
      <c r="B13" s="8" t="s">
        <v>23</v>
      </c>
      <c r="C13" s="8">
        <v>11</v>
      </c>
      <c r="D13" s="8">
        <v>5</v>
      </c>
      <c r="E13" s="9" t="s">
        <v>35</v>
      </c>
      <c r="F13" s="12" t="str">
        <f ca="1">IFERROR(__xludf.DUMMYFUNCTION("""COMPUTED_VALUE"""),"RP")</f>
        <v>RP</v>
      </c>
      <c r="G13" s="12" t="str">
        <f ca="1">IFERROR(__xludf.DUMMYFUNCTION("""COMPUTED_VALUE"""),"WD")</f>
        <v>WD</v>
      </c>
      <c r="H13" s="13"/>
      <c r="I13" s="2" t="s">
        <v>12</v>
      </c>
      <c r="J13" s="11">
        <v>1</v>
      </c>
      <c r="L13" s="14"/>
    </row>
    <row r="14" spans="1:12" ht="14" x14ac:dyDescent="0.15">
      <c r="A14" s="7">
        <v>1289</v>
      </c>
      <c r="B14" s="8" t="s">
        <v>23</v>
      </c>
      <c r="C14" s="8">
        <v>12</v>
      </c>
      <c r="D14" s="8">
        <v>6</v>
      </c>
      <c r="E14" s="9" t="s">
        <v>36</v>
      </c>
      <c r="F14" s="10"/>
      <c r="G14" s="10"/>
      <c r="H14" s="13"/>
      <c r="I14" s="2">
        <v>0</v>
      </c>
      <c r="J14" s="11">
        <v>0</v>
      </c>
      <c r="L14" s="14"/>
    </row>
    <row r="15" spans="1:12" ht="28" x14ac:dyDescent="0.15">
      <c r="A15" s="7">
        <v>1290</v>
      </c>
      <c r="B15" s="8" t="s">
        <v>23</v>
      </c>
      <c r="C15" s="8">
        <v>13</v>
      </c>
      <c r="D15" s="8">
        <v>6</v>
      </c>
      <c r="E15" s="9" t="s">
        <v>37</v>
      </c>
      <c r="F15" s="12" t="str">
        <f ca="1">IFERROR(__xludf.DUMMYFUNCTION("""COMPUTED_VALUE"""),"WD")</f>
        <v>WD</v>
      </c>
      <c r="G15" s="12" t="str">
        <f ca="1">IFERROR(__xludf.DUMMYFUNCTION("""COMPUTED_VALUE"""),"WD")</f>
        <v>WD</v>
      </c>
      <c r="H15" s="13"/>
      <c r="I15" s="2" t="s">
        <v>12</v>
      </c>
      <c r="J15" s="11">
        <v>1</v>
      </c>
      <c r="L15" s="14"/>
    </row>
    <row r="16" spans="1:12" ht="56" x14ac:dyDescent="0.15">
      <c r="A16" s="7">
        <v>1291</v>
      </c>
      <c r="B16" s="8" t="s">
        <v>23</v>
      </c>
      <c r="C16" s="8">
        <v>14</v>
      </c>
      <c r="D16" s="8">
        <v>7</v>
      </c>
      <c r="E16" s="9" t="s">
        <v>38</v>
      </c>
      <c r="F16" s="10"/>
      <c r="G16" s="10"/>
      <c r="H16" s="13"/>
      <c r="I16" s="2">
        <v>0</v>
      </c>
      <c r="J16" s="11">
        <v>0</v>
      </c>
      <c r="L16" s="14"/>
    </row>
    <row r="17" spans="1:12" ht="14" x14ac:dyDescent="0.15">
      <c r="A17" s="7">
        <v>1292</v>
      </c>
      <c r="B17" s="8" t="s">
        <v>23</v>
      </c>
      <c r="C17" s="8">
        <v>15</v>
      </c>
      <c r="D17" s="8">
        <v>7</v>
      </c>
      <c r="E17" s="9" t="s">
        <v>39</v>
      </c>
      <c r="F17" s="12" t="str">
        <f ca="1">IFERROR(__xludf.DUMMYFUNCTION("""COMPUTED_VALUE"""),"WD")</f>
        <v>WD</v>
      </c>
      <c r="G17" s="12" t="str">
        <f ca="1">IFERROR(__xludf.DUMMYFUNCTION("""COMPUTED_VALUE"""),"WD")</f>
        <v>WD</v>
      </c>
      <c r="H17" s="13"/>
      <c r="I17" s="2" t="s">
        <v>12</v>
      </c>
      <c r="J17" s="11">
        <v>1</v>
      </c>
      <c r="L17" s="14"/>
    </row>
    <row r="18" spans="1:12" ht="70" x14ac:dyDescent="0.15">
      <c r="A18" s="7">
        <v>1293</v>
      </c>
      <c r="B18" s="8" t="s">
        <v>23</v>
      </c>
      <c r="C18" s="8">
        <v>16</v>
      </c>
      <c r="D18" s="8">
        <v>8</v>
      </c>
      <c r="E18" s="9" t="s">
        <v>40</v>
      </c>
      <c r="F18" s="10"/>
      <c r="G18" s="10"/>
      <c r="H18" s="13"/>
      <c r="I18" s="2">
        <v>0</v>
      </c>
      <c r="J18" s="11">
        <v>0</v>
      </c>
      <c r="L18" s="14"/>
    </row>
    <row r="19" spans="1:12" ht="42" x14ac:dyDescent="0.15">
      <c r="A19" s="7">
        <v>1294</v>
      </c>
      <c r="B19" s="8" t="s">
        <v>23</v>
      </c>
      <c r="C19" s="8">
        <v>17</v>
      </c>
      <c r="D19" s="8">
        <v>8</v>
      </c>
      <c r="E19" s="9" t="s">
        <v>41</v>
      </c>
      <c r="F19" s="12" t="str">
        <f ca="1">IFERROR(__xludf.DUMMYFUNCTION("""COMPUTED_VALUE"""),"RP")</f>
        <v>RP</v>
      </c>
      <c r="G19" s="12" t="str">
        <f ca="1">IFERROR(__xludf.DUMMYFUNCTION("""COMPUTED_VALUE"""),"WD")</f>
        <v>WD</v>
      </c>
      <c r="H19" s="8" t="s">
        <v>12</v>
      </c>
      <c r="I19" s="2" t="s">
        <v>12</v>
      </c>
      <c r="J19" s="11">
        <v>1</v>
      </c>
      <c r="L19" s="14"/>
    </row>
    <row r="20" spans="1:12" ht="14" x14ac:dyDescent="0.15">
      <c r="A20" s="7">
        <v>1295</v>
      </c>
      <c r="B20" s="8" t="s">
        <v>23</v>
      </c>
      <c r="C20" s="8">
        <v>18</v>
      </c>
      <c r="D20" s="8">
        <v>9</v>
      </c>
      <c r="E20" s="9" t="s">
        <v>42</v>
      </c>
      <c r="F20" s="10"/>
      <c r="G20" s="10"/>
      <c r="H20" s="13"/>
      <c r="I20" s="2">
        <v>0</v>
      </c>
      <c r="J20" s="11">
        <v>0</v>
      </c>
      <c r="L20" s="14"/>
    </row>
    <row r="21" spans="1:12" ht="28" x14ac:dyDescent="0.15">
      <c r="A21" s="7">
        <v>1296</v>
      </c>
      <c r="B21" s="8" t="s">
        <v>23</v>
      </c>
      <c r="C21" s="8">
        <v>19</v>
      </c>
      <c r="D21" s="8">
        <v>9</v>
      </c>
      <c r="E21" s="9" t="s">
        <v>43</v>
      </c>
      <c r="F21" s="12" t="str">
        <f ca="1">IFERROR(__xludf.DUMMYFUNCTION("""COMPUTED_VALUE"""),"O")</f>
        <v>O</v>
      </c>
      <c r="G21" s="12" t="str">
        <f ca="1">IFERROR(__xludf.DUMMYFUNCTION("""COMPUTED_VALUE"""),"O")</f>
        <v>O</v>
      </c>
      <c r="H21" s="13"/>
      <c r="I21" s="2" t="s">
        <v>11</v>
      </c>
      <c r="J21" s="11">
        <v>1</v>
      </c>
      <c r="L21" s="14"/>
    </row>
    <row r="22" spans="1:12" ht="42" x14ac:dyDescent="0.15">
      <c r="A22" s="7">
        <v>1297</v>
      </c>
      <c r="B22" s="8" t="s">
        <v>23</v>
      </c>
      <c r="C22" s="8">
        <v>20</v>
      </c>
      <c r="D22" s="8">
        <v>10</v>
      </c>
      <c r="E22" s="9" t="s">
        <v>44</v>
      </c>
      <c r="F22" s="10"/>
      <c r="G22" s="10"/>
      <c r="H22" s="13"/>
      <c r="I22" s="2">
        <v>0</v>
      </c>
      <c r="J22" s="11">
        <v>0</v>
      </c>
      <c r="L22" s="14"/>
    </row>
    <row r="23" spans="1:12" ht="14" x14ac:dyDescent="0.15">
      <c r="A23" s="7">
        <v>1298</v>
      </c>
      <c r="B23" s="8" t="s">
        <v>45</v>
      </c>
      <c r="C23" s="8">
        <v>0</v>
      </c>
      <c r="D23" s="8">
        <v>0</v>
      </c>
      <c r="E23" s="9" t="s">
        <v>46</v>
      </c>
      <c r="F23" s="10"/>
      <c r="G23" s="10"/>
      <c r="H23" s="13"/>
      <c r="I23" s="2">
        <v>0</v>
      </c>
      <c r="J23" s="11">
        <v>0</v>
      </c>
      <c r="L23" s="14"/>
    </row>
    <row r="24" spans="1:12" ht="14" x14ac:dyDescent="0.15">
      <c r="A24" s="7">
        <v>1299</v>
      </c>
      <c r="B24" s="8" t="s">
        <v>45</v>
      </c>
      <c r="C24" s="8">
        <v>1</v>
      </c>
      <c r="D24" s="8">
        <v>0</v>
      </c>
      <c r="E24" s="9" t="s">
        <v>21</v>
      </c>
      <c r="F24" s="12" t="str">
        <f ca="1">IFERROR(__xludf.DUMMYFUNCTION("""COMPUTED_VALUE"""),"O")</f>
        <v>O</v>
      </c>
      <c r="G24" s="12" t="str">
        <f ca="1">IFERROR(__xludf.DUMMYFUNCTION("""COMPUTED_VALUE"""),"O")</f>
        <v>O</v>
      </c>
      <c r="H24" s="13"/>
      <c r="I24" s="2" t="s">
        <v>11</v>
      </c>
      <c r="J24" s="11">
        <v>1</v>
      </c>
      <c r="L24" s="14"/>
    </row>
    <row r="25" spans="1:12" ht="28" x14ac:dyDescent="0.15">
      <c r="A25" s="7">
        <v>1300</v>
      </c>
      <c r="B25" s="8" t="s">
        <v>45</v>
      </c>
      <c r="C25" s="8">
        <v>2</v>
      </c>
      <c r="D25" s="8">
        <v>1</v>
      </c>
      <c r="E25" s="9" t="s">
        <v>47</v>
      </c>
      <c r="F25" s="10"/>
      <c r="G25" s="10"/>
      <c r="H25" s="13"/>
      <c r="I25" s="2">
        <v>0</v>
      </c>
      <c r="J25" s="11">
        <v>0</v>
      </c>
      <c r="L25" s="14"/>
    </row>
    <row r="26" spans="1:12" ht="28" x14ac:dyDescent="0.15">
      <c r="A26" s="7">
        <v>1301</v>
      </c>
      <c r="B26" s="8" t="s">
        <v>45</v>
      </c>
      <c r="C26" s="8">
        <v>3</v>
      </c>
      <c r="D26" s="8">
        <v>1</v>
      </c>
      <c r="E26" s="9" t="s">
        <v>48</v>
      </c>
      <c r="F26" s="12" t="str">
        <f ca="1">IFERROR(__xludf.DUMMYFUNCTION("""COMPUTED_VALUE"""),"WD")</f>
        <v>WD</v>
      </c>
      <c r="G26" s="12" t="str">
        <f ca="1">IFERROR(__xludf.DUMMYFUNCTION("""COMPUTED_VALUE"""),"RI")</f>
        <v>RI</v>
      </c>
      <c r="H26" s="8" t="s">
        <v>10</v>
      </c>
      <c r="I26" s="2" t="s">
        <v>10</v>
      </c>
      <c r="J26" s="11">
        <v>1</v>
      </c>
      <c r="L26" s="14"/>
    </row>
    <row r="27" spans="1:12" ht="14" x14ac:dyDescent="0.15">
      <c r="A27" s="7">
        <v>1302</v>
      </c>
      <c r="B27" s="8" t="s">
        <v>45</v>
      </c>
      <c r="C27" s="8">
        <v>4</v>
      </c>
      <c r="D27" s="8">
        <v>2</v>
      </c>
      <c r="E27" s="9" t="s">
        <v>49</v>
      </c>
      <c r="F27" s="10"/>
      <c r="G27" s="10"/>
      <c r="H27" s="13"/>
      <c r="I27" s="2">
        <v>0</v>
      </c>
      <c r="J27" s="11">
        <v>0</v>
      </c>
      <c r="L27" s="14"/>
    </row>
    <row r="28" spans="1:12" ht="28" x14ac:dyDescent="0.15">
      <c r="A28" s="7">
        <v>1303</v>
      </c>
      <c r="B28" s="8" t="s">
        <v>45</v>
      </c>
      <c r="C28" s="8">
        <v>5</v>
      </c>
      <c r="D28" s="8">
        <v>2</v>
      </c>
      <c r="E28" s="9" t="s">
        <v>50</v>
      </c>
      <c r="F28" s="12" t="str">
        <f ca="1">IFERROR(__xludf.DUMMYFUNCTION("""COMPUTED_VALUE"""),"WD")</f>
        <v>WD</v>
      </c>
      <c r="G28" s="12" t="str">
        <f ca="1">IFERROR(__xludf.DUMMYFUNCTION("""COMPUTED_VALUE"""),"RP")</f>
        <v>RP</v>
      </c>
      <c r="H28" s="8" t="s">
        <v>13</v>
      </c>
      <c r="I28" s="2" t="s">
        <v>13</v>
      </c>
      <c r="J28" s="11">
        <v>1</v>
      </c>
      <c r="L28" s="14"/>
    </row>
    <row r="29" spans="1:12" ht="28" x14ac:dyDescent="0.15">
      <c r="A29" s="7">
        <v>1304</v>
      </c>
      <c r="B29" s="8" t="s">
        <v>45</v>
      </c>
      <c r="C29" s="8">
        <v>6</v>
      </c>
      <c r="D29" s="8">
        <v>3</v>
      </c>
      <c r="E29" s="9" t="s">
        <v>51</v>
      </c>
      <c r="F29" s="10"/>
      <c r="G29" s="10"/>
      <c r="H29" s="13"/>
      <c r="I29" s="2">
        <v>0</v>
      </c>
      <c r="J29" s="11">
        <v>0</v>
      </c>
      <c r="L29" s="14"/>
    </row>
    <row r="30" spans="1:12" ht="14" x14ac:dyDescent="0.15">
      <c r="A30" s="7">
        <v>1305</v>
      </c>
      <c r="B30" s="8" t="s">
        <v>45</v>
      </c>
      <c r="C30" s="8">
        <v>7</v>
      </c>
      <c r="D30" s="8">
        <v>3</v>
      </c>
      <c r="E30" s="9" t="s">
        <v>52</v>
      </c>
      <c r="F30" s="12" t="str">
        <f ca="1">IFERROR(__xludf.DUMMYFUNCTION("""COMPUTED_VALUE"""),"RP")</f>
        <v>RP</v>
      </c>
      <c r="G30" s="12" t="str">
        <f ca="1">IFERROR(__xludf.DUMMYFUNCTION("""COMPUTED_VALUE"""),"WD")</f>
        <v>WD</v>
      </c>
      <c r="H30" s="8" t="s">
        <v>12</v>
      </c>
      <c r="I30" s="2" t="s">
        <v>12</v>
      </c>
      <c r="J30" s="11">
        <v>1</v>
      </c>
      <c r="L30" s="14"/>
    </row>
    <row r="31" spans="1:12" ht="42" x14ac:dyDescent="0.15">
      <c r="A31" s="7">
        <v>1306</v>
      </c>
      <c r="B31" s="8" t="s">
        <v>45</v>
      </c>
      <c r="C31" s="8">
        <v>8</v>
      </c>
      <c r="D31" s="8">
        <v>4</v>
      </c>
      <c r="E31" s="9" t="s">
        <v>53</v>
      </c>
      <c r="F31" s="10"/>
      <c r="G31" s="10"/>
      <c r="H31" s="13"/>
      <c r="I31" s="2">
        <v>0</v>
      </c>
      <c r="J31" s="11">
        <v>0</v>
      </c>
      <c r="L31" s="14"/>
    </row>
    <row r="32" spans="1:12" ht="42" x14ac:dyDescent="0.15">
      <c r="A32" s="7">
        <v>1307</v>
      </c>
      <c r="B32" s="8" t="s">
        <v>45</v>
      </c>
      <c r="C32" s="8">
        <v>9</v>
      </c>
      <c r="D32" s="8">
        <v>4</v>
      </c>
      <c r="E32" s="9" t="s">
        <v>54</v>
      </c>
      <c r="F32" s="12" t="str">
        <f ca="1">IFERROR(__xludf.DUMMYFUNCTION("""COMPUTED_VALUE"""),"WD")</f>
        <v>WD</v>
      </c>
      <c r="G32" s="12" t="str">
        <f ca="1">IFERROR(__xludf.DUMMYFUNCTION("""COMPUTED_VALUE"""),"RP")</f>
        <v>RP</v>
      </c>
      <c r="H32" s="8" t="s">
        <v>12</v>
      </c>
      <c r="I32" s="2" t="s">
        <v>12</v>
      </c>
      <c r="J32" s="11">
        <v>1</v>
      </c>
      <c r="L32" s="14"/>
    </row>
    <row r="33" spans="1:12" ht="14" x14ac:dyDescent="0.15">
      <c r="A33" s="7">
        <v>1308</v>
      </c>
      <c r="B33" s="8" t="s">
        <v>45</v>
      </c>
      <c r="C33" s="8">
        <v>10</v>
      </c>
      <c r="D33" s="8">
        <v>5</v>
      </c>
      <c r="E33" s="9" t="s">
        <v>55</v>
      </c>
      <c r="F33" s="10"/>
      <c r="G33" s="10"/>
      <c r="H33" s="13"/>
      <c r="I33" s="2">
        <v>0</v>
      </c>
      <c r="J33" s="11">
        <v>0</v>
      </c>
      <c r="L33" s="14"/>
    </row>
    <row r="34" spans="1:12" ht="28" x14ac:dyDescent="0.15">
      <c r="A34" s="7">
        <v>1309</v>
      </c>
      <c r="B34" s="8" t="s">
        <v>45</v>
      </c>
      <c r="C34" s="8">
        <v>11</v>
      </c>
      <c r="D34" s="8">
        <v>5</v>
      </c>
      <c r="E34" s="9" t="s">
        <v>56</v>
      </c>
      <c r="F34" s="12" t="str">
        <f ca="1">IFERROR(__xludf.DUMMYFUNCTION("""COMPUTED_VALUE"""),"WD")</f>
        <v>WD</v>
      </c>
      <c r="G34" s="12" t="str">
        <f ca="1">IFERROR(__xludf.DUMMYFUNCTION("""COMPUTED_VALUE"""),"O")</f>
        <v>O</v>
      </c>
      <c r="H34" s="8" t="s">
        <v>11</v>
      </c>
      <c r="I34" s="2" t="s">
        <v>11</v>
      </c>
      <c r="J34" s="11">
        <v>1</v>
      </c>
      <c r="L34" s="14"/>
    </row>
    <row r="35" spans="1:12" ht="28" x14ac:dyDescent="0.15">
      <c r="A35" s="7">
        <v>1310</v>
      </c>
      <c r="B35" s="8" t="s">
        <v>45</v>
      </c>
      <c r="C35" s="8">
        <v>12</v>
      </c>
      <c r="D35" s="8">
        <v>6</v>
      </c>
      <c r="E35" s="9" t="s">
        <v>57</v>
      </c>
      <c r="F35" s="10"/>
      <c r="G35" s="10"/>
      <c r="H35" s="13"/>
      <c r="I35" s="2">
        <v>0</v>
      </c>
      <c r="J35" s="11">
        <v>0</v>
      </c>
      <c r="L35" s="14"/>
    </row>
    <row r="36" spans="1:12" ht="28" x14ac:dyDescent="0.15">
      <c r="A36" s="7">
        <v>1311</v>
      </c>
      <c r="B36" s="8" t="s">
        <v>45</v>
      </c>
      <c r="C36" s="8">
        <v>13</v>
      </c>
      <c r="D36" s="8">
        <v>6</v>
      </c>
      <c r="E36" s="9" t="s">
        <v>58</v>
      </c>
      <c r="F36" s="12" t="str">
        <f ca="1">IFERROR(__xludf.DUMMYFUNCTION("""COMPUTED_VALUE"""),"WD")</f>
        <v>WD</v>
      </c>
      <c r="G36" s="12" t="str">
        <f ca="1">IFERROR(__xludf.DUMMYFUNCTION("""COMPUTED_VALUE"""),"O")</f>
        <v>O</v>
      </c>
      <c r="H36" s="8" t="s">
        <v>11</v>
      </c>
      <c r="I36" s="2" t="s">
        <v>11</v>
      </c>
      <c r="J36" s="11">
        <v>1</v>
      </c>
      <c r="L36" s="14"/>
    </row>
    <row r="37" spans="1:12" ht="56" x14ac:dyDescent="0.15">
      <c r="A37" s="7">
        <v>1312</v>
      </c>
      <c r="B37" s="8" t="s">
        <v>45</v>
      </c>
      <c r="C37" s="8">
        <v>14</v>
      </c>
      <c r="D37" s="8">
        <v>7</v>
      </c>
      <c r="E37" s="9" t="s">
        <v>59</v>
      </c>
      <c r="F37" s="10"/>
      <c r="G37" s="10"/>
      <c r="H37" s="13"/>
      <c r="I37" s="2">
        <v>0</v>
      </c>
      <c r="J37" s="11">
        <v>0</v>
      </c>
      <c r="L37" s="14"/>
    </row>
    <row r="38" spans="1:12" ht="56" x14ac:dyDescent="0.15">
      <c r="A38" s="7">
        <v>1313</v>
      </c>
      <c r="B38" s="8" t="s">
        <v>45</v>
      </c>
      <c r="C38" s="8">
        <v>15</v>
      </c>
      <c r="D38" s="8">
        <v>7</v>
      </c>
      <c r="E38" s="9" t="s">
        <v>60</v>
      </c>
      <c r="F38" s="12" t="str">
        <f ca="1">IFERROR(__xludf.DUMMYFUNCTION("""COMPUTED_VALUE"""),"RP")</f>
        <v>RP</v>
      </c>
      <c r="G38" s="12" t="str">
        <f ca="1">IFERROR(__xludf.DUMMYFUNCTION("""COMPUTED_VALUE"""),"O")</f>
        <v>O</v>
      </c>
      <c r="H38" s="8" t="s">
        <v>13</v>
      </c>
      <c r="I38" s="2" t="s">
        <v>13</v>
      </c>
      <c r="J38" s="11">
        <v>1</v>
      </c>
      <c r="L38" s="14"/>
    </row>
    <row r="39" spans="1:12" ht="14" x14ac:dyDescent="0.15">
      <c r="A39" s="7">
        <v>1314</v>
      </c>
      <c r="B39" s="8" t="s">
        <v>45</v>
      </c>
      <c r="C39" s="8">
        <v>16</v>
      </c>
      <c r="D39" s="8">
        <v>8</v>
      </c>
      <c r="E39" s="9" t="s">
        <v>61</v>
      </c>
      <c r="F39" s="10"/>
      <c r="G39" s="10"/>
      <c r="H39" s="13"/>
      <c r="I39" s="2">
        <v>0</v>
      </c>
      <c r="J39" s="11">
        <v>0</v>
      </c>
      <c r="L39" s="14"/>
    </row>
    <row r="40" spans="1:12" ht="42" x14ac:dyDescent="0.15">
      <c r="A40" s="7">
        <v>1315</v>
      </c>
      <c r="B40" s="8" t="s">
        <v>45</v>
      </c>
      <c r="C40" s="8">
        <v>17</v>
      </c>
      <c r="D40" s="8">
        <v>8</v>
      </c>
      <c r="E40" s="9" t="s">
        <v>62</v>
      </c>
      <c r="F40" s="12" t="str">
        <f ca="1">IFERROR(__xludf.DUMMYFUNCTION("""COMPUTED_VALUE"""),"O")</f>
        <v>O</v>
      </c>
      <c r="G40" s="12" t="str">
        <f ca="1">IFERROR(__xludf.DUMMYFUNCTION("""COMPUTED_VALUE"""),"O")</f>
        <v>O</v>
      </c>
      <c r="H40" s="13"/>
      <c r="I40" s="2" t="s">
        <v>11</v>
      </c>
      <c r="J40" s="11">
        <v>1</v>
      </c>
      <c r="L40" s="14"/>
    </row>
    <row r="41" spans="1:12" ht="42" x14ac:dyDescent="0.15">
      <c r="A41" s="7">
        <v>1316</v>
      </c>
      <c r="B41" s="8" t="s">
        <v>45</v>
      </c>
      <c r="C41" s="8">
        <v>18</v>
      </c>
      <c r="D41" s="8">
        <v>9</v>
      </c>
      <c r="E41" s="9" t="s">
        <v>63</v>
      </c>
      <c r="F41" s="10"/>
      <c r="G41" s="10"/>
      <c r="H41" s="13"/>
      <c r="I41" s="2">
        <v>0</v>
      </c>
      <c r="J41" s="11">
        <v>0</v>
      </c>
      <c r="L41" s="14"/>
    </row>
    <row r="42" spans="1:12" ht="14" x14ac:dyDescent="0.15">
      <c r="A42" s="7">
        <v>1317</v>
      </c>
      <c r="B42" s="8" t="s">
        <v>45</v>
      </c>
      <c r="C42" s="8">
        <v>19</v>
      </c>
      <c r="D42" s="8">
        <v>9</v>
      </c>
      <c r="E42" s="9" t="s">
        <v>64</v>
      </c>
      <c r="F42" s="12" t="str">
        <f ca="1">IFERROR(__xludf.DUMMYFUNCTION("""COMPUTED_VALUE"""),"O")</f>
        <v>O</v>
      </c>
      <c r="G42" s="12" t="str">
        <f ca="1">IFERROR(__xludf.DUMMYFUNCTION("""COMPUTED_VALUE"""),"O")</f>
        <v>O</v>
      </c>
      <c r="H42" s="13"/>
      <c r="I42" s="2" t="s">
        <v>11</v>
      </c>
      <c r="J42" s="11">
        <v>1</v>
      </c>
      <c r="L42" s="14"/>
    </row>
    <row r="43" spans="1:12" ht="28" x14ac:dyDescent="0.15">
      <c r="A43" s="7">
        <v>1318</v>
      </c>
      <c r="B43" s="8" t="s">
        <v>65</v>
      </c>
      <c r="C43" s="8">
        <v>0</v>
      </c>
      <c r="D43" s="8">
        <v>0</v>
      </c>
      <c r="E43" s="9" t="s">
        <v>66</v>
      </c>
      <c r="F43" s="10"/>
      <c r="G43" s="10"/>
      <c r="H43" s="13"/>
      <c r="I43" s="2">
        <v>0</v>
      </c>
      <c r="J43" s="11">
        <v>0</v>
      </c>
      <c r="L43" s="14"/>
    </row>
    <row r="44" spans="1:12" ht="14" x14ac:dyDescent="0.15">
      <c r="A44" s="7">
        <v>1319</v>
      </c>
      <c r="B44" s="8" t="s">
        <v>65</v>
      </c>
      <c r="C44" s="8">
        <v>1</v>
      </c>
      <c r="D44" s="8">
        <v>0</v>
      </c>
      <c r="E44" s="9" t="s">
        <v>67</v>
      </c>
      <c r="F44" s="12" t="str">
        <f ca="1">IFERROR(__xludf.DUMMYFUNCTION("""COMPUTED_VALUE"""),"RP")</f>
        <v>RP</v>
      </c>
      <c r="G44" s="12" t="str">
        <f ca="1">IFERROR(__xludf.DUMMYFUNCTION("""COMPUTED_VALUE"""),"RP")</f>
        <v>RP</v>
      </c>
      <c r="H44" s="13"/>
      <c r="I44" s="2" t="s">
        <v>13</v>
      </c>
      <c r="J44" s="11">
        <v>1</v>
      </c>
      <c r="L44" s="14"/>
    </row>
    <row r="45" spans="1:12" ht="28" x14ac:dyDescent="0.15">
      <c r="A45" s="7">
        <v>1320</v>
      </c>
      <c r="B45" s="8" t="s">
        <v>65</v>
      </c>
      <c r="C45" s="8">
        <v>2</v>
      </c>
      <c r="D45" s="8">
        <v>1</v>
      </c>
      <c r="E45" s="9" t="s">
        <v>68</v>
      </c>
      <c r="F45" s="10"/>
      <c r="G45" s="10"/>
      <c r="H45" s="13"/>
      <c r="I45" s="2">
        <v>0</v>
      </c>
      <c r="J45" s="11">
        <v>0</v>
      </c>
      <c r="L45" s="14"/>
    </row>
    <row r="46" spans="1:12" ht="42" x14ac:dyDescent="0.15">
      <c r="A46" s="7">
        <v>1321</v>
      </c>
      <c r="B46" s="8" t="s">
        <v>65</v>
      </c>
      <c r="C46" s="8">
        <v>3</v>
      </c>
      <c r="D46" s="8">
        <v>1</v>
      </c>
      <c r="E46" s="9" t="s">
        <v>69</v>
      </c>
      <c r="F46" s="12" t="str">
        <f ca="1">IFERROR(__xludf.DUMMYFUNCTION("""COMPUTED_VALUE"""),"WD")</f>
        <v>WD</v>
      </c>
      <c r="G46" s="12" t="str">
        <f ca="1">IFERROR(__xludf.DUMMYFUNCTION("""COMPUTED_VALUE"""),"WD")</f>
        <v>WD</v>
      </c>
      <c r="H46" s="13"/>
      <c r="I46" s="2" t="s">
        <v>12</v>
      </c>
      <c r="J46" s="11">
        <v>1</v>
      </c>
      <c r="L46" s="14"/>
    </row>
    <row r="47" spans="1:12" ht="42" x14ac:dyDescent="0.15">
      <c r="A47" s="7">
        <v>1322</v>
      </c>
      <c r="B47" s="8" t="s">
        <v>65</v>
      </c>
      <c r="C47" s="8">
        <v>4</v>
      </c>
      <c r="D47" s="8">
        <v>2</v>
      </c>
      <c r="E47" s="9" t="s">
        <v>70</v>
      </c>
      <c r="F47" s="10"/>
      <c r="G47" s="10"/>
      <c r="H47" s="13"/>
      <c r="I47" s="2">
        <v>0</v>
      </c>
      <c r="J47" s="11">
        <v>0</v>
      </c>
      <c r="L47" s="14"/>
    </row>
    <row r="48" spans="1:12" ht="28" x14ac:dyDescent="0.15">
      <c r="A48" s="7">
        <v>1323</v>
      </c>
      <c r="B48" s="8" t="s">
        <v>65</v>
      </c>
      <c r="C48" s="8">
        <v>5</v>
      </c>
      <c r="D48" s="8">
        <v>2</v>
      </c>
      <c r="E48" s="9" t="s">
        <v>71</v>
      </c>
      <c r="F48" s="12" t="str">
        <f ca="1">IFERROR(__xludf.DUMMYFUNCTION("""COMPUTED_VALUE"""),"WD")</f>
        <v>WD</v>
      </c>
      <c r="G48" s="12" t="str">
        <f ca="1">IFERROR(__xludf.DUMMYFUNCTION("""COMPUTED_VALUE"""),"WD")</f>
        <v>WD</v>
      </c>
      <c r="H48" s="13"/>
      <c r="I48" s="2" t="s">
        <v>12</v>
      </c>
      <c r="J48" s="11">
        <v>1</v>
      </c>
      <c r="L48" s="14"/>
    </row>
    <row r="49" spans="1:12" ht="56" x14ac:dyDescent="0.15">
      <c r="A49" s="7">
        <v>1324</v>
      </c>
      <c r="B49" s="8" t="s">
        <v>65</v>
      </c>
      <c r="C49" s="8">
        <v>6</v>
      </c>
      <c r="D49" s="8">
        <v>3</v>
      </c>
      <c r="E49" s="9" t="s">
        <v>72</v>
      </c>
      <c r="F49" s="10"/>
      <c r="G49" s="10"/>
      <c r="H49" s="13"/>
      <c r="I49" s="2">
        <v>0</v>
      </c>
      <c r="J49" s="11">
        <v>0</v>
      </c>
      <c r="L49" s="14"/>
    </row>
    <row r="50" spans="1:12" ht="28" x14ac:dyDescent="0.15">
      <c r="A50" s="7">
        <v>1325</v>
      </c>
      <c r="B50" s="8" t="s">
        <v>65</v>
      </c>
      <c r="C50" s="8">
        <v>7</v>
      </c>
      <c r="D50" s="8">
        <v>3</v>
      </c>
      <c r="E50" s="9" t="s">
        <v>73</v>
      </c>
      <c r="F50" s="12" t="str">
        <f ca="1">IFERROR(__xludf.DUMMYFUNCTION("""COMPUTED_VALUE"""),"RP")</f>
        <v>RP</v>
      </c>
      <c r="G50" s="12" t="str">
        <f ca="1">IFERROR(__xludf.DUMMYFUNCTION("""COMPUTED_VALUE"""),"RP")</f>
        <v>RP</v>
      </c>
      <c r="H50" s="13"/>
      <c r="I50" s="2" t="s">
        <v>13</v>
      </c>
      <c r="J50" s="11">
        <v>1</v>
      </c>
      <c r="L50" s="14"/>
    </row>
    <row r="51" spans="1:12" ht="28" x14ac:dyDescent="0.15">
      <c r="A51" s="7">
        <v>1326</v>
      </c>
      <c r="B51" s="8" t="s">
        <v>65</v>
      </c>
      <c r="C51" s="8">
        <v>8</v>
      </c>
      <c r="D51" s="8">
        <v>4</v>
      </c>
      <c r="E51" s="9" t="s">
        <v>74</v>
      </c>
      <c r="F51" s="10"/>
      <c r="G51" s="10"/>
      <c r="H51" s="13"/>
      <c r="I51" s="2">
        <v>0</v>
      </c>
      <c r="J51" s="11">
        <v>0</v>
      </c>
      <c r="L51" s="14"/>
    </row>
    <row r="52" spans="1:12" ht="28" x14ac:dyDescent="0.15">
      <c r="A52" s="7">
        <v>1327</v>
      </c>
      <c r="B52" s="8" t="s">
        <v>65</v>
      </c>
      <c r="C52" s="8">
        <v>9</v>
      </c>
      <c r="D52" s="8">
        <v>4</v>
      </c>
      <c r="E52" s="9" t="s">
        <v>75</v>
      </c>
      <c r="F52" s="12" t="str">
        <f ca="1">IFERROR(__xludf.DUMMYFUNCTION("""COMPUTED_VALUE"""),"RP")</f>
        <v>RP</v>
      </c>
      <c r="G52" s="12" t="str">
        <f ca="1">IFERROR(__xludf.DUMMYFUNCTION("""COMPUTED_VALUE"""),"RP")</f>
        <v>RP</v>
      </c>
      <c r="H52" s="13"/>
      <c r="I52" s="2" t="s">
        <v>13</v>
      </c>
      <c r="J52" s="11">
        <v>1</v>
      </c>
      <c r="L52" s="14"/>
    </row>
    <row r="53" spans="1:12" ht="98" x14ac:dyDescent="0.15">
      <c r="A53" s="7">
        <v>1328</v>
      </c>
      <c r="B53" s="8" t="s">
        <v>65</v>
      </c>
      <c r="C53" s="8">
        <v>10</v>
      </c>
      <c r="D53" s="8">
        <v>5</v>
      </c>
      <c r="E53" s="9" t="s">
        <v>76</v>
      </c>
      <c r="F53" s="10"/>
      <c r="G53" s="10"/>
      <c r="H53" s="13"/>
      <c r="I53" s="2">
        <v>0</v>
      </c>
      <c r="J53" s="11">
        <v>0</v>
      </c>
      <c r="L53" s="14"/>
    </row>
    <row r="54" spans="1:12" ht="42" x14ac:dyDescent="0.15">
      <c r="A54" s="7">
        <v>1329</v>
      </c>
      <c r="B54" s="8" t="s">
        <v>65</v>
      </c>
      <c r="C54" s="8">
        <v>11</v>
      </c>
      <c r="D54" s="8">
        <v>5</v>
      </c>
      <c r="E54" s="9" t="s">
        <v>77</v>
      </c>
      <c r="F54" s="12" t="str">
        <f ca="1">IFERROR(__xludf.DUMMYFUNCTION("""COMPUTED_VALUE"""),"WD")</f>
        <v>WD</v>
      </c>
      <c r="G54" s="12" t="str">
        <f ca="1">IFERROR(__xludf.DUMMYFUNCTION("""COMPUTED_VALUE"""),"WD")</f>
        <v>WD</v>
      </c>
      <c r="H54" s="13"/>
      <c r="I54" s="2" t="s">
        <v>12</v>
      </c>
      <c r="J54" s="11">
        <v>1</v>
      </c>
      <c r="L54" s="14"/>
    </row>
    <row r="55" spans="1:12" ht="56" x14ac:dyDescent="0.15">
      <c r="A55" s="7">
        <v>1330</v>
      </c>
      <c r="B55" s="8" t="s">
        <v>65</v>
      </c>
      <c r="C55" s="8">
        <v>12</v>
      </c>
      <c r="D55" s="8">
        <v>6</v>
      </c>
      <c r="E55" s="9" t="s">
        <v>78</v>
      </c>
      <c r="F55" s="10"/>
      <c r="G55" s="10"/>
      <c r="H55" s="13"/>
      <c r="I55" s="2">
        <v>0</v>
      </c>
      <c r="J55" s="11">
        <v>0</v>
      </c>
      <c r="L55" s="14"/>
    </row>
    <row r="56" spans="1:12" ht="28" x14ac:dyDescent="0.15">
      <c r="A56" s="7">
        <v>1331</v>
      </c>
      <c r="B56" s="8" t="s">
        <v>65</v>
      </c>
      <c r="C56" s="8">
        <v>13</v>
      </c>
      <c r="D56" s="8">
        <v>6</v>
      </c>
      <c r="E56" s="9" t="s">
        <v>79</v>
      </c>
      <c r="F56" s="12" t="str">
        <f ca="1">IFERROR(__xludf.DUMMYFUNCTION("""COMPUTED_VALUE"""),"WD")</f>
        <v>WD</v>
      </c>
      <c r="G56" s="12" t="str">
        <f ca="1">IFERROR(__xludf.DUMMYFUNCTION("""COMPUTED_VALUE"""),"WD")</f>
        <v>WD</v>
      </c>
      <c r="H56" s="13"/>
      <c r="I56" s="2" t="s">
        <v>12</v>
      </c>
      <c r="J56" s="11">
        <v>1</v>
      </c>
      <c r="L56" s="14"/>
    </row>
    <row r="57" spans="1:12" ht="56" x14ac:dyDescent="0.15">
      <c r="A57" s="7">
        <v>1332</v>
      </c>
      <c r="B57" s="8" t="s">
        <v>65</v>
      </c>
      <c r="C57" s="8">
        <v>14</v>
      </c>
      <c r="D57" s="8">
        <v>7</v>
      </c>
      <c r="E57" s="9" t="s">
        <v>80</v>
      </c>
      <c r="F57" s="10"/>
      <c r="G57" s="10"/>
      <c r="H57" s="13"/>
      <c r="I57" s="2">
        <v>0</v>
      </c>
      <c r="J57" s="11">
        <v>0</v>
      </c>
      <c r="L57" s="14"/>
    </row>
    <row r="58" spans="1:12" ht="14" x14ac:dyDescent="0.15">
      <c r="A58" s="7">
        <v>1333</v>
      </c>
      <c r="B58" s="8" t="s">
        <v>65</v>
      </c>
      <c r="C58" s="8">
        <v>15</v>
      </c>
      <c r="D58" s="8">
        <v>7</v>
      </c>
      <c r="E58" s="9" t="s">
        <v>81</v>
      </c>
      <c r="F58" s="12" t="str">
        <f ca="1">IFERROR(__xludf.DUMMYFUNCTION("""COMPUTED_VALUE"""),"RP")</f>
        <v>RP</v>
      </c>
      <c r="G58" s="12" t="str">
        <f ca="1">IFERROR(__xludf.DUMMYFUNCTION("""COMPUTED_VALUE"""),"O")</f>
        <v>O</v>
      </c>
      <c r="H58" s="8" t="s">
        <v>11</v>
      </c>
      <c r="I58" s="2" t="s">
        <v>11</v>
      </c>
      <c r="J58" s="11">
        <v>1</v>
      </c>
      <c r="L58" s="14"/>
    </row>
    <row r="59" spans="1:12" ht="56" x14ac:dyDescent="0.15">
      <c r="A59" s="7">
        <v>1334</v>
      </c>
      <c r="B59" s="8" t="s">
        <v>65</v>
      </c>
      <c r="C59" s="8">
        <v>16</v>
      </c>
      <c r="D59" s="8">
        <v>8</v>
      </c>
      <c r="E59" s="9" t="s">
        <v>82</v>
      </c>
      <c r="F59" s="10"/>
      <c r="G59" s="10"/>
      <c r="H59" s="13"/>
      <c r="I59" s="2">
        <v>0</v>
      </c>
      <c r="J59" s="11">
        <v>0</v>
      </c>
      <c r="L59" s="14"/>
    </row>
    <row r="60" spans="1:12" ht="14" x14ac:dyDescent="0.15">
      <c r="A60" s="7">
        <v>1335</v>
      </c>
      <c r="B60" s="8" t="s">
        <v>65</v>
      </c>
      <c r="C60" s="8">
        <v>17</v>
      </c>
      <c r="D60" s="8">
        <v>8</v>
      </c>
      <c r="E60" s="9" t="s">
        <v>83</v>
      </c>
      <c r="F60" s="12" t="str">
        <f ca="1">IFERROR(__xludf.DUMMYFUNCTION("""COMPUTED_VALUE"""),"WD")</f>
        <v>WD</v>
      </c>
      <c r="G60" s="12" t="str">
        <f ca="1">IFERROR(__xludf.DUMMYFUNCTION("""COMPUTED_VALUE"""),"WD")</f>
        <v>WD</v>
      </c>
      <c r="H60" s="13"/>
      <c r="I60" s="2" t="s">
        <v>12</v>
      </c>
      <c r="J60" s="11">
        <v>1</v>
      </c>
      <c r="L60" s="14"/>
    </row>
    <row r="61" spans="1:12" ht="42" x14ac:dyDescent="0.15">
      <c r="A61" s="7">
        <v>1336</v>
      </c>
      <c r="B61" s="8" t="s">
        <v>65</v>
      </c>
      <c r="C61" s="8">
        <v>18</v>
      </c>
      <c r="D61" s="8">
        <v>9</v>
      </c>
      <c r="E61" s="9" t="s">
        <v>84</v>
      </c>
      <c r="F61" s="10"/>
      <c r="G61" s="10"/>
      <c r="H61" s="13"/>
      <c r="I61" s="2">
        <v>0</v>
      </c>
      <c r="J61" s="11">
        <v>0</v>
      </c>
      <c r="L61" s="14"/>
    </row>
    <row r="62" spans="1:12" ht="14" x14ac:dyDescent="0.15">
      <c r="A62" s="7">
        <v>1337</v>
      </c>
      <c r="B62" s="8" t="s">
        <v>65</v>
      </c>
      <c r="C62" s="8">
        <v>19</v>
      </c>
      <c r="D62" s="8">
        <v>9</v>
      </c>
      <c r="E62" s="9" t="s">
        <v>85</v>
      </c>
      <c r="F62" s="12" t="str">
        <f ca="1">IFERROR(__xludf.DUMMYFUNCTION("""COMPUTED_VALUE"""),"O")</f>
        <v>O</v>
      </c>
      <c r="G62" s="12" t="str">
        <f ca="1">IFERROR(__xludf.DUMMYFUNCTION("""COMPUTED_VALUE"""),"O")</f>
        <v>O</v>
      </c>
      <c r="H62" s="13"/>
      <c r="I62" s="2" t="s">
        <v>11</v>
      </c>
      <c r="J62" s="11">
        <v>1</v>
      </c>
      <c r="L62" s="14"/>
    </row>
    <row r="63" spans="1:12" ht="14" x14ac:dyDescent="0.15">
      <c r="A63" s="7">
        <v>1338</v>
      </c>
      <c r="B63" s="8" t="s">
        <v>86</v>
      </c>
      <c r="C63" s="8">
        <v>0</v>
      </c>
      <c r="D63" s="8">
        <v>0</v>
      </c>
      <c r="E63" s="9" t="s">
        <v>87</v>
      </c>
      <c r="F63" s="10"/>
      <c r="G63" s="10"/>
      <c r="H63" s="13"/>
      <c r="I63" s="2">
        <v>0</v>
      </c>
      <c r="J63" s="11">
        <v>0</v>
      </c>
      <c r="L63" s="14"/>
    </row>
    <row r="64" spans="1:12" ht="14" x14ac:dyDescent="0.15">
      <c r="A64" s="7">
        <v>1339</v>
      </c>
      <c r="B64" s="8" t="s">
        <v>86</v>
      </c>
      <c r="C64" s="8">
        <v>1</v>
      </c>
      <c r="D64" s="8">
        <v>0</v>
      </c>
      <c r="E64" s="9" t="s">
        <v>88</v>
      </c>
      <c r="F64" s="12" t="str">
        <f ca="1">IFERROR(__xludf.DUMMYFUNCTION("""COMPUTED_VALUE"""),"O")</f>
        <v>O</v>
      </c>
      <c r="G64" s="12" t="str">
        <f ca="1">IFERROR(__xludf.DUMMYFUNCTION("""COMPUTED_VALUE"""),"O")</f>
        <v>O</v>
      </c>
      <c r="H64" s="13"/>
      <c r="I64" s="2" t="s">
        <v>11</v>
      </c>
      <c r="J64" s="11">
        <v>1</v>
      </c>
      <c r="L64" s="14"/>
    </row>
    <row r="65" spans="1:12" ht="14" x14ac:dyDescent="0.15">
      <c r="A65" s="7">
        <v>1340</v>
      </c>
      <c r="B65" s="8" t="s">
        <v>86</v>
      </c>
      <c r="C65" s="8">
        <v>2</v>
      </c>
      <c r="D65" s="8">
        <v>1</v>
      </c>
      <c r="E65" s="9" t="s">
        <v>89</v>
      </c>
      <c r="F65" s="10"/>
      <c r="G65" s="10"/>
      <c r="H65" s="13"/>
      <c r="I65" s="2">
        <v>0</v>
      </c>
      <c r="J65" s="11">
        <v>0</v>
      </c>
      <c r="L65" s="14"/>
    </row>
    <row r="66" spans="1:12" ht="14" x14ac:dyDescent="0.15">
      <c r="A66" s="7">
        <v>1341</v>
      </c>
      <c r="B66" s="8" t="s">
        <v>86</v>
      </c>
      <c r="C66" s="8">
        <v>3</v>
      </c>
      <c r="D66" s="8">
        <v>1</v>
      </c>
      <c r="E66" s="9" t="s">
        <v>90</v>
      </c>
      <c r="F66" s="12" t="str">
        <f ca="1">IFERROR(__xludf.DUMMYFUNCTION("""COMPUTED_VALUE"""),"O")</f>
        <v>O</v>
      </c>
      <c r="G66" s="12" t="str">
        <f ca="1">IFERROR(__xludf.DUMMYFUNCTION("""COMPUTED_VALUE"""),"O")</f>
        <v>O</v>
      </c>
      <c r="H66" s="13"/>
      <c r="I66" s="2" t="s">
        <v>11</v>
      </c>
      <c r="J66" s="11">
        <v>1</v>
      </c>
      <c r="L66" s="14"/>
    </row>
    <row r="67" spans="1:12" ht="14" x14ac:dyDescent="0.15">
      <c r="A67" s="7">
        <v>1342</v>
      </c>
      <c r="B67" s="8" t="s">
        <v>86</v>
      </c>
      <c r="C67" s="8">
        <v>4</v>
      </c>
      <c r="D67" s="8">
        <v>2</v>
      </c>
      <c r="E67" s="9" t="s">
        <v>91</v>
      </c>
      <c r="F67" s="10"/>
      <c r="G67" s="10"/>
      <c r="H67" s="13"/>
      <c r="I67" s="2">
        <v>0</v>
      </c>
      <c r="J67" s="11">
        <v>0</v>
      </c>
      <c r="L67" s="14"/>
    </row>
    <row r="68" spans="1:12" ht="28" x14ac:dyDescent="0.15">
      <c r="A68" s="7">
        <v>1343</v>
      </c>
      <c r="B68" s="8" t="s">
        <v>86</v>
      </c>
      <c r="C68" s="8">
        <v>5</v>
      </c>
      <c r="D68" s="8">
        <v>2</v>
      </c>
      <c r="E68" s="9" t="s">
        <v>92</v>
      </c>
      <c r="F68" s="12" t="str">
        <f ca="1">IFERROR(__xludf.DUMMYFUNCTION("""COMPUTED_VALUE"""),"RI")</f>
        <v>RI</v>
      </c>
      <c r="G68" s="12" t="str">
        <f ca="1">IFERROR(__xludf.DUMMYFUNCTION("""COMPUTED_VALUE"""),"O")</f>
        <v>O</v>
      </c>
      <c r="H68" s="8" t="s">
        <v>10</v>
      </c>
      <c r="I68" s="2" t="s">
        <v>10</v>
      </c>
      <c r="J68" s="11">
        <v>1</v>
      </c>
      <c r="L68" s="14"/>
    </row>
    <row r="69" spans="1:12" ht="28" x14ac:dyDescent="0.15">
      <c r="A69" s="7">
        <v>1344</v>
      </c>
      <c r="B69" s="8" t="s">
        <v>86</v>
      </c>
      <c r="C69" s="8">
        <v>6</v>
      </c>
      <c r="D69" s="8">
        <v>3</v>
      </c>
      <c r="E69" s="9" t="s">
        <v>93</v>
      </c>
      <c r="F69" s="10"/>
      <c r="G69" s="10"/>
      <c r="H69" s="13"/>
      <c r="I69" s="2">
        <v>0</v>
      </c>
      <c r="J69" s="11">
        <v>0</v>
      </c>
      <c r="L69" s="14"/>
    </row>
    <row r="70" spans="1:12" ht="14" x14ac:dyDescent="0.15">
      <c r="A70" s="7">
        <v>1345</v>
      </c>
      <c r="B70" s="8" t="s">
        <v>86</v>
      </c>
      <c r="C70" s="8">
        <v>7</v>
      </c>
      <c r="D70" s="8">
        <v>3</v>
      </c>
      <c r="E70" s="9" t="s">
        <v>94</v>
      </c>
      <c r="F70" s="12" t="str">
        <f ca="1">IFERROR(__xludf.DUMMYFUNCTION("""COMPUTED_VALUE"""),"RI")</f>
        <v>RI</v>
      </c>
      <c r="G70" s="12" t="str">
        <f ca="1">IFERROR(__xludf.DUMMYFUNCTION("""COMPUTED_VALUE"""),"O")</f>
        <v>O</v>
      </c>
      <c r="H70" s="8" t="s">
        <v>10</v>
      </c>
      <c r="I70" s="2" t="s">
        <v>10</v>
      </c>
      <c r="J70" s="11">
        <v>1</v>
      </c>
      <c r="L70" s="14"/>
    </row>
    <row r="71" spans="1:12" ht="28" x14ac:dyDescent="0.15">
      <c r="A71" s="7">
        <v>1346</v>
      </c>
      <c r="B71" s="8" t="s">
        <v>86</v>
      </c>
      <c r="C71" s="8">
        <v>8</v>
      </c>
      <c r="D71" s="8">
        <v>4</v>
      </c>
      <c r="E71" s="9" t="s">
        <v>95</v>
      </c>
      <c r="F71" s="10"/>
      <c r="G71" s="10"/>
      <c r="H71" s="13"/>
      <c r="I71" s="2">
        <v>0</v>
      </c>
      <c r="J71" s="11">
        <v>0</v>
      </c>
      <c r="L71" s="14"/>
    </row>
    <row r="72" spans="1:12" ht="14" x14ac:dyDescent="0.15">
      <c r="A72" s="7">
        <v>1347</v>
      </c>
      <c r="B72" s="8" t="s">
        <v>86</v>
      </c>
      <c r="C72" s="8">
        <v>9</v>
      </c>
      <c r="D72" s="8">
        <v>4</v>
      </c>
      <c r="E72" s="9" t="s">
        <v>96</v>
      </c>
      <c r="F72" s="12" t="str">
        <f ca="1">IFERROR(__xludf.DUMMYFUNCTION("""COMPUTED_VALUE"""),"WD")</f>
        <v>WD</v>
      </c>
      <c r="G72" s="12" t="str">
        <f ca="1">IFERROR(__xludf.DUMMYFUNCTION("""COMPUTED_VALUE"""),"WD")</f>
        <v>WD</v>
      </c>
      <c r="H72" s="13"/>
      <c r="I72" s="2" t="s">
        <v>12</v>
      </c>
      <c r="J72" s="11">
        <v>1</v>
      </c>
      <c r="L72" s="14"/>
    </row>
    <row r="73" spans="1:12" ht="14" x14ac:dyDescent="0.15">
      <c r="A73" s="7">
        <v>1348</v>
      </c>
      <c r="B73" s="8" t="s">
        <v>86</v>
      </c>
      <c r="C73" s="8">
        <v>10</v>
      </c>
      <c r="D73" s="8">
        <v>5</v>
      </c>
      <c r="E73" s="9" t="s">
        <v>97</v>
      </c>
      <c r="F73" s="10"/>
      <c r="G73" s="10"/>
      <c r="H73" s="13"/>
      <c r="I73" s="2">
        <v>0</v>
      </c>
      <c r="J73" s="11">
        <v>0</v>
      </c>
      <c r="L73" s="14"/>
    </row>
    <row r="74" spans="1:12" ht="14" x14ac:dyDescent="0.15">
      <c r="A74" s="7">
        <v>1349</v>
      </c>
      <c r="B74" s="8" t="s">
        <v>86</v>
      </c>
      <c r="C74" s="8">
        <v>11</v>
      </c>
      <c r="D74" s="8">
        <v>5</v>
      </c>
      <c r="E74" s="9" t="s">
        <v>98</v>
      </c>
      <c r="F74" s="12" t="str">
        <f ca="1">IFERROR(__xludf.DUMMYFUNCTION("""COMPUTED_VALUE"""),"RI")</f>
        <v>RI</v>
      </c>
      <c r="G74" s="12" t="str">
        <f ca="1">IFERROR(__xludf.DUMMYFUNCTION("""COMPUTED_VALUE"""),"WD")</f>
        <v>WD</v>
      </c>
      <c r="H74" s="8" t="s">
        <v>10</v>
      </c>
      <c r="I74" s="2" t="s">
        <v>10</v>
      </c>
      <c r="J74" s="11">
        <v>1</v>
      </c>
      <c r="L74" s="14"/>
    </row>
    <row r="75" spans="1:12" ht="42" x14ac:dyDescent="0.15">
      <c r="A75" s="7">
        <v>1350</v>
      </c>
      <c r="B75" s="8" t="s">
        <v>86</v>
      </c>
      <c r="C75" s="8">
        <v>12</v>
      </c>
      <c r="D75" s="8">
        <v>6</v>
      </c>
      <c r="E75" s="9" t="s">
        <v>99</v>
      </c>
      <c r="F75" s="10"/>
      <c r="G75" s="10"/>
      <c r="H75" s="13"/>
      <c r="I75" s="2">
        <v>0</v>
      </c>
      <c r="J75" s="11">
        <v>0</v>
      </c>
      <c r="L75" s="14"/>
    </row>
    <row r="76" spans="1:12" ht="28" x14ac:dyDescent="0.15">
      <c r="A76" s="7">
        <v>1351</v>
      </c>
      <c r="B76" s="8" t="s">
        <v>86</v>
      </c>
      <c r="C76" s="8">
        <v>13</v>
      </c>
      <c r="D76" s="8">
        <v>6</v>
      </c>
      <c r="E76" s="9" t="s">
        <v>100</v>
      </c>
      <c r="F76" s="12" t="str">
        <f ca="1">IFERROR(__xludf.DUMMYFUNCTION("""COMPUTED_VALUE"""),"RI")</f>
        <v>RI</v>
      </c>
      <c r="G76" s="12" t="str">
        <f ca="1">IFERROR(__xludf.DUMMYFUNCTION("""COMPUTED_VALUE"""),"WD")</f>
        <v>WD</v>
      </c>
      <c r="H76" s="8" t="s">
        <v>10</v>
      </c>
      <c r="I76" s="2" t="s">
        <v>10</v>
      </c>
      <c r="J76" s="11">
        <v>1</v>
      </c>
      <c r="L76" s="14"/>
    </row>
    <row r="77" spans="1:12" ht="28" x14ac:dyDescent="0.15">
      <c r="A77" s="7">
        <v>1352</v>
      </c>
      <c r="B77" s="8" t="s">
        <v>86</v>
      </c>
      <c r="C77" s="8">
        <v>14</v>
      </c>
      <c r="D77" s="8">
        <v>7</v>
      </c>
      <c r="E77" s="9" t="s">
        <v>101</v>
      </c>
      <c r="F77" s="10"/>
      <c r="G77" s="10"/>
      <c r="H77" s="13"/>
      <c r="I77" s="2">
        <v>0</v>
      </c>
      <c r="J77" s="11">
        <v>0</v>
      </c>
      <c r="L77" s="14"/>
    </row>
    <row r="78" spans="1:12" ht="14" x14ac:dyDescent="0.15">
      <c r="A78" s="7">
        <v>1353</v>
      </c>
      <c r="B78" s="8" t="s">
        <v>86</v>
      </c>
      <c r="C78" s="8">
        <v>15</v>
      </c>
      <c r="D78" s="8">
        <v>7</v>
      </c>
      <c r="E78" s="9" t="s">
        <v>102</v>
      </c>
      <c r="F78" s="12" t="str">
        <f ca="1">IFERROR(__xludf.DUMMYFUNCTION("""COMPUTED_VALUE"""),"RI")</f>
        <v>RI</v>
      </c>
      <c r="G78" s="12" t="str">
        <f ca="1">IFERROR(__xludf.DUMMYFUNCTION("""COMPUTED_VALUE"""),"RI")</f>
        <v>RI</v>
      </c>
      <c r="H78" s="13"/>
      <c r="I78" s="2" t="s">
        <v>10</v>
      </c>
      <c r="J78" s="11">
        <v>1</v>
      </c>
      <c r="L78" s="14"/>
    </row>
    <row r="79" spans="1:12" ht="42" x14ac:dyDescent="0.15">
      <c r="A79" s="7">
        <v>1354</v>
      </c>
      <c r="B79" s="8" t="s">
        <v>86</v>
      </c>
      <c r="C79" s="8">
        <v>16</v>
      </c>
      <c r="D79" s="8">
        <v>8</v>
      </c>
      <c r="E79" s="9" t="s">
        <v>103</v>
      </c>
      <c r="F79" s="10"/>
      <c r="G79" s="10"/>
      <c r="H79" s="13"/>
      <c r="I79" s="2">
        <v>0</v>
      </c>
      <c r="J79" s="11">
        <v>0</v>
      </c>
      <c r="L79" s="14"/>
    </row>
    <row r="80" spans="1:12" ht="14" x14ac:dyDescent="0.15">
      <c r="A80" s="7">
        <v>1355</v>
      </c>
      <c r="B80" s="8" t="s">
        <v>86</v>
      </c>
      <c r="C80" s="8">
        <v>17</v>
      </c>
      <c r="D80" s="8">
        <v>8</v>
      </c>
      <c r="E80" s="9" t="s">
        <v>104</v>
      </c>
      <c r="F80" s="12" t="str">
        <f ca="1">IFERROR(__xludf.DUMMYFUNCTION("""COMPUTED_VALUE"""),"RP")</f>
        <v>RP</v>
      </c>
      <c r="G80" s="12" t="str">
        <f ca="1">IFERROR(__xludf.DUMMYFUNCTION("""COMPUTED_VALUE"""),"CC")</f>
        <v>CC</v>
      </c>
      <c r="H80" s="8" t="s">
        <v>14</v>
      </c>
      <c r="I80" s="2" t="s">
        <v>14</v>
      </c>
      <c r="J80" s="11">
        <v>1</v>
      </c>
      <c r="L80" s="14"/>
    </row>
    <row r="81" spans="1:12" ht="14" x14ac:dyDescent="0.15">
      <c r="A81" s="7">
        <v>1356</v>
      </c>
      <c r="B81" s="8" t="s">
        <v>86</v>
      </c>
      <c r="C81" s="8">
        <v>18</v>
      </c>
      <c r="D81" s="8">
        <v>9</v>
      </c>
      <c r="E81" s="9" t="s">
        <v>105</v>
      </c>
      <c r="F81" s="10"/>
      <c r="G81" s="10"/>
      <c r="H81" s="13"/>
      <c r="I81" s="2">
        <v>0</v>
      </c>
      <c r="J81" s="11">
        <v>0</v>
      </c>
      <c r="L81" s="14"/>
    </row>
    <row r="82" spans="1:12" ht="14" x14ac:dyDescent="0.15">
      <c r="A82" s="7">
        <v>1357</v>
      </c>
      <c r="B82" s="8" t="s">
        <v>86</v>
      </c>
      <c r="C82" s="8">
        <v>19</v>
      </c>
      <c r="D82" s="8">
        <v>9</v>
      </c>
      <c r="E82" s="9" t="s">
        <v>106</v>
      </c>
      <c r="F82" s="12" t="str">
        <f ca="1">IFERROR(__xludf.DUMMYFUNCTION("""COMPUTED_VALUE"""),"RI")</f>
        <v>RI</v>
      </c>
      <c r="G82" s="12" t="str">
        <f ca="1">IFERROR(__xludf.DUMMYFUNCTION("""COMPUTED_VALUE"""),"CC")</f>
        <v>CC</v>
      </c>
      <c r="H82" s="8" t="s">
        <v>14</v>
      </c>
      <c r="I82" s="2" t="s">
        <v>14</v>
      </c>
      <c r="J82" s="11">
        <v>1</v>
      </c>
      <c r="L82" s="14"/>
    </row>
    <row r="83" spans="1:12" ht="28" x14ac:dyDescent="0.15">
      <c r="A83" s="7">
        <v>1358</v>
      </c>
      <c r="B83" s="8" t="s">
        <v>86</v>
      </c>
      <c r="C83" s="8">
        <v>20</v>
      </c>
      <c r="D83" s="8">
        <v>10</v>
      </c>
      <c r="E83" s="9" t="s">
        <v>107</v>
      </c>
      <c r="F83" s="10"/>
      <c r="G83" s="10"/>
      <c r="H83" s="13"/>
      <c r="I83" s="2">
        <v>0</v>
      </c>
      <c r="J83" s="11">
        <v>0</v>
      </c>
      <c r="L83" s="14"/>
    </row>
    <row r="84" spans="1:12" ht="14" x14ac:dyDescent="0.15">
      <c r="A84" s="7">
        <v>1359</v>
      </c>
      <c r="B84" s="8" t="s">
        <v>108</v>
      </c>
      <c r="C84" s="8">
        <v>0</v>
      </c>
      <c r="D84" s="8">
        <v>0</v>
      </c>
      <c r="E84" s="9" t="s">
        <v>21</v>
      </c>
      <c r="F84" s="10"/>
      <c r="G84" s="10"/>
      <c r="H84" s="13"/>
      <c r="I84" s="2">
        <v>0</v>
      </c>
      <c r="J84" s="11">
        <v>0</v>
      </c>
      <c r="L84" s="14"/>
    </row>
    <row r="85" spans="1:12" ht="14" x14ac:dyDescent="0.15">
      <c r="A85" s="7">
        <v>1360</v>
      </c>
      <c r="B85" s="8" t="s">
        <v>108</v>
      </c>
      <c r="C85" s="8">
        <v>1</v>
      </c>
      <c r="D85" s="8">
        <v>0</v>
      </c>
      <c r="E85" s="9" t="s">
        <v>109</v>
      </c>
      <c r="F85" s="12" t="str">
        <f ca="1">IFERROR(__xludf.DUMMYFUNCTION("""COMPUTED_VALUE"""),"O")</f>
        <v>O</v>
      </c>
      <c r="G85" s="12" t="str">
        <f ca="1">IFERROR(__xludf.DUMMYFUNCTION("""COMPUTED_VALUE"""),"O")</f>
        <v>O</v>
      </c>
      <c r="H85" s="13"/>
      <c r="I85" s="2" t="s">
        <v>11</v>
      </c>
      <c r="J85" s="11">
        <v>1</v>
      </c>
      <c r="L85" s="14"/>
    </row>
    <row r="86" spans="1:12" ht="14" x14ac:dyDescent="0.15">
      <c r="A86" s="7">
        <v>1361</v>
      </c>
      <c r="B86" s="8" t="s">
        <v>108</v>
      </c>
      <c r="C86" s="8">
        <v>2</v>
      </c>
      <c r="D86" s="8">
        <v>1</v>
      </c>
      <c r="E86" s="9" t="s">
        <v>17</v>
      </c>
      <c r="F86" s="10"/>
      <c r="G86" s="10"/>
      <c r="H86" s="13"/>
      <c r="I86" s="2">
        <v>0</v>
      </c>
      <c r="J86" s="11">
        <v>0</v>
      </c>
      <c r="L86" s="14"/>
    </row>
    <row r="87" spans="1:12" ht="14" x14ac:dyDescent="0.15">
      <c r="A87" s="7">
        <v>1362</v>
      </c>
      <c r="B87" s="8" t="s">
        <v>108</v>
      </c>
      <c r="C87" s="8">
        <v>3</v>
      </c>
      <c r="D87" s="8">
        <v>1</v>
      </c>
      <c r="E87" s="9" t="s">
        <v>110</v>
      </c>
      <c r="F87" s="12" t="str">
        <f ca="1">IFERROR(__xludf.DUMMYFUNCTION("""COMPUTED_VALUE"""),"O")</f>
        <v>O</v>
      </c>
      <c r="G87" s="12" t="str">
        <f ca="1">IFERROR(__xludf.DUMMYFUNCTION("""COMPUTED_VALUE"""),"O")</f>
        <v>O</v>
      </c>
      <c r="H87" s="13"/>
      <c r="I87" s="2" t="s">
        <v>11</v>
      </c>
      <c r="J87" s="11">
        <v>1</v>
      </c>
      <c r="L87" s="14"/>
    </row>
    <row r="88" spans="1:12" ht="28" x14ac:dyDescent="0.15">
      <c r="A88" s="7">
        <v>1363</v>
      </c>
      <c r="B88" s="8" t="s">
        <v>108</v>
      </c>
      <c r="C88" s="8">
        <v>4</v>
      </c>
      <c r="D88" s="8">
        <v>2</v>
      </c>
      <c r="E88" s="9" t="s">
        <v>111</v>
      </c>
      <c r="F88" s="10"/>
      <c r="G88" s="10"/>
      <c r="H88" s="13"/>
      <c r="I88" s="2">
        <v>0</v>
      </c>
      <c r="J88" s="11">
        <v>0</v>
      </c>
      <c r="L88" s="14"/>
    </row>
    <row r="89" spans="1:12" ht="14" x14ac:dyDescent="0.15">
      <c r="A89" s="7">
        <v>1364</v>
      </c>
      <c r="B89" s="8" t="s">
        <v>108</v>
      </c>
      <c r="C89" s="8">
        <v>5</v>
      </c>
      <c r="D89" s="8">
        <v>2</v>
      </c>
      <c r="E89" s="9" t="s">
        <v>112</v>
      </c>
      <c r="F89" s="12" t="str">
        <f ca="1">IFERROR(__xludf.DUMMYFUNCTION("""COMPUTED_VALUE"""),"RI")</f>
        <v>RI</v>
      </c>
      <c r="G89" s="12" t="str">
        <f ca="1">IFERROR(__xludf.DUMMYFUNCTION("""COMPUTED_VALUE"""),"RI")</f>
        <v>RI</v>
      </c>
      <c r="H89" s="13"/>
      <c r="I89" s="2" t="s">
        <v>10</v>
      </c>
      <c r="J89" s="11">
        <v>1</v>
      </c>
      <c r="L89" s="14"/>
    </row>
    <row r="90" spans="1:12" ht="42" x14ac:dyDescent="0.15">
      <c r="A90" s="7">
        <v>1365</v>
      </c>
      <c r="B90" s="8" t="s">
        <v>108</v>
      </c>
      <c r="C90" s="8">
        <v>6</v>
      </c>
      <c r="D90" s="8">
        <v>3</v>
      </c>
      <c r="E90" s="9" t="s">
        <v>113</v>
      </c>
      <c r="F90" s="10"/>
      <c r="G90" s="10"/>
      <c r="H90" s="13"/>
      <c r="I90" s="2">
        <v>0</v>
      </c>
      <c r="J90" s="11">
        <v>0</v>
      </c>
      <c r="L90" s="14"/>
    </row>
    <row r="91" spans="1:12" ht="14" x14ac:dyDescent="0.15">
      <c r="A91" s="7">
        <v>1366</v>
      </c>
      <c r="B91" s="8" t="s">
        <v>108</v>
      </c>
      <c r="C91" s="8">
        <v>7</v>
      </c>
      <c r="D91" s="8">
        <v>3</v>
      </c>
      <c r="E91" s="9" t="s">
        <v>114</v>
      </c>
      <c r="F91" s="12" t="str">
        <f ca="1">IFERROR(__xludf.DUMMYFUNCTION("""COMPUTED_VALUE"""),"RI")</f>
        <v>RI</v>
      </c>
      <c r="G91" s="12" t="str">
        <f ca="1">IFERROR(__xludf.DUMMYFUNCTION("""COMPUTED_VALUE"""),"RI")</f>
        <v>RI</v>
      </c>
      <c r="H91" s="13"/>
      <c r="I91" s="2" t="s">
        <v>10</v>
      </c>
      <c r="J91" s="11">
        <v>1</v>
      </c>
      <c r="L91" s="14"/>
    </row>
    <row r="92" spans="1:12" ht="28" x14ac:dyDescent="0.15">
      <c r="A92" s="7">
        <v>1367</v>
      </c>
      <c r="B92" s="8" t="s">
        <v>108</v>
      </c>
      <c r="C92" s="8">
        <v>8</v>
      </c>
      <c r="D92" s="8">
        <v>4</v>
      </c>
      <c r="E92" s="9" t="s">
        <v>115</v>
      </c>
      <c r="F92" s="10"/>
      <c r="G92" s="10"/>
      <c r="H92" s="13"/>
      <c r="I92" s="2">
        <v>0</v>
      </c>
      <c r="J92" s="11">
        <v>0</v>
      </c>
      <c r="L92" s="14"/>
    </row>
    <row r="93" spans="1:12" ht="28" x14ac:dyDescent="0.15">
      <c r="A93" s="7">
        <v>1368</v>
      </c>
      <c r="B93" s="8" t="s">
        <v>108</v>
      </c>
      <c r="C93" s="8">
        <v>9</v>
      </c>
      <c r="D93" s="8">
        <v>4</v>
      </c>
      <c r="E93" s="9" t="s">
        <v>116</v>
      </c>
      <c r="F93" s="12" t="str">
        <f ca="1">IFERROR(__xludf.DUMMYFUNCTION("""COMPUTED_VALUE"""),"RI")</f>
        <v>RI</v>
      </c>
      <c r="G93" s="12" t="str">
        <f ca="1">IFERROR(__xludf.DUMMYFUNCTION("""COMPUTED_VALUE"""),"RI")</f>
        <v>RI</v>
      </c>
      <c r="H93" s="13"/>
      <c r="I93" s="2" t="s">
        <v>10</v>
      </c>
      <c r="J93" s="11">
        <v>1</v>
      </c>
      <c r="L93" s="14"/>
    </row>
    <row r="94" spans="1:12" ht="14" x14ac:dyDescent="0.15">
      <c r="A94" s="7">
        <v>1369</v>
      </c>
      <c r="B94" s="8" t="s">
        <v>108</v>
      </c>
      <c r="C94" s="8">
        <v>10</v>
      </c>
      <c r="D94" s="8">
        <v>5</v>
      </c>
      <c r="E94" s="9" t="s">
        <v>117</v>
      </c>
      <c r="F94" s="10"/>
      <c r="G94" s="10"/>
      <c r="H94" s="13"/>
      <c r="I94" s="2">
        <v>0</v>
      </c>
      <c r="J94" s="11">
        <v>0</v>
      </c>
      <c r="L94" s="14"/>
    </row>
    <row r="95" spans="1:12" ht="28" x14ac:dyDescent="0.15">
      <c r="A95" s="7">
        <v>1370</v>
      </c>
      <c r="B95" s="8" t="s">
        <v>108</v>
      </c>
      <c r="C95" s="8">
        <v>11</v>
      </c>
      <c r="D95" s="8">
        <v>5</v>
      </c>
      <c r="E95" s="9" t="s">
        <v>118</v>
      </c>
      <c r="F95" s="12" t="str">
        <f ca="1">IFERROR(__xludf.DUMMYFUNCTION("""COMPUTED_VALUE"""),"WD")</f>
        <v>WD</v>
      </c>
      <c r="G95" s="12" t="str">
        <f ca="1">IFERROR(__xludf.DUMMYFUNCTION("""COMPUTED_VALUE"""),"RI")</f>
        <v>RI</v>
      </c>
      <c r="H95" s="8" t="s">
        <v>10</v>
      </c>
      <c r="I95" s="2" t="s">
        <v>10</v>
      </c>
      <c r="J95" s="11">
        <v>1</v>
      </c>
      <c r="L95" s="14"/>
    </row>
    <row r="96" spans="1:12" ht="56" x14ac:dyDescent="0.15">
      <c r="A96" s="7">
        <v>1371</v>
      </c>
      <c r="B96" s="8" t="s">
        <v>108</v>
      </c>
      <c r="C96" s="8">
        <v>12</v>
      </c>
      <c r="D96" s="8">
        <v>6</v>
      </c>
      <c r="E96" s="9" t="s">
        <v>119</v>
      </c>
      <c r="F96" s="10"/>
      <c r="G96" s="10"/>
      <c r="H96" s="13"/>
      <c r="I96" s="2">
        <v>0</v>
      </c>
      <c r="J96" s="11">
        <v>0</v>
      </c>
      <c r="L96" s="14"/>
    </row>
    <row r="97" spans="1:12" ht="42" x14ac:dyDescent="0.15">
      <c r="A97" s="7">
        <v>1372</v>
      </c>
      <c r="B97" s="8" t="s">
        <v>108</v>
      </c>
      <c r="C97" s="8">
        <v>13</v>
      </c>
      <c r="D97" s="8">
        <v>6</v>
      </c>
      <c r="E97" s="9" t="s">
        <v>120</v>
      </c>
      <c r="F97" s="12" t="str">
        <f ca="1">IFERROR(__xludf.DUMMYFUNCTION("""COMPUTED_VALUE"""),"CC")</f>
        <v>CC</v>
      </c>
      <c r="G97" s="12" t="str">
        <f ca="1">IFERROR(__xludf.DUMMYFUNCTION("""COMPUTED_VALUE"""),"CC")</f>
        <v>CC</v>
      </c>
      <c r="H97" s="13"/>
      <c r="I97" s="2" t="s">
        <v>14</v>
      </c>
      <c r="J97" s="11">
        <v>1</v>
      </c>
      <c r="L97" s="14"/>
    </row>
    <row r="98" spans="1:12" ht="14" x14ac:dyDescent="0.15">
      <c r="A98" s="7">
        <v>1373</v>
      </c>
      <c r="B98" s="8" t="s">
        <v>108</v>
      </c>
      <c r="C98" s="8">
        <v>14</v>
      </c>
      <c r="D98" s="8">
        <v>7</v>
      </c>
      <c r="E98" s="9" t="s">
        <v>121</v>
      </c>
      <c r="F98" s="10"/>
      <c r="G98" s="10"/>
      <c r="H98" s="13"/>
      <c r="I98" s="2">
        <v>0</v>
      </c>
      <c r="J98" s="11">
        <v>0</v>
      </c>
      <c r="L98" s="14"/>
    </row>
    <row r="99" spans="1:12" ht="42" x14ac:dyDescent="0.15">
      <c r="A99" s="7">
        <v>1374</v>
      </c>
      <c r="B99" s="8" t="s">
        <v>108</v>
      </c>
      <c r="C99" s="8">
        <v>15</v>
      </c>
      <c r="D99" s="8">
        <v>7</v>
      </c>
      <c r="E99" s="9" t="s">
        <v>122</v>
      </c>
      <c r="F99" s="12" t="str">
        <f ca="1">IFERROR(__xludf.DUMMYFUNCTION("""COMPUTED_VALUE"""),"RP")</f>
        <v>RP</v>
      </c>
      <c r="G99" s="12" t="str">
        <f ca="1">IFERROR(__xludf.DUMMYFUNCTION("""COMPUTED_VALUE"""),"CC")</f>
        <v>CC</v>
      </c>
      <c r="H99" s="8" t="s">
        <v>13</v>
      </c>
      <c r="I99" s="2" t="s">
        <v>13</v>
      </c>
      <c r="J99" s="11">
        <v>1</v>
      </c>
      <c r="L99" s="14"/>
    </row>
    <row r="100" spans="1:12" ht="14" x14ac:dyDescent="0.15">
      <c r="A100" s="7">
        <v>1375</v>
      </c>
      <c r="B100" s="8" t="s">
        <v>108</v>
      </c>
      <c r="C100" s="8">
        <v>16</v>
      </c>
      <c r="D100" s="8">
        <v>8</v>
      </c>
      <c r="E100" s="9" t="s">
        <v>123</v>
      </c>
      <c r="F100" s="10"/>
      <c r="G100" s="10"/>
      <c r="H100" s="13"/>
      <c r="I100" s="2">
        <v>0</v>
      </c>
      <c r="J100" s="11">
        <v>0</v>
      </c>
      <c r="L100" s="14"/>
    </row>
    <row r="101" spans="1:12" ht="14" x14ac:dyDescent="0.15">
      <c r="A101" s="7">
        <v>1376</v>
      </c>
      <c r="B101" s="8" t="s">
        <v>108</v>
      </c>
      <c r="C101" s="8">
        <v>17</v>
      </c>
      <c r="D101" s="8">
        <v>8</v>
      </c>
      <c r="E101" s="9" t="s">
        <v>124</v>
      </c>
      <c r="F101" s="12" t="str">
        <f ca="1">IFERROR(__xludf.DUMMYFUNCTION("""COMPUTED_VALUE"""),"RI")</f>
        <v>RI</v>
      </c>
      <c r="G101" s="12" t="str">
        <f ca="1">IFERROR(__xludf.DUMMYFUNCTION("""COMPUTED_VALUE"""),"RI")</f>
        <v>RI</v>
      </c>
      <c r="H101" s="13"/>
      <c r="I101" s="2" t="s">
        <v>10</v>
      </c>
      <c r="J101" s="11">
        <v>1</v>
      </c>
      <c r="L101" s="14"/>
    </row>
    <row r="102" spans="1:12" ht="14" x14ac:dyDescent="0.15">
      <c r="A102" s="7">
        <v>1377</v>
      </c>
      <c r="B102" s="8" t="s">
        <v>108</v>
      </c>
      <c r="C102" s="8">
        <v>18</v>
      </c>
      <c r="D102" s="8">
        <v>9</v>
      </c>
      <c r="E102" s="9" t="s">
        <v>125</v>
      </c>
      <c r="F102" s="10"/>
      <c r="G102" s="10"/>
      <c r="H102" s="13"/>
      <c r="I102" s="2">
        <v>0</v>
      </c>
      <c r="J102" s="11">
        <v>0</v>
      </c>
      <c r="L102" s="14"/>
    </row>
    <row r="103" spans="1:12" ht="28" x14ac:dyDescent="0.15">
      <c r="A103" s="7">
        <v>1378</v>
      </c>
      <c r="B103" s="8" t="s">
        <v>108</v>
      </c>
      <c r="C103" s="8">
        <v>19</v>
      </c>
      <c r="D103" s="8">
        <v>9</v>
      </c>
      <c r="E103" s="9" t="s">
        <v>126</v>
      </c>
      <c r="F103" s="12" t="str">
        <f ca="1">IFERROR(__xludf.DUMMYFUNCTION("""COMPUTED_VALUE"""),"WD")</f>
        <v>WD</v>
      </c>
      <c r="G103" s="12" t="str">
        <f ca="1">IFERROR(__xludf.DUMMYFUNCTION("""COMPUTED_VALUE"""),"WD")</f>
        <v>WD</v>
      </c>
      <c r="H103" s="13"/>
      <c r="I103" s="2" t="s">
        <v>12</v>
      </c>
      <c r="J103" s="11">
        <v>1</v>
      </c>
      <c r="L103" s="14"/>
    </row>
    <row r="104" spans="1:12" ht="28" x14ac:dyDescent="0.15">
      <c r="A104" s="7">
        <v>1379</v>
      </c>
      <c r="B104" s="8" t="s">
        <v>127</v>
      </c>
      <c r="C104" s="8">
        <v>0</v>
      </c>
      <c r="D104" s="8">
        <v>0</v>
      </c>
      <c r="E104" s="9" t="s">
        <v>128</v>
      </c>
      <c r="F104" s="10"/>
      <c r="G104" s="10"/>
      <c r="H104" s="13"/>
      <c r="I104" s="2">
        <v>0</v>
      </c>
      <c r="J104" s="11">
        <v>0</v>
      </c>
      <c r="L104" s="14"/>
    </row>
    <row r="105" spans="1:12" ht="14" x14ac:dyDescent="0.15">
      <c r="A105" s="7">
        <v>1380</v>
      </c>
      <c r="B105" s="8" t="s">
        <v>127</v>
      </c>
      <c r="C105" s="8">
        <v>1</v>
      </c>
      <c r="D105" s="8">
        <v>0</v>
      </c>
      <c r="E105" s="9" t="s">
        <v>129</v>
      </c>
      <c r="F105" s="12" t="str">
        <f ca="1">IFERROR(__xludf.DUMMYFUNCTION("""COMPUTED_VALUE"""),"RP")</f>
        <v>RP</v>
      </c>
      <c r="G105" s="12" t="str">
        <f ca="1">IFERROR(__xludf.DUMMYFUNCTION("""COMPUTED_VALUE"""),"O")</f>
        <v>O</v>
      </c>
      <c r="H105" s="8" t="s">
        <v>11</v>
      </c>
      <c r="I105" s="2" t="s">
        <v>11</v>
      </c>
      <c r="J105" s="11">
        <v>1</v>
      </c>
      <c r="L105" s="14"/>
    </row>
    <row r="106" spans="1:12" ht="28" x14ac:dyDescent="0.15">
      <c r="A106" s="7">
        <v>1381</v>
      </c>
      <c r="B106" s="8" t="s">
        <v>127</v>
      </c>
      <c r="C106" s="8">
        <v>2</v>
      </c>
      <c r="D106" s="8">
        <v>1</v>
      </c>
      <c r="E106" s="9" t="s">
        <v>130</v>
      </c>
      <c r="F106" s="10"/>
      <c r="G106" s="10"/>
      <c r="H106" s="13"/>
      <c r="I106" s="2">
        <v>0</v>
      </c>
      <c r="J106" s="11">
        <v>0</v>
      </c>
      <c r="L106" s="14"/>
    </row>
    <row r="107" spans="1:12" ht="28" x14ac:dyDescent="0.15">
      <c r="A107" s="7">
        <v>1382</v>
      </c>
      <c r="B107" s="8" t="s">
        <v>127</v>
      </c>
      <c r="C107" s="8">
        <v>3</v>
      </c>
      <c r="D107" s="8">
        <v>1</v>
      </c>
      <c r="E107" s="9" t="s">
        <v>131</v>
      </c>
      <c r="F107" s="12" t="str">
        <f ca="1">IFERROR(__xludf.DUMMYFUNCTION("""COMPUTED_VALUE"""),"CC")</f>
        <v>CC</v>
      </c>
      <c r="G107" s="12" t="str">
        <f ca="1">IFERROR(__xludf.DUMMYFUNCTION("""COMPUTED_VALUE"""),"CC")</f>
        <v>CC</v>
      </c>
      <c r="H107" s="13"/>
      <c r="I107" s="2" t="s">
        <v>14</v>
      </c>
      <c r="J107" s="11">
        <v>1</v>
      </c>
      <c r="L107" s="14"/>
    </row>
    <row r="108" spans="1:12" ht="28" x14ac:dyDescent="0.15">
      <c r="A108" s="7">
        <v>1383</v>
      </c>
      <c r="B108" s="8" t="s">
        <v>127</v>
      </c>
      <c r="C108" s="8">
        <v>4</v>
      </c>
      <c r="D108" s="8">
        <v>2</v>
      </c>
      <c r="E108" s="9" t="s">
        <v>132</v>
      </c>
      <c r="F108" s="10"/>
      <c r="G108" s="10"/>
      <c r="H108" s="13"/>
      <c r="I108" s="2">
        <v>0</v>
      </c>
      <c r="J108" s="11">
        <v>0</v>
      </c>
      <c r="L108" s="14"/>
    </row>
    <row r="109" spans="1:12" ht="42" x14ac:dyDescent="0.15">
      <c r="A109" s="7">
        <v>1384</v>
      </c>
      <c r="B109" s="8" t="s">
        <v>127</v>
      </c>
      <c r="C109" s="8">
        <v>5</v>
      </c>
      <c r="D109" s="8">
        <v>2</v>
      </c>
      <c r="E109" s="9" t="s">
        <v>133</v>
      </c>
      <c r="F109" s="12" t="str">
        <f ca="1">IFERROR(__xludf.DUMMYFUNCTION("""COMPUTED_VALUE"""),"CC")</f>
        <v>CC</v>
      </c>
      <c r="G109" s="12" t="str">
        <f ca="1">IFERROR(__xludf.DUMMYFUNCTION("""COMPUTED_VALUE"""),"RI")</f>
        <v>RI</v>
      </c>
      <c r="H109" s="8" t="s">
        <v>10</v>
      </c>
      <c r="I109" s="2" t="s">
        <v>10</v>
      </c>
      <c r="J109" s="11">
        <v>1</v>
      </c>
      <c r="L109" s="14"/>
    </row>
    <row r="110" spans="1:12" ht="84" x14ac:dyDescent="0.15">
      <c r="A110" s="7">
        <v>1385</v>
      </c>
      <c r="B110" s="8" t="s">
        <v>127</v>
      </c>
      <c r="C110" s="8">
        <v>6</v>
      </c>
      <c r="D110" s="8">
        <v>3</v>
      </c>
      <c r="E110" s="9" t="s">
        <v>134</v>
      </c>
      <c r="F110" s="10"/>
      <c r="G110" s="10"/>
      <c r="H110" s="13"/>
      <c r="I110" s="2">
        <v>0</v>
      </c>
      <c r="J110" s="11">
        <v>0</v>
      </c>
      <c r="L110" s="14"/>
    </row>
    <row r="111" spans="1:12" ht="42" x14ac:dyDescent="0.15">
      <c r="A111" s="7">
        <v>1386</v>
      </c>
      <c r="B111" s="8" t="s">
        <v>127</v>
      </c>
      <c r="C111" s="8">
        <v>7</v>
      </c>
      <c r="D111" s="8">
        <v>3</v>
      </c>
      <c r="E111" s="9" t="s">
        <v>135</v>
      </c>
      <c r="F111" s="12" t="str">
        <f ca="1">IFERROR(__xludf.DUMMYFUNCTION("""COMPUTED_VALUE"""),"RP")</f>
        <v>RP</v>
      </c>
      <c r="G111" s="12" t="str">
        <f ca="1">IFERROR(__xludf.DUMMYFUNCTION("""COMPUTED_VALUE"""),"RP")</f>
        <v>RP</v>
      </c>
      <c r="H111" s="13"/>
      <c r="I111" s="2" t="s">
        <v>13</v>
      </c>
      <c r="J111" s="11">
        <v>1</v>
      </c>
      <c r="L111" s="14"/>
    </row>
    <row r="112" spans="1:12" ht="28" x14ac:dyDescent="0.15">
      <c r="A112" s="7">
        <v>1387</v>
      </c>
      <c r="B112" s="8" t="s">
        <v>127</v>
      </c>
      <c r="C112" s="8">
        <v>8</v>
      </c>
      <c r="D112" s="8">
        <v>4</v>
      </c>
      <c r="E112" s="9" t="s">
        <v>136</v>
      </c>
      <c r="F112" s="10"/>
      <c r="G112" s="10"/>
      <c r="H112" s="13"/>
      <c r="I112" s="2">
        <v>0</v>
      </c>
      <c r="J112" s="11">
        <v>0</v>
      </c>
      <c r="L112" s="14"/>
    </row>
    <row r="113" spans="1:12" ht="56" x14ac:dyDescent="0.15">
      <c r="A113" s="7">
        <v>1388</v>
      </c>
      <c r="B113" s="8" t="s">
        <v>127</v>
      </c>
      <c r="C113" s="8">
        <v>9</v>
      </c>
      <c r="D113" s="8">
        <v>4</v>
      </c>
      <c r="E113" s="9" t="s">
        <v>137</v>
      </c>
      <c r="F113" s="12" t="str">
        <f ca="1">IFERROR(__xludf.DUMMYFUNCTION("""COMPUTED_VALUE"""),"RI")</f>
        <v>RI</v>
      </c>
      <c r="G113" s="12" t="str">
        <f ca="1">IFERROR(__xludf.DUMMYFUNCTION("""COMPUTED_VALUE"""),"CC")</f>
        <v>CC</v>
      </c>
      <c r="H113" s="8" t="s">
        <v>10</v>
      </c>
      <c r="I113" s="2" t="s">
        <v>10</v>
      </c>
      <c r="J113" s="11">
        <v>1</v>
      </c>
      <c r="L113" s="14"/>
    </row>
    <row r="114" spans="1:12" ht="126" x14ac:dyDescent="0.15">
      <c r="A114" s="7">
        <v>1389</v>
      </c>
      <c r="B114" s="8" t="s">
        <v>127</v>
      </c>
      <c r="C114" s="8">
        <v>10</v>
      </c>
      <c r="D114" s="8">
        <v>5</v>
      </c>
      <c r="E114" s="9" t="s">
        <v>138</v>
      </c>
      <c r="F114" s="10"/>
      <c r="G114" s="10"/>
      <c r="H114" s="13"/>
      <c r="I114" s="2">
        <v>0</v>
      </c>
      <c r="J114" s="11">
        <v>0</v>
      </c>
      <c r="L114" s="14"/>
    </row>
    <row r="115" spans="1:12" ht="42" x14ac:dyDescent="0.15">
      <c r="A115" s="7">
        <v>1390</v>
      </c>
      <c r="B115" s="8" t="s">
        <v>127</v>
      </c>
      <c r="C115" s="8">
        <v>11</v>
      </c>
      <c r="D115" s="8">
        <v>5</v>
      </c>
      <c r="E115" s="9" t="s">
        <v>139</v>
      </c>
      <c r="F115" s="12" t="str">
        <f ca="1">IFERROR(__xludf.DUMMYFUNCTION("""COMPUTED_VALUE"""),"RP")</f>
        <v>RP</v>
      </c>
      <c r="G115" s="12" t="str">
        <f ca="1">IFERROR(__xludf.DUMMYFUNCTION("""COMPUTED_VALUE"""),"WD")</f>
        <v>WD</v>
      </c>
      <c r="H115" s="8" t="s">
        <v>12</v>
      </c>
      <c r="I115" s="2" t="s">
        <v>12</v>
      </c>
      <c r="J115" s="11">
        <v>1</v>
      </c>
      <c r="L115" s="14"/>
    </row>
    <row r="116" spans="1:12" ht="140" x14ac:dyDescent="0.15">
      <c r="A116" s="7">
        <v>1391</v>
      </c>
      <c r="B116" s="8" t="s">
        <v>127</v>
      </c>
      <c r="C116" s="8">
        <v>12</v>
      </c>
      <c r="D116" s="8">
        <v>6</v>
      </c>
      <c r="E116" s="9" t="s">
        <v>140</v>
      </c>
      <c r="F116" s="10"/>
      <c r="G116" s="10"/>
      <c r="H116" s="13"/>
      <c r="I116" s="2">
        <v>0</v>
      </c>
      <c r="J116" s="11">
        <v>0</v>
      </c>
      <c r="L116" s="14"/>
    </row>
    <row r="117" spans="1:12" ht="14" x14ac:dyDescent="0.15">
      <c r="A117" s="7">
        <v>1392</v>
      </c>
      <c r="B117" s="8" t="s">
        <v>127</v>
      </c>
      <c r="C117" s="8">
        <v>13</v>
      </c>
      <c r="D117" s="8">
        <v>6</v>
      </c>
      <c r="E117" s="9" t="s">
        <v>141</v>
      </c>
      <c r="F117" s="12" t="str">
        <f ca="1">IFERROR(__xludf.DUMMYFUNCTION("""COMPUTED_VALUE"""),"WD")</f>
        <v>WD</v>
      </c>
      <c r="G117" s="12" t="str">
        <f ca="1">IFERROR(__xludf.DUMMYFUNCTION("""COMPUTED_VALUE"""),"WD")</f>
        <v>WD</v>
      </c>
      <c r="H117" s="13"/>
      <c r="I117" s="2" t="s">
        <v>12</v>
      </c>
      <c r="J117" s="11">
        <v>1</v>
      </c>
      <c r="L117" s="14"/>
    </row>
    <row r="118" spans="1:12" ht="28" x14ac:dyDescent="0.15">
      <c r="A118" s="7">
        <v>1393</v>
      </c>
      <c r="B118" s="8" t="s">
        <v>127</v>
      </c>
      <c r="C118" s="8">
        <v>14</v>
      </c>
      <c r="D118" s="8">
        <v>7</v>
      </c>
      <c r="E118" s="9" t="s">
        <v>142</v>
      </c>
      <c r="F118" s="10"/>
      <c r="G118" s="10"/>
      <c r="H118" s="13"/>
      <c r="I118" s="2">
        <v>0</v>
      </c>
      <c r="J118" s="11">
        <v>0</v>
      </c>
      <c r="L118" s="14"/>
    </row>
    <row r="119" spans="1:12" ht="14" x14ac:dyDescent="0.15">
      <c r="A119" s="7">
        <v>1394</v>
      </c>
      <c r="B119" s="8" t="s">
        <v>127</v>
      </c>
      <c r="C119" s="8">
        <v>15</v>
      </c>
      <c r="D119" s="8">
        <v>7</v>
      </c>
      <c r="E119" s="9" t="s">
        <v>143</v>
      </c>
      <c r="F119" s="12" t="str">
        <f ca="1">IFERROR(__xludf.DUMMYFUNCTION("""COMPUTED_VALUE"""),"O")</f>
        <v>O</v>
      </c>
      <c r="G119" s="12" t="str">
        <f ca="1">IFERROR(__xludf.DUMMYFUNCTION("""COMPUTED_VALUE"""),"O")</f>
        <v>O</v>
      </c>
      <c r="H119" s="13"/>
      <c r="I119" s="2" t="s">
        <v>11</v>
      </c>
      <c r="J119" s="11">
        <v>1</v>
      </c>
      <c r="L119" s="14"/>
    </row>
    <row r="120" spans="1:12" ht="28" x14ac:dyDescent="0.15">
      <c r="A120" s="7">
        <v>1395</v>
      </c>
      <c r="B120" s="8" t="s">
        <v>127</v>
      </c>
      <c r="C120" s="8">
        <v>16</v>
      </c>
      <c r="D120" s="8">
        <v>8</v>
      </c>
      <c r="E120" s="9" t="s">
        <v>144</v>
      </c>
      <c r="F120" s="10"/>
      <c r="G120" s="10"/>
      <c r="H120" s="13"/>
      <c r="I120" s="2">
        <v>0</v>
      </c>
      <c r="J120" s="11">
        <v>0</v>
      </c>
      <c r="L120" s="14"/>
    </row>
    <row r="121" spans="1:12" ht="14" x14ac:dyDescent="0.15">
      <c r="A121" s="7">
        <v>1396</v>
      </c>
      <c r="B121" s="8" t="s">
        <v>127</v>
      </c>
      <c r="C121" s="8">
        <v>17</v>
      </c>
      <c r="D121" s="8">
        <v>8</v>
      </c>
      <c r="E121" s="9" t="s">
        <v>145</v>
      </c>
      <c r="F121" s="12" t="str">
        <f ca="1">IFERROR(__xludf.DUMMYFUNCTION("""COMPUTED_VALUE"""),"WD")</f>
        <v>WD</v>
      </c>
      <c r="G121" s="12" t="str">
        <f ca="1">IFERROR(__xludf.DUMMYFUNCTION("""COMPUTED_VALUE"""),"WD")</f>
        <v>WD</v>
      </c>
      <c r="H121" s="13"/>
      <c r="I121" s="2" t="s">
        <v>12</v>
      </c>
      <c r="J121" s="11">
        <v>1</v>
      </c>
      <c r="L121" s="14"/>
    </row>
    <row r="122" spans="1:12" ht="28" x14ac:dyDescent="0.15">
      <c r="A122" s="7">
        <v>1397</v>
      </c>
      <c r="B122" s="8" t="s">
        <v>127</v>
      </c>
      <c r="C122" s="8">
        <v>18</v>
      </c>
      <c r="D122" s="8">
        <v>9</v>
      </c>
      <c r="E122" s="9" t="s">
        <v>146</v>
      </c>
      <c r="F122" s="10"/>
      <c r="G122" s="10"/>
      <c r="H122" s="13"/>
      <c r="I122" s="2">
        <v>0</v>
      </c>
      <c r="J122" s="11">
        <v>0</v>
      </c>
      <c r="L122" s="14"/>
    </row>
    <row r="123" spans="1:12" ht="14" x14ac:dyDescent="0.15">
      <c r="A123" s="7">
        <v>1398</v>
      </c>
      <c r="B123" s="8" t="s">
        <v>127</v>
      </c>
      <c r="C123" s="8">
        <v>19</v>
      </c>
      <c r="D123" s="8">
        <v>9</v>
      </c>
      <c r="E123" s="9" t="s">
        <v>147</v>
      </c>
      <c r="F123" s="12" t="str">
        <f ca="1">IFERROR(__xludf.DUMMYFUNCTION("""COMPUTED_VALUE"""),"O")</f>
        <v>O</v>
      </c>
      <c r="G123" s="12" t="str">
        <f ca="1">IFERROR(__xludf.DUMMYFUNCTION("""COMPUTED_VALUE"""),"RP")</f>
        <v>RP</v>
      </c>
      <c r="H123" s="8" t="s">
        <v>11</v>
      </c>
      <c r="I123" s="2" t="s">
        <v>11</v>
      </c>
      <c r="J123" s="11">
        <v>1</v>
      </c>
      <c r="L123" s="14"/>
    </row>
    <row r="124" spans="1:12" ht="14" x14ac:dyDescent="0.15">
      <c r="A124" s="7">
        <v>1399</v>
      </c>
      <c r="B124" s="8" t="s">
        <v>148</v>
      </c>
      <c r="C124" s="8">
        <v>0</v>
      </c>
      <c r="D124" s="8">
        <v>0</v>
      </c>
      <c r="E124" s="9" t="s">
        <v>149</v>
      </c>
      <c r="F124" s="10"/>
      <c r="G124" s="10"/>
      <c r="H124" s="13"/>
      <c r="I124" s="2">
        <v>0</v>
      </c>
      <c r="J124" s="11">
        <v>0</v>
      </c>
      <c r="L124" s="14"/>
    </row>
    <row r="125" spans="1:12" ht="14" x14ac:dyDescent="0.15">
      <c r="A125" s="7">
        <v>1400</v>
      </c>
      <c r="B125" s="8" t="s">
        <v>148</v>
      </c>
      <c r="C125" s="8">
        <v>1</v>
      </c>
      <c r="D125" s="8">
        <v>0</v>
      </c>
      <c r="E125" s="9" t="s">
        <v>150</v>
      </c>
      <c r="F125" s="12" t="str">
        <f ca="1">IFERROR(__xludf.DUMMYFUNCTION("""COMPUTED_VALUE"""),"O")</f>
        <v>O</v>
      </c>
      <c r="G125" s="12" t="str">
        <f ca="1">IFERROR(__xludf.DUMMYFUNCTION("""COMPUTED_VALUE"""),"O")</f>
        <v>O</v>
      </c>
      <c r="H125" s="13"/>
      <c r="I125" s="2" t="s">
        <v>11</v>
      </c>
      <c r="J125" s="11">
        <v>1</v>
      </c>
      <c r="L125" s="14"/>
    </row>
    <row r="126" spans="1:12" ht="14" x14ac:dyDescent="0.15">
      <c r="A126" s="7">
        <v>1401</v>
      </c>
      <c r="B126" s="8" t="s">
        <v>148</v>
      </c>
      <c r="C126" s="8">
        <v>2</v>
      </c>
      <c r="D126" s="8">
        <v>1</v>
      </c>
      <c r="E126" s="9" t="s">
        <v>151</v>
      </c>
      <c r="F126" s="10"/>
      <c r="G126" s="10"/>
      <c r="H126" s="13"/>
      <c r="I126" s="2">
        <v>0</v>
      </c>
      <c r="J126" s="11">
        <v>0</v>
      </c>
      <c r="L126" s="14"/>
    </row>
    <row r="127" spans="1:12" ht="42" x14ac:dyDescent="0.15">
      <c r="A127" s="7">
        <v>1402</v>
      </c>
      <c r="B127" s="8" t="s">
        <v>148</v>
      </c>
      <c r="C127" s="8">
        <v>3</v>
      </c>
      <c r="D127" s="8">
        <v>1</v>
      </c>
      <c r="E127" s="9" t="s">
        <v>152</v>
      </c>
      <c r="F127" s="12" t="str">
        <f ca="1">IFERROR(__xludf.DUMMYFUNCTION("""COMPUTED_VALUE"""),"O")</f>
        <v>O</v>
      </c>
      <c r="G127" s="12" t="str">
        <f ca="1">IFERROR(__xludf.DUMMYFUNCTION("""COMPUTED_VALUE"""),"O")</f>
        <v>O</v>
      </c>
      <c r="H127" s="13"/>
      <c r="I127" s="2" t="s">
        <v>11</v>
      </c>
      <c r="J127" s="11">
        <v>1</v>
      </c>
      <c r="L127" s="14"/>
    </row>
    <row r="128" spans="1:12" ht="42" x14ac:dyDescent="0.15">
      <c r="A128" s="7">
        <v>1403</v>
      </c>
      <c r="B128" s="8" t="s">
        <v>148</v>
      </c>
      <c r="C128" s="8">
        <v>4</v>
      </c>
      <c r="D128" s="8">
        <v>2</v>
      </c>
      <c r="E128" s="9" t="s">
        <v>153</v>
      </c>
      <c r="F128" s="10"/>
      <c r="G128" s="10"/>
      <c r="H128" s="13"/>
      <c r="I128" s="2">
        <v>0</v>
      </c>
      <c r="J128" s="11">
        <v>0</v>
      </c>
      <c r="L128" s="14"/>
    </row>
    <row r="129" spans="1:12" ht="28" x14ac:dyDescent="0.15">
      <c r="A129" s="7">
        <v>1404</v>
      </c>
      <c r="B129" s="8" t="s">
        <v>148</v>
      </c>
      <c r="C129" s="8">
        <v>5</v>
      </c>
      <c r="D129" s="8">
        <v>2</v>
      </c>
      <c r="E129" s="9" t="s">
        <v>154</v>
      </c>
      <c r="F129" s="12" t="str">
        <f ca="1">IFERROR(__xludf.DUMMYFUNCTION("""COMPUTED_VALUE"""),"RI")</f>
        <v>RI</v>
      </c>
      <c r="G129" s="12" t="str">
        <f ca="1">IFERROR(__xludf.DUMMYFUNCTION("""COMPUTED_VALUE"""),"RI")</f>
        <v>RI</v>
      </c>
      <c r="H129" s="13"/>
      <c r="I129" s="2" t="s">
        <v>10</v>
      </c>
      <c r="J129" s="11">
        <v>1</v>
      </c>
      <c r="L129" s="14"/>
    </row>
    <row r="130" spans="1:12" ht="126" x14ac:dyDescent="0.15">
      <c r="A130" s="7">
        <v>1405</v>
      </c>
      <c r="B130" s="8" t="s">
        <v>148</v>
      </c>
      <c r="C130" s="8">
        <v>6</v>
      </c>
      <c r="D130" s="8">
        <v>3</v>
      </c>
      <c r="E130" s="9" t="s">
        <v>155</v>
      </c>
      <c r="F130" s="10"/>
      <c r="G130" s="10"/>
      <c r="H130" s="13"/>
      <c r="I130" s="2">
        <v>0</v>
      </c>
      <c r="J130" s="11">
        <v>0</v>
      </c>
      <c r="L130" s="14"/>
    </row>
    <row r="131" spans="1:12" ht="28" x14ac:dyDescent="0.15">
      <c r="A131" s="7">
        <v>1406</v>
      </c>
      <c r="B131" s="8" t="s">
        <v>148</v>
      </c>
      <c r="C131" s="8">
        <v>7</v>
      </c>
      <c r="D131" s="8">
        <v>3</v>
      </c>
      <c r="E131" s="9" t="s">
        <v>156</v>
      </c>
      <c r="F131" s="12" t="str">
        <f ca="1">IFERROR(__xludf.DUMMYFUNCTION("""COMPUTED_VALUE"""),"RI")</f>
        <v>RI</v>
      </c>
      <c r="G131" s="12" t="str">
        <f ca="1">IFERROR(__xludf.DUMMYFUNCTION("""COMPUTED_VALUE"""),"RI")</f>
        <v>RI</v>
      </c>
      <c r="H131" s="13"/>
      <c r="I131" s="2" t="s">
        <v>10</v>
      </c>
      <c r="J131" s="11">
        <v>1</v>
      </c>
      <c r="L131" s="14"/>
    </row>
    <row r="132" spans="1:12" ht="28" x14ac:dyDescent="0.15">
      <c r="A132" s="7">
        <v>1407</v>
      </c>
      <c r="B132" s="8" t="s">
        <v>148</v>
      </c>
      <c r="C132" s="8">
        <v>8</v>
      </c>
      <c r="D132" s="8">
        <v>4</v>
      </c>
      <c r="E132" s="9" t="s">
        <v>157</v>
      </c>
      <c r="F132" s="10"/>
      <c r="G132" s="10"/>
      <c r="H132" s="13"/>
      <c r="I132" s="2">
        <v>0</v>
      </c>
      <c r="J132" s="11">
        <v>0</v>
      </c>
      <c r="L132" s="14"/>
    </row>
    <row r="133" spans="1:12" ht="56" x14ac:dyDescent="0.15">
      <c r="A133" s="7">
        <v>1408</v>
      </c>
      <c r="B133" s="8" t="s">
        <v>148</v>
      </c>
      <c r="C133" s="8">
        <v>9</v>
      </c>
      <c r="D133" s="8">
        <v>4</v>
      </c>
      <c r="E133" s="9" t="s">
        <v>158</v>
      </c>
      <c r="F133" s="12" t="str">
        <f ca="1">IFERROR(__xludf.DUMMYFUNCTION("""COMPUTED_VALUE"""),"RP")</f>
        <v>RP</v>
      </c>
      <c r="G133" s="12" t="str">
        <f ca="1">IFERROR(__xludf.DUMMYFUNCTION("""COMPUTED_VALUE"""),"RP")</f>
        <v>RP</v>
      </c>
      <c r="H133" s="13"/>
      <c r="I133" s="2" t="s">
        <v>13</v>
      </c>
      <c r="J133" s="11">
        <v>1</v>
      </c>
      <c r="L133" s="14"/>
    </row>
    <row r="134" spans="1:12" ht="140" x14ac:dyDescent="0.15">
      <c r="A134" s="7">
        <v>1409</v>
      </c>
      <c r="B134" s="8" t="s">
        <v>148</v>
      </c>
      <c r="C134" s="8">
        <v>10</v>
      </c>
      <c r="D134" s="8">
        <v>5</v>
      </c>
      <c r="E134" s="9" t="s">
        <v>159</v>
      </c>
      <c r="F134" s="10"/>
      <c r="G134" s="10"/>
      <c r="H134" s="13"/>
      <c r="I134" s="2">
        <v>0</v>
      </c>
      <c r="J134" s="11">
        <v>0</v>
      </c>
      <c r="L134" s="14"/>
    </row>
    <row r="135" spans="1:12" ht="42" x14ac:dyDescent="0.15">
      <c r="A135" s="7">
        <v>1410</v>
      </c>
      <c r="B135" s="8" t="s">
        <v>148</v>
      </c>
      <c r="C135" s="8">
        <v>11</v>
      </c>
      <c r="D135" s="8">
        <v>5</v>
      </c>
      <c r="E135" s="9" t="s">
        <v>160</v>
      </c>
      <c r="F135" s="12" t="str">
        <f ca="1">IFERROR(__xludf.DUMMYFUNCTION("""COMPUTED_VALUE"""),"RP")</f>
        <v>RP</v>
      </c>
      <c r="G135" s="12" t="str">
        <f ca="1">IFERROR(__xludf.DUMMYFUNCTION("""COMPUTED_VALUE"""),"RP")</f>
        <v>RP</v>
      </c>
      <c r="H135" s="13"/>
      <c r="I135" s="2" t="s">
        <v>13</v>
      </c>
      <c r="J135" s="11">
        <v>1</v>
      </c>
      <c r="L135" s="14"/>
    </row>
    <row r="136" spans="1:12" ht="98" x14ac:dyDescent="0.15">
      <c r="A136" s="7">
        <v>1411</v>
      </c>
      <c r="B136" s="8" t="s">
        <v>148</v>
      </c>
      <c r="C136" s="8">
        <v>12</v>
      </c>
      <c r="D136" s="8">
        <v>6</v>
      </c>
      <c r="E136" s="9" t="s">
        <v>161</v>
      </c>
      <c r="F136" s="10"/>
      <c r="G136" s="10"/>
      <c r="H136" s="13"/>
      <c r="I136" s="2">
        <v>0</v>
      </c>
      <c r="J136" s="11">
        <v>0</v>
      </c>
      <c r="L136" s="14"/>
    </row>
    <row r="137" spans="1:12" ht="84" x14ac:dyDescent="0.15">
      <c r="A137" s="7">
        <v>1412</v>
      </c>
      <c r="B137" s="8" t="s">
        <v>148</v>
      </c>
      <c r="C137" s="8">
        <v>13</v>
      </c>
      <c r="D137" s="8">
        <v>6</v>
      </c>
      <c r="E137" s="9" t="s">
        <v>162</v>
      </c>
      <c r="F137" s="12" t="str">
        <f ca="1">IFERROR(__xludf.DUMMYFUNCTION("""COMPUTED_VALUE"""),"WD")</f>
        <v>WD</v>
      </c>
      <c r="G137" s="12" t="str">
        <f ca="1">IFERROR(__xludf.DUMMYFUNCTION("""COMPUTED_VALUE"""),"WD")</f>
        <v>WD</v>
      </c>
      <c r="H137" s="13"/>
      <c r="I137" s="2" t="s">
        <v>12</v>
      </c>
      <c r="J137" s="11">
        <v>1</v>
      </c>
      <c r="L137" s="14"/>
    </row>
    <row r="138" spans="1:12" ht="56" x14ac:dyDescent="0.15">
      <c r="A138" s="7">
        <v>1413</v>
      </c>
      <c r="B138" s="8" t="s">
        <v>148</v>
      </c>
      <c r="C138" s="8">
        <v>14</v>
      </c>
      <c r="D138" s="8">
        <v>7</v>
      </c>
      <c r="E138" s="9" t="s">
        <v>163</v>
      </c>
      <c r="F138" s="10"/>
      <c r="G138" s="10"/>
      <c r="H138" s="13"/>
      <c r="I138" s="2">
        <v>0</v>
      </c>
      <c r="J138" s="11">
        <v>0</v>
      </c>
      <c r="L138" s="14"/>
    </row>
    <row r="139" spans="1:12" ht="42" x14ac:dyDescent="0.15">
      <c r="A139" s="7">
        <v>1414</v>
      </c>
      <c r="B139" s="8" t="s">
        <v>148</v>
      </c>
      <c r="C139" s="8">
        <v>15</v>
      </c>
      <c r="D139" s="8">
        <v>7</v>
      </c>
      <c r="E139" s="9" t="s">
        <v>164</v>
      </c>
      <c r="F139" s="12" t="str">
        <f ca="1">IFERROR(__xludf.DUMMYFUNCTION("""COMPUTED_VALUE"""),"RP")</f>
        <v>RP</v>
      </c>
      <c r="G139" s="12" t="str">
        <f ca="1">IFERROR(__xludf.DUMMYFUNCTION("""COMPUTED_VALUE"""),"RP")</f>
        <v>RP</v>
      </c>
      <c r="H139" s="13"/>
      <c r="I139" s="2" t="s">
        <v>13</v>
      </c>
      <c r="J139" s="11">
        <v>1</v>
      </c>
      <c r="L139" s="14"/>
    </row>
    <row r="140" spans="1:12" ht="42" x14ac:dyDescent="0.15">
      <c r="A140" s="7">
        <v>1415</v>
      </c>
      <c r="B140" s="8" t="s">
        <v>148</v>
      </c>
      <c r="C140" s="8">
        <v>16</v>
      </c>
      <c r="D140" s="8">
        <v>8</v>
      </c>
      <c r="E140" s="9" t="s">
        <v>165</v>
      </c>
      <c r="F140" s="10"/>
      <c r="G140" s="10"/>
      <c r="H140" s="13"/>
      <c r="I140" s="2">
        <v>0</v>
      </c>
      <c r="J140" s="11">
        <v>0</v>
      </c>
      <c r="L140" s="14"/>
    </row>
    <row r="141" spans="1:12" ht="56" x14ac:dyDescent="0.15">
      <c r="A141" s="7">
        <v>1416</v>
      </c>
      <c r="B141" s="8" t="s">
        <v>148</v>
      </c>
      <c r="C141" s="8">
        <v>17</v>
      </c>
      <c r="D141" s="8">
        <v>8</v>
      </c>
      <c r="E141" s="9" t="s">
        <v>166</v>
      </c>
      <c r="F141" s="12" t="str">
        <f ca="1">IFERROR(__xludf.DUMMYFUNCTION("""COMPUTED_VALUE"""),"RI")</f>
        <v>RI</v>
      </c>
      <c r="G141" s="12" t="str">
        <f ca="1">IFERROR(__xludf.DUMMYFUNCTION("""COMPUTED_VALUE"""),"RI")</f>
        <v>RI</v>
      </c>
      <c r="H141" s="13"/>
      <c r="I141" s="2" t="s">
        <v>10</v>
      </c>
      <c r="J141" s="11">
        <v>1</v>
      </c>
      <c r="L141" s="14"/>
    </row>
    <row r="142" spans="1:12" ht="28" x14ac:dyDescent="0.15">
      <c r="A142" s="7">
        <v>1417</v>
      </c>
      <c r="B142" s="8" t="s">
        <v>148</v>
      </c>
      <c r="C142" s="8">
        <v>18</v>
      </c>
      <c r="D142" s="8">
        <v>9</v>
      </c>
      <c r="E142" s="9" t="s">
        <v>167</v>
      </c>
      <c r="F142" s="10"/>
      <c r="G142" s="10"/>
      <c r="H142" s="13"/>
      <c r="I142" s="2">
        <v>0</v>
      </c>
      <c r="J142" s="11">
        <v>0</v>
      </c>
      <c r="L142" s="14"/>
    </row>
    <row r="143" spans="1:12" ht="42" x14ac:dyDescent="0.15">
      <c r="A143" s="7">
        <v>1418</v>
      </c>
      <c r="B143" s="8" t="s">
        <v>148</v>
      </c>
      <c r="C143" s="8">
        <v>19</v>
      </c>
      <c r="D143" s="8">
        <v>9</v>
      </c>
      <c r="E143" s="9" t="s">
        <v>168</v>
      </c>
      <c r="F143" s="12" t="str">
        <f ca="1">IFERROR(__xludf.DUMMYFUNCTION("""COMPUTED_VALUE"""),"WD")</f>
        <v>WD</v>
      </c>
      <c r="G143" s="12" t="str">
        <f ca="1">IFERROR(__xludf.DUMMYFUNCTION("""COMPUTED_VALUE"""),"WD")</f>
        <v>WD</v>
      </c>
      <c r="H143" s="13"/>
      <c r="I143" s="2" t="s">
        <v>12</v>
      </c>
      <c r="J143" s="11">
        <v>1</v>
      </c>
      <c r="L143" s="14"/>
    </row>
    <row r="144" spans="1:12" ht="14" x14ac:dyDescent="0.15">
      <c r="A144" s="7">
        <v>1419</v>
      </c>
      <c r="B144" s="8" t="s">
        <v>148</v>
      </c>
      <c r="C144" s="8">
        <v>20</v>
      </c>
      <c r="D144" s="8">
        <v>10</v>
      </c>
      <c r="E144" s="9" t="s">
        <v>169</v>
      </c>
      <c r="F144" s="10"/>
      <c r="G144" s="10"/>
      <c r="H144" s="13"/>
      <c r="I144" s="2">
        <v>0</v>
      </c>
      <c r="J144" s="11">
        <v>0</v>
      </c>
      <c r="L144" s="14"/>
    </row>
    <row r="145" spans="1:12" ht="14" x14ac:dyDescent="0.15">
      <c r="A145" s="7">
        <v>1420</v>
      </c>
      <c r="B145" s="8" t="s">
        <v>170</v>
      </c>
      <c r="C145" s="8">
        <v>0</v>
      </c>
      <c r="D145" s="8">
        <v>0</v>
      </c>
      <c r="E145" s="9" t="s">
        <v>171</v>
      </c>
      <c r="F145" s="10"/>
      <c r="G145" s="10"/>
      <c r="H145" s="13"/>
      <c r="I145" s="2">
        <v>0</v>
      </c>
      <c r="J145" s="11">
        <v>0</v>
      </c>
      <c r="L145" s="14"/>
    </row>
    <row r="146" spans="1:12" ht="14" x14ac:dyDescent="0.15">
      <c r="A146" s="7">
        <v>1421</v>
      </c>
      <c r="B146" s="8" t="s">
        <v>170</v>
      </c>
      <c r="C146" s="8">
        <v>1</v>
      </c>
      <c r="D146" s="8">
        <v>0</v>
      </c>
      <c r="E146" s="9" t="s">
        <v>172</v>
      </c>
      <c r="F146" s="12" t="str">
        <f ca="1">IFERROR(__xludf.DUMMYFUNCTION("""COMPUTED_VALUE"""),"O")</f>
        <v>O</v>
      </c>
      <c r="G146" s="12" t="str">
        <f ca="1">IFERROR(__xludf.DUMMYFUNCTION("""COMPUTED_VALUE"""),"O")</f>
        <v>O</v>
      </c>
      <c r="H146" s="13"/>
      <c r="I146" s="2" t="s">
        <v>11</v>
      </c>
      <c r="J146" s="11">
        <v>1</v>
      </c>
      <c r="L146" s="14"/>
    </row>
    <row r="147" spans="1:12" ht="28" x14ac:dyDescent="0.15">
      <c r="A147" s="7">
        <v>1422</v>
      </c>
      <c r="B147" s="8" t="s">
        <v>170</v>
      </c>
      <c r="C147" s="8">
        <v>2</v>
      </c>
      <c r="D147" s="8">
        <v>1</v>
      </c>
      <c r="E147" s="9" t="s">
        <v>173</v>
      </c>
      <c r="F147" s="10"/>
      <c r="G147" s="10"/>
      <c r="H147" s="13"/>
      <c r="I147" s="2">
        <v>0</v>
      </c>
      <c r="J147" s="11">
        <v>0</v>
      </c>
      <c r="L147" s="14"/>
    </row>
    <row r="148" spans="1:12" ht="28" x14ac:dyDescent="0.15">
      <c r="A148" s="7">
        <v>1423</v>
      </c>
      <c r="B148" s="8" t="s">
        <v>170</v>
      </c>
      <c r="C148" s="8">
        <v>3</v>
      </c>
      <c r="D148" s="8">
        <v>1</v>
      </c>
      <c r="E148" s="9" t="s">
        <v>174</v>
      </c>
      <c r="F148" s="12" t="str">
        <f ca="1">IFERROR(__xludf.DUMMYFUNCTION("""COMPUTED_VALUE"""),"O")</f>
        <v>O</v>
      </c>
      <c r="G148" s="12" t="str">
        <f ca="1">IFERROR(__xludf.DUMMYFUNCTION("""COMPUTED_VALUE"""),"O")</f>
        <v>O</v>
      </c>
      <c r="H148" s="13"/>
      <c r="I148" s="2" t="s">
        <v>11</v>
      </c>
      <c r="J148" s="11">
        <v>1</v>
      </c>
      <c r="L148" s="14"/>
    </row>
    <row r="149" spans="1:12" ht="42" x14ac:dyDescent="0.15">
      <c r="A149" s="7">
        <v>1424</v>
      </c>
      <c r="B149" s="8" t="s">
        <v>170</v>
      </c>
      <c r="C149" s="8">
        <v>4</v>
      </c>
      <c r="D149" s="8">
        <v>2</v>
      </c>
      <c r="E149" s="9" t="s">
        <v>175</v>
      </c>
      <c r="F149" s="10"/>
      <c r="G149" s="10"/>
      <c r="H149" s="13"/>
      <c r="I149" s="2">
        <v>0</v>
      </c>
      <c r="J149" s="11">
        <v>0</v>
      </c>
      <c r="L149" s="14"/>
    </row>
    <row r="150" spans="1:12" ht="56" x14ac:dyDescent="0.15">
      <c r="A150" s="7">
        <v>1425</v>
      </c>
      <c r="B150" s="8" t="s">
        <v>170</v>
      </c>
      <c r="C150" s="8">
        <v>5</v>
      </c>
      <c r="D150" s="8">
        <v>2</v>
      </c>
      <c r="E150" s="9" t="s">
        <v>176</v>
      </c>
      <c r="F150" s="12" t="str">
        <f ca="1">IFERROR(__xludf.DUMMYFUNCTION("""COMPUTED_VALUE"""),"WD")</f>
        <v>WD</v>
      </c>
      <c r="G150" s="12" t="str">
        <f ca="1">IFERROR(__xludf.DUMMYFUNCTION("""COMPUTED_VALUE"""),"RP")</f>
        <v>RP</v>
      </c>
      <c r="H150" s="8" t="s">
        <v>13</v>
      </c>
      <c r="I150" s="2" t="s">
        <v>13</v>
      </c>
      <c r="J150" s="11">
        <v>1</v>
      </c>
      <c r="L150" s="14"/>
    </row>
    <row r="151" spans="1:12" ht="84" x14ac:dyDescent="0.15">
      <c r="A151" s="7">
        <v>1426</v>
      </c>
      <c r="B151" s="8" t="s">
        <v>170</v>
      </c>
      <c r="C151" s="8">
        <v>6</v>
      </c>
      <c r="D151" s="8">
        <v>3</v>
      </c>
      <c r="E151" s="9" t="s">
        <v>177</v>
      </c>
      <c r="F151" s="10"/>
      <c r="G151" s="10"/>
      <c r="H151" s="13"/>
      <c r="I151" s="2">
        <v>0</v>
      </c>
      <c r="J151" s="11">
        <v>0</v>
      </c>
      <c r="L151" s="14"/>
    </row>
    <row r="152" spans="1:12" ht="14" x14ac:dyDescent="0.15">
      <c r="A152" s="7">
        <v>1427</v>
      </c>
      <c r="B152" s="8" t="s">
        <v>170</v>
      </c>
      <c r="C152" s="8">
        <v>7</v>
      </c>
      <c r="D152" s="8">
        <v>3</v>
      </c>
      <c r="E152" s="9" t="s">
        <v>178</v>
      </c>
      <c r="F152" s="12" t="str">
        <f ca="1">IFERROR(__xludf.DUMMYFUNCTION("""COMPUTED_VALUE"""),"RI")</f>
        <v>RI</v>
      </c>
      <c r="G152" s="12" t="str">
        <f ca="1">IFERROR(__xludf.DUMMYFUNCTION("""COMPUTED_VALUE"""),"RI")</f>
        <v>RI</v>
      </c>
      <c r="H152" s="13"/>
      <c r="I152" s="2" t="s">
        <v>10</v>
      </c>
      <c r="J152" s="11">
        <v>1</v>
      </c>
      <c r="L152" s="14"/>
    </row>
    <row r="153" spans="1:12" ht="28" x14ac:dyDescent="0.15">
      <c r="A153" s="7">
        <v>1428</v>
      </c>
      <c r="B153" s="8" t="s">
        <v>170</v>
      </c>
      <c r="C153" s="8">
        <v>8</v>
      </c>
      <c r="D153" s="8">
        <v>4</v>
      </c>
      <c r="E153" s="9" t="s">
        <v>179</v>
      </c>
      <c r="F153" s="10"/>
      <c r="G153" s="10"/>
      <c r="H153" s="13"/>
      <c r="I153" s="2">
        <v>0</v>
      </c>
      <c r="J153" s="11">
        <v>0</v>
      </c>
      <c r="L153" s="14"/>
    </row>
    <row r="154" spans="1:12" ht="14" x14ac:dyDescent="0.15">
      <c r="A154" s="7">
        <v>1429</v>
      </c>
      <c r="B154" s="8" t="s">
        <v>170</v>
      </c>
      <c r="C154" s="8">
        <v>9</v>
      </c>
      <c r="D154" s="8">
        <v>4</v>
      </c>
      <c r="E154" s="9" t="s">
        <v>180</v>
      </c>
      <c r="F154" s="12" t="str">
        <f ca="1">IFERROR(__xludf.DUMMYFUNCTION("""COMPUTED_VALUE"""),"RP")</f>
        <v>RP</v>
      </c>
      <c r="G154" s="12" t="str">
        <f ca="1">IFERROR(__xludf.DUMMYFUNCTION("""COMPUTED_VALUE"""),"RP")</f>
        <v>RP</v>
      </c>
      <c r="H154" s="13"/>
      <c r="I154" s="2" t="s">
        <v>13</v>
      </c>
      <c r="J154" s="11">
        <v>1</v>
      </c>
      <c r="L154" s="14"/>
    </row>
    <row r="155" spans="1:12" ht="112" x14ac:dyDescent="0.15">
      <c r="A155" s="7">
        <v>1430</v>
      </c>
      <c r="B155" s="8" t="s">
        <v>170</v>
      </c>
      <c r="C155" s="8">
        <v>10</v>
      </c>
      <c r="D155" s="8">
        <v>5</v>
      </c>
      <c r="E155" s="9" t="s">
        <v>181</v>
      </c>
      <c r="F155" s="10"/>
      <c r="G155" s="10"/>
      <c r="H155" s="13"/>
      <c r="I155" s="2">
        <v>0</v>
      </c>
      <c r="J155" s="11">
        <v>0</v>
      </c>
      <c r="L155" s="14"/>
    </row>
    <row r="156" spans="1:12" ht="28" x14ac:dyDescent="0.15">
      <c r="A156" s="7">
        <v>1431</v>
      </c>
      <c r="B156" s="8" t="s">
        <v>170</v>
      </c>
      <c r="C156" s="8">
        <v>11</v>
      </c>
      <c r="D156" s="8">
        <v>5</v>
      </c>
      <c r="E156" s="9" t="s">
        <v>182</v>
      </c>
      <c r="F156" s="12" t="str">
        <f ca="1">IFERROR(__xludf.DUMMYFUNCTION("""COMPUTED_VALUE"""),"WD")</f>
        <v>WD</v>
      </c>
      <c r="G156" s="12" t="str">
        <f ca="1">IFERROR(__xludf.DUMMYFUNCTION("""COMPUTED_VALUE"""),"WD")</f>
        <v>WD</v>
      </c>
      <c r="H156" s="13"/>
      <c r="I156" s="2" t="s">
        <v>12</v>
      </c>
      <c r="J156" s="11">
        <v>1</v>
      </c>
      <c r="L156" s="14"/>
    </row>
    <row r="157" spans="1:12" ht="56" x14ac:dyDescent="0.15">
      <c r="A157" s="7">
        <v>1432</v>
      </c>
      <c r="B157" s="8" t="s">
        <v>170</v>
      </c>
      <c r="C157" s="8">
        <v>12</v>
      </c>
      <c r="D157" s="8">
        <v>6</v>
      </c>
      <c r="E157" s="9" t="s">
        <v>183</v>
      </c>
      <c r="F157" s="10"/>
      <c r="G157" s="10"/>
      <c r="H157" s="13"/>
      <c r="I157" s="2">
        <v>0</v>
      </c>
      <c r="J157" s="11">
        <v>0</v>
      </c>
      <c r="L157" s="14"/>
    </row>
    <row r="158" spans="1:12" ht="42" x14ac:dyDescent="0.15">
      <c r="A158" s="7">
        <v>1433</v>
      </c>
      <c r="B158" s="8" t="s">
        <v>170</v>
      </c>
      <c r="C158" s="8">
        <v>13</v>
      </c>
      <c r="D158" s="8">
        <v>6</v>
      </c>
      <c r="E158" s="9" t="s">
        <v>184</v>
      </c>
      <c r="F158" s="12" t="str">
        <f ca="1">IFERROR(__xludf.DUMMYFUNCTION("""COMPUTED_VALUE"""),"WD")</f>
        <v>WD</v>
      </c>
      <c r="G158" s="12" t="str">
        <f ca="1">IFERROR(__xludf.DUMMYFUNCTION("""COMPUTED_VALUE"""),"WD")</f>
        <v>WD</v>
      </c>
      <c r="H158" s="13"/>
      <c r="I158" s="2" t="s">
        <v>12</v>
      </c>
      <c r="J158" s="11">
        <v>1</v>
      </c>
      <c r="L158" s="14"/>
    </row>
    <row r="159" spans="1:12" ht="56" x14ac:dyDescent="0.15">
      <c r="A159" s="7">
        <v>1434</v>
      </c>
      <c r="B159" s="8" t="s">
        <v>170</v>
      </c>
      <c r="C159" s="8">
        <v>14</v>
      </c>
      <c r="D159" s="8">
        <v>7</v>
      </c>
      <c r="E159" s="9" t="s">
        <v>185</v>
      </c>
      <c r="F159" s="10"/>
      <c r="G159" s="10"/>
      <c r="H159" s="13"/>
      <c r="I159" s="2">
        <v>0</v>
      </c>
      <c r="J159" s="11">
        <v>0</v>
      </c>
      <c r="L159" s="14"/>
    </row>
    <row r="160" spans="1:12" ht="14" x14ac:dyDescent="0.15">
      <c r="A160" s="7">
        <v>1435</v>
      </c>
      <c r="B160" s="8" t="s">
        <v>170</v>
      </c>
      <c r="C160" s="8">
        <v>15</v>
      </c>
      <c r="D160" s="8">
        <v>7</v>
      </c>
      <c r="E160" s="9" t="s">
        <v>186</v>
      </c>
      <c r="F160" s="12" t="str">
        <f ca="1">IFERROR(__xludf.DUMMYFUNCTION("""COMPUTED_VALUE"""),"WD")</f>
        <v>WD</v>
      </c>
      <c r="G160" s="12" t="str">
        <f ca="1">IFERROR(__xludf.DUMMYFUNCTION("""COMPUTED_VALUE"""),"WD")</f>
        <v>WD</v>
      </c>
      <c r="H160" s="13"/>
      <c r="I160" s="2" t="s">
        <v>12</v>
      </c>
      <c r="J160" s="11">
        <v>1</v>
      </c>
      <c r="L160" s="14"/>
    </row>
    <row r="161" spans="1:12" ht="14" x14ac:dyDescent="0.15">
      <c r="A161" s="7">
        <v>1436</v>
      </c>
      <c r="B161" s="8" t="s">
        <v>170</v>
      </c>
      <c r="C161" s="8">
        <v>16</v>
      </c>
      <c r="D161" s="8">
        <v>8</v>
      </c>
      <c r="E161" s="9" t="s">
        <v>187</v>
      </c>
      <c r="F161" s="10"/>
      <c r="G161" s="10"/>
      <c r="H161" s="13"/>
      <c r="I161" s="2">
        <v>0</v>
      </c>
      <c r="J161" s="11">
        <v>0</v>
      </c>
      <c r="L161" s="14"/>
    </row>
    <row r="162" spans="1:12" ht="14" x14ac:dyDescent="0.15">
      <c r="A162" s="7">
        <v>1437</v>
      </c>
      <c r="B162" s="8" t="s">
        <v>170</v>
      </c>
      <c r="C162" s="8">
        <v>17</v>
      </c>
      <c r="D162" s="8">
        <v>8</v>
      </c>
      <c r="E162" s="9" t="s">
        <v>188</v>
      </c>
      <c r="F162" s="12" t="str">
        <f ca="1">IFERROR(__xludf.DUMMYFUNCTION("""COMPUTED_VALUE"""),"O")</f>
        <v>O</v>
      </c>
      <c r="G162" s="12" t="str">
        <f ca="1">IFERROR(__xludf.DUMMYFUNCTION("""COMPUTED_VALUE"""),"O")</f>
        <v>O</v>
      </c>
      <c r="H162" s="13"/>
      <c r="I162" s="2" t="s">
        <v>11</v>
      </c>
      <c r="J162" s="11">
        <v>1</v>
      </c>
      <c r="L162" s="14"/>
    </row>
    <row r="163" spans="1:12" ht="14" x14ac:dyDescent="0.15">
      <c r="A163" s="7">
        <v>1438</v>
      </c>
      <c r="B163" s="8" t="s">
        <v>170</v>
      </c>
      <c r="C163" s="8">
        <v>18</v>
      </c>
      <c r="D163" s="8">
        <v>9</v>
      </c>
      <c r="E163" s="9" t="s">
        <v>189</v>
      </c>
      <c r="F163" s="10"/>
      <c r="G163" s="10"/>
      <c r="H163" s="13"/>
      <c r="I163" s="2">
        <v>0</v>
      </c>
      <c r="J163" s="11">
        <v>0</v>
      </c>
      <c r="L163" s="14"/>
    </row>
    <row r="164" spans="1:12" ht="14" x14ac:dyDescent="0.15">
      <c r="A164" s="7">
        <v>1439</v>
      </c>
      <c r="B164" s="8" t="s">
        <v>170</v>
      </c>
      <c r="C164" s="8">
        <v>19</v>
      </c>
      <c r="D164" s="8">
        <v>9</v>
      </c>
      <c r="E164" s="9" t="s">
        <v>190</v>
      </c>
      <c r="F164" s="12" t="str">
        <f ca="1">IFERROR(__xludf.DUMMYFUNCTION("""COMPUTED_VALUE"""),"O")</f>
        <v>O</v>
      </c>
      <c r="G164" s="12" t="str">
        <f ca="1">IFERROR(__xludf.DUMMYFUNCTION("""COMPUTED_VALUE"""),"O")</f>
        <v>O</v>
      </c>
      <c r="H164" s="13"/>
      <c r="I164" s="2" t="s">
        <v>11</v>
      </c>
      <c r="J164" s="11">
        <v>1</v>
      </c>
      <c r="L164" s="14"/>
    </row>
    <row r="165" spans="1:12" ht="14" x14ac:dyDescent="0.15">
      <c r="A165" s="7">
        <v>1440</v>
      </c>
      <c r="B165" s="8" t="s">
        <v>170</v>
      </c>
      <c r="C165" s="8">
        <v>20</v>
      </c>
      <c r="D165" s="8">
        <v>10</v>
      </c>
      <c r="E165" s="9" t="s">
        <v>191</v>
      </c>
      <c r="F165" s="10"/>
      <c r="G165" s="10"/>
      <c r="H165" s="13"/>
      <c r="I165" s="2">
        <v>0</v>
      </c>
      <c r="J165" s="11">
        <v>0</v>
      </c>
      <c r="L165" s="14"/>
    </row>
    <row r="166" spans="1:12" ht="14" x14ac:dyDescent="0.15">
      <c r="A166" s="7">
        <v>1441</v>
      </c>
      <c r="B166" s="8" t="s">
        <v>192</v>
      </c>
      <c r="C166" s="8">
        <v>0</v>
      </c>
      <c r="D166" s="8">
        <v>0</v>
      </c>
      <c r="E166" s="9" t="s">
        <v>18</v>
      </c>
      <c r="F166" s="10"/>
      <c r="G166" s="10"/>
      <c r="H166" s="13"/>
      <c r="I166" s="2">
        <v>0</v>
      </c>
      <c r="J166" s="11">
        <v>0</v>
      </c>
      <c r="L166" s="14"/>
    </row>
    <row r="167" spans="1:12" ht="14" x14ac:dyDescent="0.15">
      <c r="A167" s="7">
        <v>1442</v>
      </c>
      <c r="B167" s="8" t="s">
        <v>192</v>
      </c>
      <c r="C167" s="8">
        <v>1</v>
      </c>
      <c r="D167" s="8">
        <v>0</v>
      </c>
      <c r="E167" s="9" t="s">
        <v>193</v>
      </c>
      <c r="F167" s="12" t="str">
        <f ca="1">IFERROR(__xludf.DUMMYFUNCTION("""COMPUTED_VALUE"""),"O")</f>
        <v>O</v>
      </c>
      <c r="G167" s="12" t="str">
        <f ca="1">IFERROR(__xludf.DUMMYFUNCTION("""COMPUTED_VALUE"""),"O")</f>
        <v>O</v>
      </c>
      <c r="H167" s="13"/>
      <c r="I167" s="2" t="s">
        <v>11</v>
      </c>
      <c r="J167" s="11">
        <v>1</v>
      </c>
      <c r="L167" s="14"/>
    </row>
    <row r="168" spans="1:12" ht="14" x14ac:dyDescent="0.15">
      <c r="A168" s="7">
        <v>1443</v>
      </c>
      <c r="B168" s="8" t="s">
        <v>192</v>
      </c>
      <c r="C168" s="8">
        <v>2</v>
      </c>
      <c r="D168" s="8">
        <v>1</v>
      </c>
      <c r="E168" s="9" t="s">
        <v>194</v>
      </c>
      <c r="F168" s="10"/>
      <c r="G168" s="10"/>
      <c r="H168" s="13"/>
      <c r="I168" s="2">
        <v>0</v>
      </c>
      <c r="J168" s="11">
        <v>0</v>
      </c>
      <c r="L168" s="14"/>
    </row>
    <row r="169" spans="1:12" ht="14" x14ac:dyDescent="0.15">
      <c r="A169" s="7">
        <v>1444</v>
      </c>
      <c r="B169" s="8" t="s">
        <v>192</v>
      </c>
      <c r="C169" s="8">
        <v>3</v>
      </c>
      <c r="D169" s="8">
        <v>1</v>
      </c>
      <c r="E169" s="9" t="s">
        <v>195</v>
      </c>
      <c r="F169" s="12" t="str">
        <f ca="1">IFERROR(__xludf.DUMMYFUNCTION("""COMPUTED_VALUE"""),"RP")</f>
        <v>RP</v>
      </c>
      <c r="G169" s="12" t="str">
        <f ca="1">IFERROR(__xludf.DUMMYFUNCTION("""COMPUTED_VALUE"""),"O")</f>
        <v>O</v>
      </c>
      <c r="H169" s="8" t="s">
        <v>11</v>
      </c>
      <c r="I169" s="2" t="s">
        <v>11</v>
      </c>
      <c r="J169" s="11">
        <v>1</v>
      </c>
      <c r="L169" s="14"/>
    </row>
    <row r="170" spans="1:12" ht="28" x14ac:dyDescent="0.15">
      <c r="A170" s="7">
        <v>1445</v>
      </c>
      <c r="B170" s="8" t="s">
        <v>192</v>
      </c>
      <c r="C170" s="8">
        <v>4</v>
      </c>
      <c r="D170" s="8">
        <v>2</v>
      </c>
      <c r="E170" s="9" t="s">
        <v>196</v>
      </c>
      <c r="F170" s="10"/>
      <c r="G170" s="10"/>
      <c r="H170" s="13"/>
      <c r="I170" s="2">
        <v>0</v>
      </c>
      <c r="J170" s="11">
        <v>0</v>
      </c>
      <c r="L170" s="14"/>
    </row>
    <row r="171" spans="1:12" ht="14" x14ac:dyDescent="0.15">
      <c r="A171" s="7">
        <v>1446</v>
      </c>
      <c r="B171" s="8" t="s">
        <v>192</v>
      </c>
      <c r="C171" s="8">
        <v>5</v>
      </c>
      <c r="D171" s="8">
        <v>2</v>
      </c>
      <c r="E171" s="9" t="s">
        <v>197</v>
      </c>
      <c r="F171" s="12" t="str">
        <f ca="1">IFERROR(__xludf.DUMMYFUNCTION("""COMPUTED_VALUE"""),"RP")</f>
        <v>RP</v>
      </c>
      <c r="G171" s="12" t="str">
        <f ca="1">IFERROR(__xludf.DUMMYFUNCTION("""COMPUTED_VALUE"""),"RP")</f>
        <v>RP</v>
      </c>
      <c r="H171" s="13"/>
      <c r="I171" s="2" t="s">
        <v>13</v>
      </c>
      <c r="J171" s="11">
        <v>1</v>
      </c>
      <c r="L171" s="14"/>
    </row>
    <row r="172" spans="1:12" ht="84" x14ac:dyDescent="0.15">
      <c r="A172" s="7">
        <v>1447</v>
      </c>
      <c r="B172" s="8" t="s">
        <v>192</v>
      </c>
      <c r="C172" s="8">
        <v>6</v>
      </c>
      <c r="D172" s="8">
        <v>3</v>
      </c>
      <c r="E172" s="9" t="s">
        <v>198</v>
      </c>
      <c r="F172" s="10"/>
      <c r="G172" s="10"/>
      <c r="H172" s="13"/>
      <c r="I172" s="2">
        <v>0</v>
      </c>
      <c r="J172" s="11">
        <v>0</v>
      </c>
      <c r="L172" s="14"/>
    </row>
    <row r="173" spans="1:12" ht="28" x14ac:dyDescent="0.15">
      <c r="A173" s="7">
        <v>1448</v>
      </c>
      <c r="B173" s="8" t="s">
        <v>192</v>
      </c>
      <c r="C173" s="8">
        <v>7</v>
      </c>
      <c r="D173" s="8">
        <v>3</v>
      </c>
      <c r="E173" s="9" t="s">
        <v>199</v>
      </c>
      <c r="F173" s="12" t="str">
        <f ca="1">IFERROR(__xludf.DUMMYFUNCTION("""COMPUTED_VALUE"""),"WD")</f>
        <v>WD</v>
      </c>
      <c r="G173" s="12" t="str">
        <f ca="1">IFERROR(__xludf.DUMMYFUNCTION("""COMPUTED_VALUE"""),"WD")</f>
        <v>WD</v>
      </c>
      <c r="H173" s="13"/>
      <c r="I173" s="2" t="s">
        <v>12</v>
      </c>
      <c r="J173" s="11">
        <v>1</v>
      </c>
      <c r="L173" s="14"/>
    </row>
    <row r="174" spans="1:12" ht="28" x14ac:dyDescent="0.15">
      <c r="A174" s="7">
        <v>1449</v>
      </c>
      <c r="B174" s="8" t="s">
        <v>192</v>
      </c>
      <c r="C174" s="8">
        <v>8</v>
      </c>
      <c r="D174" s="8">
        <v>4</v>
      </c>
      <c r="E174" s="9" t="s">
        <v>200</v>
      </c>
      <c r="F174" s="10"/>
      <c r="G174" s="10"/>
      <c r="H174" s="13"/>
      <c r="I174" s="2">
        <v>0</v>
      </c>
      <c r="J174" s="11">
        <v>0</v>
      </c>
      <c r="L174" s="14"/>
    </row>
    <row r="175" spans="1:12" ht="28" x14ac:dyDescent="0.15">
      <c r="A175" s="7">
        <v>1450</v>
      </c>
      <c r="B175" s="8" t="s">
        <v>192</v>
      </c>
      <c r="C175" s="8">
        <v>9</v>
      </c>
      <c r="D175" s="8">
        <v>4</v>
      </c>
      <c r="E175" s="9" t="s">
        <v>201</v>
      </c>
      <c r="F175" s="12" t="str">
        <f ca="1">IFERROR(__xludf.DUMMYFUNCTION("""COMPUTED_VALUE"""),"WD")</f>
        <v>WD</v>
      </c>
      <c r="G175" s="12" t="str">
        <f ca="1">IFERROR(__xludf.DUMMYFUNCTION("""COMPUTED_VALUE"""),"WD")</f>
        <v>WD</v>
      </c>
      <c r="H175" s="13"/>
      <c r="I175" s="2" t="s">
        <v>12</v>
      </c>
      <c r="J175" s="11">
        <v>1</v>
      </c>
      <c r="L175" s="14"/>
    </row>
    <row r="176" spans="1:12" ht="28" x14ac:dyDescent="0.15">
      <c r="A176" s="7">
        <v>1451</v>
      </c>
      <c r="B176" s="8" t="s">
        <v>192</v>
      </c>
      <c r="C176" s="8">
        <v>10</v>
      </c>
      <c r="D176" s="8">
        <v>5</v>
      </c>
      <c r="E176" s="9" t="s">
        <v>202</v>
      </c>
      <c r="F176" s="10"/>
      <c r="G176" s="10"/>
      <c r="H176" s="13"/>
      <c r="I176" s="2">
        <v>0</v>
      </c>
      <c r="J176" s="11">
        <v>0</v>
      </c>
      <c r="L176" s="14"/>
    </row>
    <row r="177" spans="1:12" ht="28" x14ac:dyDescent="0.15">
      <c r="A177" s="7">
        <v>1452</v>
      </c>
      <c r="B177" s="8" t="s">
        <v>192</v>
      </c>
      <c r="C177" s="8">
        <v>11</v>
      </c>
      <c r="D177" s="8">
        <v>5</v>
      </c>
      <c r="E177" s="9" t="s">
        <v>203</v>
      </c>
      <c r="F177" s="12" t="str">
        <f ca="1">IFERROR(__xludf.DUMMYFUNCTION("""COMPUTED_VALUE"""),"WD")</f>
        <v>WD</v>
      </c>
      <c r="G177" s="12" t="str">
        <f ca="1">IFERROR(__xludf.DUMMYFUNCTION("""COMPUTED_VALUE"""),"WD")</f>
        <v>WD</v>
      </c>
      <c r="H177" s="13"/>
      <c r="I177" s="2" t="s">
        <v>12</v>
      </c>
      <c r="J177" s="11">
        <v>1</v>
      </c>
      <c r="L177" s="14"/>
    </row>
    <row r="178" spans="1:12" ht="56" x14ac:dyDescent="0.15">
      <c r="A178" s="7">
        <v>1453</v>
      </c>
      <c r="B178" s="8" t="s">
        <v>192</v>
      </c>
      <c r="C178" s="8">
        <v>12</v>
      </c>
      <c r="D178" s="8">
        <v>6</v>
      </c>
      <c r="E178" s="9" t="s">
        <v>204</v>
      </c>
      <c r="F178" s="10"/>
      <c r="G178" s="10"/>
      <c r="H178" s="13"/>
      <c r="I178" s="2">
        <v>0</v>
      </c>
      <c r="J178" s="11">
        <v>0</v>
      </c>
      <c r="L178" s="14"/>
    </row>
    <row r="179" spans="1:12" ht="28" x14ac:dyDescent="0.15">
      <c r="A179" s="7">
        <v>1454</v>
      </c>
      <c r="B179" s="8" t="s">
        <v>192</v>
      </c>
      <c r="C179" s="8">
        <v>13</v>
      </c>
      <c r="D179" s="8">
        <v>6</v>
      </c>
      <c r="E179" s="9" t="s">
        <v>205</v>
      </c>
      <c r="F179" s="12" t="str">
        <f ca="1">IFERROR(__xludf.DUMMYFUNCTION("""COMPUTED_VALUE"""),"WD")</f>
        <v>WD</v>
      </c>
      <c r="G179" s="12" t="str">
        <f ca="1">IFERROR(__xludf.DUMMYFUNCTION("""COMPUTED_VALUE"""),"WD")</f>
        <v>WD</v>
      </c>
      <c r="H179" s="13"/>
      <c r="I179" s="2" t="s">
        <v>12</v>
      </c>
      <c r="J179" s="11">
        <v>1</v>
      </c>
      <c r="L179" s="14"/>
    </row>
    <row r="180" spans="1:12" ht="42" x14ac:dyDescent="0.15">
      <c r="A180" s="7">
        <v>1455</v>
      </c>
      <c r="B180" s="8" t="s">
        <v>192</v>
      </c>
      <c r="C180" s="8">
        <v>14</v>
      </c>
      <c r="D180" s="8">
        <v>7</v>
      </c>
      <c r="E180" s="9" t="s">
        <v>206</v>
      </c>
      <c r="F180" s="10"/>
      <c r="G180" s="10"/>
      <c r="H180" s="13"/>
      <c r="I180" s="2">
        <v>0</v>
      </c>
      <c r="J180" s="11">
        <v>0</v>
      </c>
      <c r="L180" s="14"/>
    </row>
    <row r="181" spans="1:12" ht="42" x14ac:dyDescent="0.15">
      <c r="A181" s="7">
        <v>1456</v>
      </c>
      <c r="B181" s="8" t="s">
        <v>192</v>
      </c>
      <c r="C181" s="8">
        <v>15</v>
      </c>
      <c r="D181" s="8">
        <v>7</v>
      </c>
      <c r="E181" s="9" t="s">
        <v>207</v>
      </c>
      <c r="F181" s="12" t="str">
        <f ca="1">IFERROR(__xludf.DUMMYFUNCTION("""COMPUTED_VALUE"""),"RP")</f>
        <v>RP</v>
      </c>
      <c r="G181" s="12" t="str">
        <f ca="1">IFERROR(__xludf.DUMMYFUNCTION("""COMPUTED_VALUE"""),"RP")</f>
        <v>RP</v>
      </c>
      <c r="H181" s="13"/>
      <c r="I181" s="2" t="s">
        <v>13</v>
      </c>
      <c r="J181" s="11">
        <v>1</v>
      </c>
      <c r="L181" s="14"/>
    </row>
    <row r="182" spans="1:12" ht="42" x14ac:dyDescent="0.15">
      <c r="A182" s="7">
        <v>1457</v>
      </c>
      <c r="B182" s="8" t="s">
        <v>192</v>
      </c>
      <c r="C182" s="8">
        <v>16</v>
      </c>
      <c r="D182" s="8">
        <v>8</v>
      </c>
      <c r="E182" s="9" t="s">
        <v>208</v>
      </c>
      <c r="F182" s="10"/>
      <c r="G182" s="10"/>
      <c r="H182" s="13"/>
      <c r="I182" s="2">
        <v>0</v>
      </c>
      <c r="J182" s="11">
        <v>0</v>
      </c>
      <c r="L182" s="14"/>
    </row>
    <row r="183" spans="1:12" ht="28" x14ac:dyDescent="0.15">
      <c r="A183" s="7">
        <v>1458</v>
      </c>
      <c r="B183" s="8" t="s">
        <v>192</v>
      </c>
      <c r="C183" s="8">
        <v>17</v>
      </c>
      <c r="D183" s="8">
        <v>8</v>
      </c>
      <c r="E183" s="9" t="s">
        <v>209</v>
      </c>
      <c r="F183" s="12" t="str">
        <f ca="1">IFERROR(__xludf.DUMMYFUNCTION("""COMPUTED_VALUE"""),"RP")</f>
        <v>RP</v>
      </c>
      <c r="G183" s="12" t="str">
        <f ca="1">IFERROR(__xludf.DUMMYFUNCTION("""COMPUTED_VALUE"""),"RP")</f>
        <v>RP</v>
      </c>
      <c r="H183" s="13"/>
      <c r="I183" s="2" t="s">
        <v>13</v>
      </c>
      <c r="J183" s="11">
        <v>1</v>
      </c>
      <c r="L183" s="14"/>
    </row>
    <row r="184" spans="1:12" ht="28" x14ac:dyDescent="0.15">
      <c r="A184" s="7">
        <v>1459</v>
      </c>
      <c r="B184" s="8" t="s">
        <v>192</v>
      </c>
      <c r="C184" s="8">
        <v>18</v>
      </c>
      <c r="D184" s="8">
        <v>9</v>
      </c>
      <c r="E184" s="9" t="s">
        <v>210</v>
      </c>
      <c r="F184" s="10"/>
      <c r="G184" s="10"/>
      <c r="H184" s="13"/>
      <c r="I184" s="2">
        <v>0</v>
      </c>
      <c r="J184" s="11">
        <v>0</v>
      </c>
      <c r="L184" s="14"/>
    </row>
    <row r="185" spans="1:12" ht="14" x14ac:dyDescent="0.15">
      <c r="A185" s="7">
        <v>1460</v>
      </c>
      <c r="B185" s="8" t="s">
        <v>192</v>
      </c>
      <c r="C185" s="8">
        <v>19</v>
      </c>
      <c r="D185" s="8">
        <v>9</v>
      </c>
      <c r="E185" s="9" t="s">
        <v>211</v>
      </c>
      <c r="F185" s="12" t="str">
        <f ca="1">IFERROR(__xludf.DUMMYFUNCTION("""COMPUTED_VALUE"""),"O")</f>
        <v>O</v>
      </c>
      <c r="G185" s="12" t="str">
        <f ca="1">IFERROR(__xludf.DUMMYFUNCTION("""COMPUTED_VALUE"""),"O")</f>
        <v>O</v>
      </c>
      <c r="H185" s="13"/>
      <c r="I185" s="2" t="s">
        <v>11</v>
      </c>
      <c r="J185" s="11">
        <v>1</v>
      </c>
      <c r="L185" s="14"/>
    </row>
    <row r="186" spans="1:12" ht="14" x14ac:dyDescent="0.15">
      <c r="A186" s="7">
        <v>1461</v>
      </c>
      <c r="B186" s="8" t="s">
        <v>212</v>
      </c>
      <c r="C186" s="8">
        <v>0</v>
      </c>
      <c r="D186" s="8">
        <v>0</v>
      </c>
      <c r="E186" s="9" t="s">
        <v>213</v>
      </c>
      <c r="F186" s="10"/>
      <c r="G186" s="10"/>
      <c r="H186" s="13"/>
      <c r="I186" s="2">
        <v>0</v>
      </c>
      <c r="J186" s="11">
        <v>0</v>
      </c>
      <c r="L186" s="14"/>
    </row>
    <row r="187" spans="1:12" ht="14" x14ac:dyDescent="0.15">
      <c r="A187" s="7">
        <v>1462</v>
      </c>
      <c r="B187" s="8" t="s">
        <v>212</v>
      </c>
      <c r="C187" s="8">
        <v>1</v>
      </c>
      <c r="D187" s="8">
        <v>0</v>
      </c>
      <c r="E187" s="9" t="s">
        <v>214</v>
      </c>
      <c r="F187" s="12" t="str">
        <f ca="1">IFERROR(__xludf.DUMMYFUNCTION("""COMPUTED_VALUE"""),"O")</f>
        <v>O</v>
      </c>
      <c r="G187" s="12" t="str">
        <f ca="1">IFERROR(__xludf.DUMMYFUNCTION("""COMPUTED_VALUE"""),"O")</f>
        <v>O</v>
      </c>
      <c r="H187" s="13"/>
      <c r="I187" s="2" t="s">
        <v>11</v>
      </c>
      <c r="J187" s="11">
        <v>1</v>
      </c>
      <c r="L187" s="14"/>
    </row>
    <row r="188" spans="1:12" ht="28" x14ac:dyDescent="0.15">
      <c r="A188" s="7">
        <v>1463</v>
      </c>
      <c r="B188" s="8" t="s">
        <v>212</v>
      </c>
      <c r="C188" s="8">
        <v>2</v>
      </c>
      <c r="D188" s="8">
        <v>1</v>
      </c>
      <c r="E188" s="9" t="s">
        <v>215</v>
      </c>
      <c r="F188" s="10"/>
      <c r="G188" s="10"/>
      <c r="H188" s="13"/>
      <c r="I188" s="2">
        <v>0</v>
      </c>
      <c r="J188" s="11">
        <v>0</v>
      </c>
      <c r="L188" s="14"/>
    </row>
    <row r="189" spans="1:12" ht="14" x14ac:dyDescent="0.15">
      <c r="A189" s="7">
        <v>1464</v>
      </c>
      <c r="B189" s="8" t="s">
        <v>212</v>
      </c>
      <c r="C189" s="8">
        <v>3</v>
      </c>
      <c r="D189" s="8">
        <v>1</v>
      </c>
      <c r="E189" s="9" t="s">
        <v>216</v>
      </c>
      <c r="F189" s="12" t="str">
        <f ca="1">IFERROR(__xludf.DUMMYFUNCTION("""COMPUTED_VALUE"""),"RI")</f>
        <v>RI</v>
      </c>
      <c r="G189" s="12" t="str">
        <f ca="1">IFERROR(__xludf.DUMMYFUNCTION("""COMPUTED_VALUE"""),"RI")</f>
        <v>RI</v>
      </c>
      <c r="H189" s="13"/>
      <c r="I189" s="2" t="s">
        <v>10</v>
      </c>
      <c r="J189" s="11">
        <v>1</v>
      </c>
      <c r="L189" s="14"/>
    </row>
    <row r="190" spans="1:12" ht="28" x14ac:dyDescent="0.15">
      <c r="A190" s="7">
        <v>1465</v>
      </c>
      <c r="B190" s="8" t="s">
        <v>212</v>
      </c>
      <c r="C190" s="8">
        <v>4</v>
      </c>
      <c r="D190" s="8">
        <v>2</v>
      </c>
      <c r="E190" s="9" t="s">
        <v>217</v>
      </c>
      <c r="F190" s="10"/>
      <c r="G190" s="10"/>
      <c r="H190" s="13"/>
      <c r="I190" s="2">
        <v>0</v>
      </c>
      <c r="J190" s="11">
        <v>0</v>
      </c>
      <c r="L190" s="14"/>
    </row>
    <row r="191" spans="1:12" ht="42" x14ac:dyDescent="0.15">
      <c r="A191" s="7">
        <v>1466</v>
      </c>
      <c r="B191" s="8" t="s">
        <v>212</v>
      </c>
      <c r="C191" s="8">
        <v>5</v>
      </c>
      <c r="D191" s="8">
        <v>2</v>
      </c>
      <c r="E191" s="9" t="s">
        <v>218</v>
      </c>
      <c r="F191" s="12" t="str">
        <f ca="1">IFERROR(__xludf.DUMMYFUNCTION("""COMPUTED_VALUE"""),"RP")</f>
        <v>RP</v>
      </c>
      <c r="G191" s="12" t="str">
        <f ca="1">IFERROR(__xludf.DUMMYFUNCTION("""COMPUTED_VALUE"""),"WD")</f>
        <v>WD</v>
      </c>
      <c r="H191" s="8" t="s">
        <v>13</v>
      </c>
      <c r="I191" s="2" t="s">
        <v>13</v>
      </c>
      <c r="J191" s="11">
        <v>1</v>
      </c>
      <c r="L191" s="14"/>
    </row>
    <row r="192" spans="1:12" ht="28" x14ac:dyDescent="0.15">
      <c r="A192" s="7">
        <v>1467</v>
      </c>
      <c r="B192" s="8" t="s">
        <v>212</v>
      </c>
      <c r="C192" s="8">
        <v>6</v>
      </c>
      <c r="D192" s="8">
        <v>3</v>
      </c>
      <c r="E192" s="9" t="s">
        <v>219</v>
      </c>
      <c r="F192" s="10"/>
      <c r="G192" s="10"/>
      <c r="H192" s="13"/>
      <c r="I192" s="2">
        <v>0</v>
      </c>
      <c r="J192" s="11">
        <v>0</v>
      </c>
      <c r="L192" s="14"/>
    </row>
    <row r="193" spans="1:12" ht="42" x14ac:dyDescent="0.15">
      <c r="A193" s="7">
        <v>1468</v>
      </c>
      <c r="B193" s="8" t="s">
        <v>212</v>
      </c>
      <c r="C193" s="8">
        <v>7</v>
      </c>
      <c r="D193" s="8">
        <v>3</v>
      </c>
      <c r="E193" s="9" t="s">
        <v>220</v>
      </c>
      <c r="F193" s="12" t="str">
        <f ca="1">IFERROR(__xludf.DUMMYFUNCTION("""COMPUTED_VALUE"""),"RP")</f>
        <v>RP</v>
      </c>
      <c r="G193" s="12" t="str">
        <f ca="1">IFERROR(__xludf.DUMMYFUNCTION("""COMPUTED_VALUE"""),"RP")</f>
        <v>RP</v>
      </c>
      <c r="H193" s="13"/>
      <c r="I193" s="2" t="s">
        <v>13</v>
      </c>
      <c r="J193" s="11">
        <v>1</v>
      </c>
      <c r="L193" s="14"/>
    </row>
    <row r="194" spans="1:12" ht="42" x14ac:dyDescent="0.15">
      <c r="A194" s="7">
        <v>1469</v>
      </c>
      <c r="B194" s="8" t="s">
        <v>212</v>
      </c>
      <c r="C194" s="8">
        <v>8</v>
      </c>
      <c r="D194" s="8">
        <v>4</v>
      </c>
      <c r="E194" s="9" t="s">
        <v>221</v>
      </c>
      <c r="F194" s="10"/>
      <c r="G194" s="10"/>
      <c r="H194" s="13"/>
      <c r="I194" s="2">
        <v>0</v>
      </c>
      <c r="J194" s="11">
        <v>0</v>
      </c>
      <c r="L194" s="14"/>
    </row>
    <row r="195" spans="1:12" ht="14" x14ac:dyDescent="0.15">
      <c r="A195" s="7">
        <v>1470</v>
      </c>
      <c r="B195" s="8" t="s">
        <v>212</v>
      </c>
      <c r="C195" s="8">
        <v>9</v>
      </c>
      <c r="D195" s="8">
        <v>4</v>
      </c>
      <c r="E195" s="9" t="s">
        <v>222</v>
      </c>
      <c r="F195" s="12" t="str">
        <f ca="1">IFERROR(__xludf.DUMMYFUNCTION("""COMPUTED_VALUE"""),"RP")</f>
        <v>RP</v>
      </c>
      <c r="G195" s="12" t="str">
        <f ca="1">IFERROR(__xludf.DUMMYFUNCTION("""COMPUTED_VALUE"""),"RP")</f>
        <v>RP</v>
      </c>
      <c r="H195" s="13"/>
      <c r="I195" s="2" t="s">
        <v>13</v>
      </c>
      <c r="J195" s="11">
        <v>1</v>
      </c>
      <c r="L195" s="14"/>
    </row>
    <row r="196" spans="1:12" ht="14" x14ac:dyDescent="0.15">
      <c r="A196" s="7">
        <v>1471</v>
      </c>
      <c r="B196" s="8" t="s">
        <v>212</v>
      </c>
      <c r="C196" s="8">
        <v>10</v>
      </c>
      <c r="D196" s="8">
        <v>5</v>
      </c>
      <c r="E196" s="9" t="s">
        <v>223</v>
      </c>
      <c r="F196" s="10"/>
      <c r="G196" s="10"/>
      <c r="H196" s="13"/>
      <c r="I196" s="2">
        <v>0</v>
      </c>
      <c r="J196" s="11">
        <v>0</v>
      </c>
      <c r="L196" s="14"/>
    </row>
    <row r="197" spans="1:12" ht="14" x14ac:dyDescent="0.15">
      <c r="A197" s="7">
        <v>1472</v>
      </c>
      <c r="B197" s="8" t="s">
        <v>212</v>
      </c>
      <c r="C197" s="8">
        <v>11</v>
      </c>
      <c r="D197" s="8">
        <v>5</v>
      </c>
      <c r="E197" s="9" t="s">
        <v>224</v>
      </c>
      <c r="F197" s="12" t="str">
        <f ca="1">IFERROR(__xludf.DUMMYFUNCTION("""COMPUTED_VALUE"""),"WD")</f>
        <v>WD</v>
      </c>
      <c r="G197" s="12" t="str">
        <f ca="1">IFERROR(__xludf.DUMMYFUNCTION("""COMPUTED_VALUE"""),"WD")</f>
        <v>WD</v>
      </c>
      <c r="H197" s="13"/>
      <c r="I197" s="2" t="s">
        <v>12</v>
      </c>
      <c r="J197" s="11">
        <v>1</v>
      </c>
      <c r="L197" s="14"/>
    </row>
    <row r="198" spans="1:12" ht="28" x14ac:dyDescent="0.15">
      <c r="A198" s="7">
        <v>1473</v>
      </c>
      <c r="B198" s="8" t="s">
        <v>212</v>
      </c>
      <c r="C198" s="8">
        <v>12</v>
      </c>
      <c r="D198" s="8">
        <v>6</v>
      </c>
      <c r="E198" s="9" t="s">
        <v>225</v>
      </c>
      <c r="F198" s="10"/>
      <c r="G198" s="10"/>
      <c r="H198" s="13"/>
      <c r="I198" s="2">
        <v>0</v>
      </c>
      <c r="J198" s="11">
        <v>0</v>
      </c>
      <c r="L198" s="14"/>
    </row>
    <row r="199" spans="1:12" ht="28" x14ac:dyDescent="0.15">
      <c r="A199" s="7">
        <v>1474</v>
      </c>
      <c r="B199" s="8" t="s">
        <v>212</v>
      </c>
      <c r="C199" s="8">
        <v>13</v>
      </c>
      <c r="D199" s="8">
        <v>6</v>
      </c>
      <c r="E199" s="9" t="s">
        <v>226</v>
      </c>
      <c r="F199" s="12" t="str">
        <f ca="1">IFERROR(__xludf.DUMMYFUNCTION("""COMPUTED_VALUE"""),"WD")</f>
        <v>WD</v>
      </c>
      <c r="G199" s="12" t="str">
        <f ca="1">IFERROR(__xludf.DUMMYFUNCTION("""COMPUTED_VALUE"""),"RP")</f>
        <v>RP</v>
      </c>
      <c r="H199" s="8" t="s">
        <v>13</v>
      </c>
      <c r="I199" s="2" t="s">
        <v>13</v>
      </c>
      <c r="J199" s="11">
        <v>1</v>
      </c>
      <c r="L199" s="14"/>
    </row>
    <row r="200" spans="1:12" ht="28" x14ac:dyDescent="0.15">
      <c r="A200" s="7">
        <v>1475</v>
      </c>
      <c r="B200" s="8" t="s">
        <v>212</v>
      </c>
      <c r="C200" s="8">
        <v>14</v>
      </c>
      <c r="D200" s="8">
        <v>7</v>
      </c>
      <c r="E200" s="9" t="s">
        <v>227</v>
      </c>
      <c r="F200" s="10"/>
      <c r="G200" s="10"/>
      <c r="H200" s="13"/>
      <c r="I200" s="2">
        <v>0</v>
      </c>
      <c r="J200" s="11">
        <v>0</v>
      </c>
      <c r="L200" s="14"/>
    </row>
    <row r="201" spans="1:12" ht="28" x14ac:dyDescent="0.15">
      <c r="A201" s="7">
        <v>1476</v>
      </c>
      <c r="B201" s="8" t="s">
        <v>212</v>
      </c>
      <c r="C201" s="8">
        <v>15</v>
      </c>
      <c r="D201" s="8">
        <v>7</v>
      </c>
      <c r="E201" s="9" t="s">
        <v>228</v>
      </c>
      <c r="F201" s="12" t="str">
        <f ca="1">IFERROR(__xludf.DUMMYFUNCTION("""COMPUTED_VALUE"""),"RP")</f>
        <v>RP</v>
      </c>
      <c r="G201" s="12" t="str">
        <f ca="1">IFERROR(__xludf.DUMMYFUNCTION("""COMPUTED_VALUE"""),"RP")</f>
        <v>RP</v>
      </c>
      <c r="H201" s="13"/>
      <c r="I201" s="2" t="s">
        <v>13</v>
      </c>
      <c r="J201" s="11">
        <v>1</v>
      </c>
      <c r="L201" s="14"/>
    </row>
    <row r="202" spans="1:12" ht="28" x14ac:dyDescent="0.15">
      <c r="A202" s="7">
        <v>1477</v>
      </c>
      <c r="B202" s="8" t="s">
        <v>212</v>
      </c>
      <c r="C202" s="8">
        <v>16</v>
      </c>
      <c r="D202" s="8">
        <v>8</v>
      </c>
      <c r="E202" s="9" t="s">
        <v>229</v>
      </c>
      <c r="F202" s="10"/>
      <c r="G202" s="10"/>
      <c r="H202" s="13"/>
      <c r="I202" s="2">
        <v>0</v>
      </c>
      <c r="J202" s="11">
        <v>0</v>
      </c>
      <c r="L202" s="14"/>
    </row>
    <row r="203" spans="1:12" ht="14" x14ac:dyDescent="0.15">
      <c r="A203" s="7">
        <v>1478</v>
      </c>
      <c r="B203" s="8" t="s">
        <v>212</v>
      </c>
      <c r="C203" s="8">
        <v>17</v>
      </c>
      <c r="D203" s="8">
        <v>8</v>
      </c>
      <c r="E203" s="9" t="s">
        <v>230</v>
      </c>
      <c r="F203" s="12" t="str">
        <f ca="1">IFERROR(__xludf.DUMMYFUNCTION("""COMPUTED_VALUE"""),"RP")</f>
        <v>RP</v>
      </c>
      <c r="G203" s="12" t="str">
        <f ca="1">IFERROR(__xludf.DUMMYFUNCTION("""COMPUTED_VALUE"""),"RP")</f>
        <v>RP</v>
      </c>
      <c r="H203" s="13"/>
      <c r="I203" s="2" t="s">
        <v>13</v>
      </c>
      <c r="J203" s="11">
        <v>1</v>
      </c>
      <c r="L203" s="14"/>
    </row>
    <row r="204" spans="1:12" ht="14" x14ac:dyDescent="0.15">
      <c r="A204" s="7">
        <v>1479</v>
      </c>
      <c r="B204" s="8" t="s">
        <v>212</v>
      </c>
      <c r="C204" s="8">
        <v>18</v>
      </c>
      <c r="D204" s="8">
        <v>9</v>
      </c>
      <c r="E204" s="9" t="s">
        <v>231</v>
      </c>
      <c r="F204" s="10"/>
      <c r="G204" s="10"/>
      <c r="H204" s="13"/>
      <c r="I204" s="2">
        <v>0</v>
      </c>
      <c r="J204" s="11">
        <v>0</v>
      </c>
      <c r="L204" s="14"/>
    </row>
    <row r="205" spans="1:12" ht="14" x14ac:dyDescent="0.15">
      <c r="A205" s="7">
        <v>1480</v>
      </c>
      <c r="B205" s="8" t="s">
        <v>212</v>
      </c>
      <c r="C205" s="8">
        <v>19</v>
      </c>
      <c r="D205" s="8">
        <v>9</v>
      </c>
      <c r="E205" s="9" t="s">
        <v>232</v>
      </c>
      <c r="F205" s="12" t="str">
        <f ca="1">IFERROR(__xludf.DUMMYFUNCTION("""COMPUTED_VALUE"""),"RI")</f>
        <v>RI</v>
      </c>
      <c r="G205" s="12" t="str">
        <f ca="1">IFERROR(__xludf.DUMMYFUNCTION("""COMPUTED_VALUE"""),"RI")</f>
        <v>RI</v>
      </c>
      <c r="H205" s="13"/>
      <c r="I205" s="2" t="s">
        <v>10</v>
      </c>
      <c r="J205" s="11">
        <v>1</v>
      </c>
      <c r="L205" s="14"/>
    </row>
    <row r="206" spans="1:12" ht="14" x14ac:dyDescent="0.15">
      <c r="A206" s="7">
        <v>1481</v>
      </c>
      <c r="B206" s="8" t="s">
        <v>233</v>
      </c>
      <c r="C206" s="8">
        <v>0</v>
      </c>
      <c r="D206" s="8">
        <v>0</v>
      </c>
      <c r="E206" s="9" t="s">
        <v>16</v>
      </c>
      <c r="F206" s="10"/>
      <c r="G206" s="10"/>
      <c r="H206" s="13"/>
      <c r="I206" s="2">
        <v>0</v>
      </c>
      <c r="J206" s="11">
        <v>0</v>
      </c>
      <c r="L206" s="14"/>
    </row>
    <row r="207" spans="1:12" ht="14" x14ac:dyDescent="0.15">
      <c r="A207" s="7">
        <v>1482</v>
      </c>
      <c r="B207" s="8" t="s">
        <v>233</v>
      </c>
      <c r="C207" s="8">
        <v>1</v>
      </c>
      <c r="D207" s="8">
        <v>0</v>
      </c>
      <c r="E207" s="9" t="s">
        <v>15</v>
      </c>
      <c r="F207" s="12" t="str">
        <f ca="1">IFERROR(__xludf.DUMMYFUNCTION("""COMPUTED_VALUE"""),"O")</f>
        <v>O</v>
      </c>
      <c r="G207" s="12" t="str">
        <f ca="1">IFERROR(__xludf.DUMMYFUNCTION("""COMPUTED_VALUE"""),"O")</f>
        <v>O</v>
      </c>
      <c r="H207" s="13"/>
      <c r="I207" s="2" t="s">
        <v>11</v>
      </c>
      <c r="J207" s="11">
        <v>1</v>
      </c>
      <c r="L207" s="14"/>
    </row>
    <row r="208" spans="1:12" ht="14" x14ac:dyDescent="0.15">
      <c r="A208" s="7">
        <v>1483</v>
      </c>
      <c r="B208" s="8" t="s">
        <v>233</v>
      </c>
      <c r="C208" s="8">
        <v>2</v>
      </c>
      <c r="D208" s="8">
        <v>1</v>
      </c>
      <c r="E208" s="9" t="s">
        <v>234</v>
      </c>
      <c r="F208" s="10"/>
      <c r="G208" s="10"/>
      <c r="H208" s="13"/>
      <c r="I208" s="2">
        <v>0</v>
      </c>
      <c r="J208" s="11">
        <v>0</v>
      </c>
      <c r="L208" s="14"/>
    </row>
    <row r="209" spans="1:12" ht="14" x14ac:dyDescent="0.15">
      <c r="A209" s="7">
        <v>1484</v>
      </c>
      <c r="B209" s="8" t="s">
        <v>233</v>
      </c>
      <c r="C209" s="8">
        <v>3</v>
      </c>
      <c r="D209" s="8">
        <v>1</v>
      </c>
      <c r="E209" s="9" t="s">
        <v>235</v>
      </c>
      <c r="F209" s="12" t="str">
        <f ca="1">IFERROR(__xludf.DUMMYFUNCTION("""COMPUTED_VALUE"""),"O")</f>
        <v>O</v>
      </c>
      <c r="G209" s="12" t="str">
        <f ca="1">IFERROR(__xludf.DUMMYFUNCTION("""COMPUTED_VALUE"""),"O")</f>
        <v>O</v>
      </c>
      <c r="H209" s="13"/>
      <c r="I209" s="2" t="s">
        <v>11</v>
      </c>
      <c r="J209" s="11">
        <v>1</v>
      </c>
      <c r="L209" s="14"/>
    </row>
    <row r="210" spans="1:12" ht="14" x14ac:dyDescent="0.15">
      <c r="A210" s="7">
        <v>1485</v>
      </c>
      <c r="B210" s="8" t="s">
        <v>233</v>
      </c>
      <c r="C210" s="8">
        <v>4</v>
      </c>
      <c r="D210" s="8">
        <v>2</v>
      </c>
      <c r="E210" s="9" t="s">
        <v>236</v>
      </c>
      <c r="F210" s="10"/>
      <c r="G210" s="10"/>
      <c r="H210" s="13"/>
      <c r="I210" s="2">
        <v>0</v>
      </c>
      <c r="J210" s="11">
        <v>0</v>
      </c>
      <c r="L210" s="14"/>
    </row>
    <row r="211" spans="1:12" ht="14" x14ac:dyDescent="0.15">
      <c r="A211" s="7">
        <v>1486</v>
      </c>
      <c r="B211" s="8" t="s">
        <v>233</v>
      </c>
      <c r="C211" s="8">
        <v>5</v>
      </c>
      <c r="D211" s="8">
        <v>2</v>
      </c>
      <c r="E211" s="9" t="s">
        <v>237</v>
      </c>
      <c r="F211" s="12" t="str">
        <f ca="1">IFERROR(__xludf.DUMMYFUNCTION("""COMPUTED_VALUE"""),"O")</f>
        <v>O</v>
      </c>
      <c r="G211" s="12" t="str">
        <f ca="1">IFERROR(__xludf.DUMMYFUNCTION("""COMPUTED_VALUE"""),"O")</f>
        <v>O</v>
      </c>
      <c r="H211" s="13"/>
      <c r="I211" s="2" t="s">
        <v>11</v>
      </c>
      <c r="J211" s="11">
        <v>1</v>
      </c>
      <c r="L211" s="14"/>
    </row>
    <row r="212" spans="1:12" ht="56" x14ac:dyDescent="0.15">
      <c r="A212" s="7">
        <v>1487</v>
      </c>
      <c r="B212" s="8" t="s">
        <v>233</v>
      </c>
      <c r="C212" s="8">
        <v>6</v>
      </c>
      <c r="D212" s="8">
        <v>3</v>
      </c>
      <c r="E212" s="9" t="s">
        <v>238</v>
      </c>
      <c r="F212" s="10"/>
      <c r="G212" s="10"/>
      <c r="H212" s="13"/>
      <c r="I212" s="2">
        <v>0</v>
      </c>
      <c r="J212" s="11">
        <v>0</v>
      </c>
      <c r="L212" s="14"/>
    </row>
    <row r="213" spans="1:12" ht="14" x14ac:dyDescent="0.15">
      <c r="A213" s="7">
        <v>1488</v>
      </c>
      <c r="B213" s="8" t="s">
        <v>233</v>
      </c>
      <c r="C213" s="8">
        <v>7</v>
      </c>
      <c r="D213" s="8">
        <v>3</v>
      </c>
      <c r="E213" s="9" t="s">
        <v>239</v>
      </c>
      <c r="F213" s="12" t="str">
        <f ca="1">IFERROR(__xludf.DUMMYFUNCTION("""COMPUTED_VALUE"""),"RI")</f>
        <v>RI</v>
      </c>
      <c r="G213" s="12" t="str">
        <f ca="1">IFERROR(__xludf.DUMMYFUNCTION("""COMPUTED_VALUE"""),"RI")</f>
        <v>RI</v>
      </c>
      <c r="H213" s="13"/>
      <c r="I213" s="2" t="s">
        <v>10</v>
      </c>
      <c r="J213" s="11">
        <v>1</v>
      </c>
      <c r="L213" s="14"/>
    </row>
    <row r="214" spans="1:12" ht="70" x14ac:dyDescent="0.15">
      <c r="A214" s="7">
        <v>1489</v>
      </c>
      <c r="B214" s="8" t="s">
        <v>233</v>
      </c>
      <c r="C214" s="8">
        <v>8</v>
      </c>
      <c r="D214" s="8">
        <v>4</v>
      </c>
      <c r="E214" s="9" t="s">
        <v>240</v>
      </c>
      <c r="F214" s="10"/>
      <c r="G214" s="10"/>
      <c r="H214" s="13"/>
      <c r="I214" s="2">
        <v>0</v>
      </c>
      <c r="J214" s="11">
        <v>0</v>
      </c>
      <c r="L214" s="14"/>
    </row>
    <row r="215" spans="1:12" ht="14" x14ac:dyDescent="0.15">
      <c r="A215" s="7">
        <v>1490</v>
      </c>
      <c r="B215" s="8" t="s">
        <v>233</v>
      </c>
      <c r="C215" s="8">
        <v>9</v>
      </c>
      <c r="D215" s="8">
        <v>4</v>
      </c>
      <c r="E215" s="9" t="s">
        <v>241</v>
      </c>
      <c r="F215" s="12" t="str">
        <f ca="1">IFERROR(__xludf.DUMMYFUNCTION("""COMPUTED_VALUE"""),"RP")</f>
        <v>RP</v>
      </c>
      <c r="G215" s="12" t="str">
        <f ca="1">IFERROR(__xludf.DUMMYFUNCTION("""COMPUTED_VALUE"""),"WD")</f>
        <v>WD</v>
      </c>
      <c r="H215" s="13"/>
      <c r="I215" s="2" t="s">
        <v>12</v>
      </c>
      <c r="J215" s="11">
        <v>1</v>
      </c>
      <c r="L215" s="14"/>
    </row>
    <row r="216" spans="1:12" ht="56" x14ac:dyDescent="0.15">
      <c r="A216" s="7">
        <v>1491</v>
      </c>
      <c r="B216" s="8" t="s">
        <v>233</v>
      </c>
      <c r="C216" s="8">
        <v>10</v>
      </c>
      <c r="D216" s="8">
        <v>5</v>
      </c>
      <c r="E216" s="9" t="s">
        <v>242</v>
      </c>
      <c r="F216" s="10"/>
      <c r="G216" s="10"/>
      <c r="H216" s="13"/>
      <c r="I216" s="2">
        <v>0</v>
      </c>
      <c r="J216" s="11">
        <v>0</v>
      </c>
      <c r="L216" s="14"/>
    </row>
    <row r="217" spans="1:12" ht="14" x14ac:dyDescent="0.15">
      <c r="A217" s="7">
        <v>1492</v>
      </c>
      <c r="B217" s="8" t="s">
        <v>233</v>
      </c>
      <c r="C217" s="8">
        <v>11</v>
      </c>
      <c r="D217" s="8">
        <v>5</v>
      </c>
      <c r="E217" s="9" t="s">
        <v>243</v>
      </c>
      <c r="F217" s="12" t="str">
        <f ca="1">IFERROR(__xludf.DUMMYFUNCTION("""COMPUTED_VALUE"""),"WD")</f>
        <v>WD</v>
      </c>
      <c r="G217" s="12" t="str">
        <f ca="1">IFERROR(__xludf.DUMMYFUNCTION("""COMPUTED_VALUE"""),"WD")</f>
        <v>WD</v>
      </c>
      <c r="H217" s="13"/>
      <c r="I217" s="2" t="s">
        <v>12</v>
      </c>
      <c r="J217" s="11">
        <v>1</v>
      </c>
      <c r="L217" s="14"/>
    </row>
    <row r="218" spans="1:12" ht="56" x14ac:dyDescent="0.15">
      <c r="A218" s="7">
        <v>1493</v>
      </c>
      <c r="B218" s="8" t="s">
        <v>233</v>
      </c>
      <c r="C218" s="8">
        <v>12</v>
      </c>
      <c r="D218" s="8">
        <v>6</v>
      </c>
      <c r="E218" s="9" t="s">
        <v>20</v>
      </c>
      <c r="F218" s="10"/>
      <c r="G218" s="10"/>
      <c r="H218" s="13"/>
      <c r="I218" s="2">
        <v>0</v>
      </c>
      <c r="J218" s="11">
        <v>0</v>
      </c>
      <c r="L218" s="14"/>
    </row>
    <row r="219" spans="1:12" ht="14" x14ac:dyDescent="0.15">
      <c r="A219" s="7">
        <v>1494</v>
      </c>
      <c r="B219" s="8" t="s">
        <v>233</v>
      </c>
      <c r="C219" s="8">
        <v>13</v>
      </c>
      <c r="D219" s="8">
        <v>6</v>
      </c>
      <c r="E219" s="9" t="s">
        <v>243</v>
      </c>
      <c r="F219" s="12" t="str">
        <f ca="1">IFERROR(__xludf.DUMMYFUNCTION("""COMPUTED_VALUE"""),"WD")</f>
        <v>WD</v>
      </c>
      <c r="G219" s="12" t="str">
        <f ca="1">IFERROR(__xludf.DUMMYFUNCTION("""COMPUTED_VALUE"""),"WD")</f>
        <v>WD</v>
      </c>
      <c r="H219" s="13"/>
      <c r="I219" s="2" t="s">
        <v>12</v>
      </c>
      <c r="J219" s="11">
        <v>1</v>
      </c>
      <c r="L219" s="14"/>
    </row>
    <row r="220" spans="1:12" ht="14" x14ac:dyDescent="0.15">
      <c r="A220" s="7">
        <v>1495</v>
      </c>
      <c r="B220" s="8" t="s">
        <v>233</v>
      </c>
      <c r="C220" s="8">
        <v>14</v>
      </c>
      <c r="D220" s="8">
        <v>7</v>
      </c>
      <c r="E220" s="9" t="s">
        <v>244</v>
      </c>
      <c r="F220" s="10"/>
      <c r="G220" s="10"/>
      <c r="H220" s="13"/>
      <c r="I220" s="2">
        <v>0</v>
      </c>
      <c r="J220" s="11">
        <v>0</v>
      </c>
      <c r="L220" s="14"/>
    </row>
    <row r="221" spans="1:12" ht="28" x14ac:dyDescent="0.15">
      <c r="A221" s="7">
        <v>1496</v>
      </c>
      <c r="B221" s="8" t="s">
        <v>233</v>
      </c>
      <c r="C221" s="8">
        <v>15</v>
      </c>
      <c r="D221" s="8">
        <v>7</v>
      </c>
      <c r="E221" s="9" t="s">
        <v>245</v>
      </c>
      <c r="F221" s="12" t="str">
        <f ca="1">IFERROR(__xludf.DUMMYFUNCTION("""COMPUTED_VALUE"""),"RP")</f>
        <v>RP</v>
      </c>
      <c r="G221" s="12" t="str">
        <f ca="1">IFERROR(__xludf.DUMMYFUNCTION("""COMPUTED_VALUE"""),"RP")</f>
        <v>RP</v>
      </c>
      <c r="H221" s="13"/>
      <c r="I221" s="2" t="s">
        <v>13</v>
      </c>
      <c r="J221" s="11">
        <v>1</v>
      </c>
      <c r="L221" s="14"/>
    </row>
    <row r="222" spans="1:12" ht="28" x14ac:dyDescent="0.15">
      <c r="A222" s="7">
        <v>1497</v>
      </c>
      <c r="B222" s="8" t="s">
        <v>233</v>
      </c>
      <c r="C222" s="8">
        <v>16</v>
      </c>
      <c r="D222" s="8">
        <v>8</v>
      </c>
      <c r="E222" s="9" t="s">
        <v>246</v>
      </c>
      <c r="F222" s="10"/>
      <c r="G222" s="10"/>
      <c r="H222" s="13"/>
      <c r="I222" s="2">
        <v>0</v>
      </c>
      <c r="J222" s="11">
        <v>0</v>
      </c>
      <c r="L222" s="14"/>
    </row>
    <row r="223" spans="1:12" ht="28" x14ac:dyDescent="0.15">
      <c r="A223" s="7">
        <v>1498</v>
      </c>
      <c r="B223" s="8" t="s">
        <v>233</v>
      </c>
      <c r="C223" s="8">
        <v>17</v>
      </c>
      <c r="D223" s="8">
        <v>8</v>
      </c>
      <c r="E223" s="9" t="s">
        <v>247</v>
      </c>
      <c r="F223" s="12" t="str">
        <f ca="1">IFERROR(__xludf.DUMMYFUNCTION("""COMPUTED_VALUE"""),"RP")</f>
        <v>RP</v>
      </c>
      <c r="G223" s="12" t="str">
        <f ca="1">IFERROR(__xludf.DUMMYFUNCTION("""COMPUTED_VALUE"""),"RP")</f>
        <v>RP</v>
      </c>
      <c r="H223" s="13"/>
      <c r="I223" s="2" t="s">
        <v>13</v>
      </c>
      <c r="J223" s="11">
        <v>1</v>
      </c>
      <c r="L223" s="14"/>
    </row>
    <row r="224" spans="1:12" ht="14" x14ac:dyDescent="0.15">
      <c r="A224" s="7">
        <v>1499</v>
      </c>
      <c r="B224" s="8" t="s">
        <v>233</v>
      </c>
      <c r="C224" s="8">
        <v>18</v>
      </c>
      <c r="D224" s="8">
        <v>9</v>
      </c>
      <c r="E224" s="9" t="s">
        <v>248</v>
      </c>
      <c r="F224" s="10"/>
      <c r="G224" s="10"/>
      <c r="H224" s="13"/>
      <c r="I224" s="2">
        <v>0</v>
      </c>
      <c r="J224" s="11">
        <v>0</v>
      </c>
      <c r="L224" s="14"/>
    </row>
    <row r="225" spans="1:12" ht="14" x14ac:dyDescent="0.15">
      <c r="A225" s="7">
        <v>1500</v>
      </c>
      <c r="B225" s="8" t="s">
        <v>233</v>
      </c>
      <c r="C225" s="8">
        <v>19</v>
      </c>
      <c r="D225" s="8">
        <v>9</v>
      </c>
      <c r="E225" s="9" t="s">
        <v>249</v>
      </c>
      <c r="F225" s="12" t="str">
        <f ca="1">IFERROR(__xludf.DUMMYFUNCTION("""COMPUTED_VALUE"""),"O")</f>
        <v>O</v>
      </c>
      <c r="G225" s="12" t="str">
        <f ca="1">IFERROR(__xludf.DUMMYFUNCTION("""COMPUTED_VALUE"""),"O")</f>
        <v>O</v>
      </c>
      <c r="H225" s="13"/>
      <c r="I225" s="2" t="s">
        <v>11</v>
      </c>
      <c r="J225" s="11">
        <v>1</v>
      </c>
      <c r="L225" s="14"/>
    </row>
    <row r="226" spans="1:12" ht="28" x14ac:dyDescent="0.15">
      <c r="A226" s="7">
        <v>1501</v>
      </c>
      <c r="B226" s="8" t="s">
        <v>250</v>
      </c>
      <c r="C226" s="8">
        <v>0</v>
      </c>
      <c r="D226" s="8">
        <v>0</v>
      </c>
      <c r="E226" s="9" t="s">
        <v>251</v>
      </c>
      <c r="F226" s="10"/>
      <c r="G226" s="10"/>
      <c r="H226" s="13"/>
      <c r="I226" s="2">
        <v>0</v>
      </c>
      <c r="J226" s="11">
        <v>0</v>
      </c>
      <c r="L226" s="14"/>
    </row>
    <row r="227" spans="1:12" ht="28" x14ac:dyDescent="0.15">
      <c r="A227" s="7">
        <v>1502</v>
      </c>
      <c r="B227" s="8" t="s">
        <v>250</v>
      </c>
      <c r="C227" s="8">
        <v>1</v>
      </c>
      <c r="D227" s="8">
        <v>0</v>
      </c>
      <c r="E227" s="9" t="s">
        <v>252</v>
      </c>
      <c r="F227" s="12" t="str">
        <f ca="1">IFERROR(__xludf.DUMMYFUNCTION("""COMPUTED_VALUE"""),"RI")</f>
        <v>RI</v>
      </c>
      <c r="G227" s="12" t="str">
        <f ca="1">IFERROR(__xludf.DUMMYFUNCTION("""COMPUTED_VALUE"""),"RI")</f>
        <v>RI</v>
      </c>
      <c r="H227" s="13"/>
      <c r="I227" s="2" t="s">
        <v>10</v>
      </c>
      <c r="J227" s="11">
        <v>1</v>
      </c>
      <c r="L227" s="14"/>
    </row>
    <row r="228" spans="1:12" ht="42" x14ac:dyDescent="0.15">
      <c r="A228" s="7">
        <v>1503</v>
      </c>
      <c r="B228" s="8" t="s">
        <v>250</v>
      </c>
      <c r="C228" s="8">
        <v>2</v>
      </c>
      <c r="D228" s="8">
        <v>1</v>
      </c>
      <c r="E228" s="9" t="s">
        <v>253</v>
      </c>
      <c r="F228" s="10"/>
      <c r="G228" s="10"/>
      <c r="H228" s="13"/>
      <c r="I228" s="2">
        <v>0</v>
      </c>
      <c r="J228" s="11">
        <v>0</v>
      </c>
      <c r="L228" s="14"/>
    </row>
    <row r="229" spans="1:12" ht="14" x14ac:dyDescent="0.15">
      <c r="A229" s="7">
        <v>1504</v>
      </c>
      <c r="B229" s="8" t="s">
        <v>250</v>
      </c>
      <c r="C229" s="8">
        <v>3</v>
      </c>
      <c r="D229" s="8">
        <v>1</v>
      </c>
      <c r="E229" s="9" t="s">
        <v>254</v>
      </c>
      <c r="F229" s="12" t="str">
        <f ca="1">IFERROR(__xludf.DUMMYFUNCTION("""COMPUTED_VALUE"""),"RI")</f>
        <v>RI</v>
      </c>
      <c r="G229" s="12" t="str">
        <f ca="1">IFERROR(__xludf.DUMMYFUNCTION("""COMPUTED_VALUE"""),"RI")</f>
        <v>RI</v>
      </c>
      <c r="H229" s="13"/>
      <c r="I229" s="2" t="s">
        <v>10</v>
      </c>
      <c r="J229" s="11">
        <v>1</v>
      </c>
      <c r="L229" s="14"/>
    </row>
    <row r="230" spans="1:12" ht="70" x14ac:dyDescent="0.15">
      <c r="A230" s="7">
        <v>1505</v>
      </c>
      <c r="B230" s="8" t="s">
        <v>250</v>
      </c>
      <c r="C230" s="8">
        <v>4</v>
      </c>
      <c r="D230" s="8">
        <v>2</v>
      </c>
      <c r="E230" s="9" t="s">
        <v>255</v>
      </c>
      <c r="F230" s="10"/>
      <c r="G230" s="10"/>
      <c r="H230" s="13"/>
      <c r="I230" s="2">
        <v>0</v>
      </c>
      <c r="J230" s="11">
        <v>0</v>
      </c>
      <c r="L230" s="14"/>
    </row>
    <row r="231" spans="1:12" ht="14" x14ac:dyDescent="0.15">
      <c r="A231" s="7">
        <v>1506</v>
      </c>
      <c r="B231" s="8" t="s">
        <v>250</v>
      </c>
      <c r="C231" s="8">
        <v>5</v>
      </c>
      <c r="D231" s="8">
        <v>2</v>
      </c>
      <c r="E231" s="9" t="s">
        <v>256</v>
      </c>
      <c r="F231" s="12" t="str">
        <f ca="1">IFERROR(__xludf.DUMMYFUNCTION("""COMPUTED_VALUE"""),"RI")</f>
        <v>RI</v>
      </c>
      <c r="G231" s="12" t="str">
        <f ca="1">IFERROR(__xludf.DUMMYFUNCTION("""COMPUTED_VALUE"""),"RI")</f>
        <v>RI</v>
      </c>
      <c r="H231" s="13"/>
      <c r="I231" s="2" t="s">
        <v>10</v>
      </c>
      <c r="J231" s="11">
        <v>1</v>
      </c>
      <c r="L231" s="14"/>
    </row>
    <row r="232" spans="1:12" ht="56" x14ac:dyDescent="0.15">
      <c r="A232" s="7">
        <v>1507</v>
      </c>
      <c r="B232" s="8" t="s">
        <v>250</v>
      </c>
      <c r="C232" s="8">
        <v>6</v>
      </c>
      <c r="D232" s="8">
        <v>3</v>
      </c>
      <c r="E232" s="9" t="s">
        <v>257</v>
      </c>
      <c r="F232" s="10"/>
      <c r="G232" s="10"/>
      <c r="H232" s="13"/>
      <c r="I232" s="2">
        <v>0</v>
      </c>
      <c r="J232" s="11">
        <v>0</v>
      </c>
      <c r="L232" s="14"/>
    </row>
    <row r="233" spans="1:12" ht="28" x14ac:dyDescent="0.15">
      <c r="A233" s="7">
        <v>1508</v>
      </c>
      <c r="B233" s="8" t="s">
        <v>250</v>
      </c>
      <c r="C233" s="8">
        <v>7</v>
      </c>
      <c r="D233" s="8">
        <v>3</v>
      </c>
      <c r="E233" s="9" t="s">
        <v>258</v>
      </c>
      <c r="F233" s="12" t="str">
        <f ca="1">IFERROR(__xludf.DUMMYFUNCTION("""COMPUTED_VALUE"""),"RI")</f>
        <v>RI</v>
      </c>
      <c r="G233" s="12" t="str">
        <f ca="1">IFERROR(__xludf.DUMMYFUNCTION("""COMPUTED_VALUE"""),"RI")</f>
        <v>RI</v>
      </c>
      <c r="H233" s="13"/>
      <c r="I233" s="2" t="s">
        <v>10</v>
      </c>
      <c r="J233" s="11">
        <v>1</v>
      </c>
      <c r="L233" s="14"/>
    </row>
    <row r="234" spans="1:12" ht="84" x14ac:dyDescent="0.15">
      <c r="A234" s="7">
        <v>1509</v>
      </c>
      <c r="B234" s="8" t="s">
        <v>250</v>
      </c>
      <c r="C234" s="8">
        <v>8</v>
      </c>
      <c r="D234" s="8">
        <v>4</v>
      </c>
      <c r="E234" s="9" t="s">
        <v>259</v>
      </c>
      <c r="F234" s="10"/>
      <c r="G234" s="10"/>
      <c r="H234" s="13"/>
      <c r="I234" s="2">
        <v>0</v>
      </c>
      <c r="J234" s="11">
        <v>0</v>
      </c>
      <c r="L234" s="14"/>
    </row>
    <row r="235" spans="1:12" ht="14" x14ac:dyDescent="0.15">
      <c r="A235" s="7">
        <v>1510</v>
      </c>
      <c r="B235" s="8" t="s">
        <v>250</v>
      </c>
      <c r="C235" s="8">
        <v>9</v>
      </c>
      <c r="D235" s="8">
        <v>4</v>
      </c>
      <c r="E235" s="9" t="s">
        <v>260</v>
      </c>
      <c r="F235" s="12" t="str">
        <f ca="1">IFERROR(__xludf.DUMMYFUNCTION("""COMPUTED_VALUE"""),"RI")</f>
        <v>RI</v>
      </c>
      <c r="G235" s="12" t="str">
        <f ca="1">IFERROR(__xludf.DUMMYFUNCTION("""COMPUTED_VALUE"""),"WD")</f>
        <v>WD</v>
      </c>
      <c r="H235" s="8" t="s">
        <v>10</v>
      </c>
      <c r="I235" s="2" t="s">
        <v>10</v>
      </c>
      <c r="J235" s="11">
        <v>1</v>
      </c>
      <c r="L235" s="14"/>
    </row>
    <row r="236" spans="1:12" ht="42" x14ac:dyDescent="0.15">
      <c r="A236" s="7">
        <v>1511</v>
      </c>
      <c r="B236" s="8" t="s">
        <v>250</v>
      </c>
      <c r="C236" s="8">
        <v>10</v>
      </c>
      <c r="D236" s="8">
        <v>5</v>
      </c>
      <c r="E236" s="9" t="s">
        <v>261</v>
      </c>
      <c r="F236" s="10"/>
      <c r="G236" s="10"/>
      <c r="H236" s="13"/>
      <c r="I236" s="2">
        <v>0</v>
      </c>
      <c r="J236" s="11">
        <v>0</v>
      </c>
      <c r="L236" s="14"/>
    </row>
    <row r="237" spans="1:12" ht="14" x14ac:dyDescent="0.15">
      <c r="A237" s="7">
        <v>1512</v>
      </c>
      <c r="B237" s="8" t="s">
        <v>250</v>
      </c>
      <c r="C237" s="8">
        <v>11</v>
      </c>
      <c r="D237" s="8">
        <v>5</v>
      </c>
      <c r="E237" s="9" t="s">
        <v>262</v>
      </c>
      <c r="F237" s="12" t="str">
        <f ca="1">IFERROR(__xludf.DUMMYFUNCTION("""COMPUTED_VALUE"""),"WD")</f>
        <v>WD</v>
      </c>
      <c r="G237" s="12" t="str">
        <f ca="1">IFERROR(__xludf.DUMMYFUNCTION("""COMPUTED_VALUE"""),"WD")</f>
        <v>WD</v>
      </c>
      <c r="H237" s="13"/>
      <c r="I237" s="2" t="s">
        <v>12</v>
      </c>
      <c r="J237" s="11">
        <v>1</v>
      </c>
      <c r="L237" s="14"/>
    </row>
    <row r="238" spans="1:12" ht="42" x14ac:dyDescent="0.15">
      <c r="A238" s="7">
        <v>1513</v>
      </c>
      <c r="B238" s="8" t="s">
        <v>250</v>
      </c>
      <c r="C238" s="8">
        <v>12</v>
      </c>
      <c r="D238" s="8">
        <v>6</v>
      </c>
      <c r="E238" s="9" t="s">
        <v>263</v>
      </c>
      <c r="F238" s="10"/>
      <c r="G238" s="10"/>
      <c r="H238" s="13"/>
      <c r="I238" s="2">
        <v>0</v>
      </c>
      <c r="J238" s="11">
        <v>0</v>
      </c>
      <c r="L238" s="14"/>
    </row>
    <row r="239" spans="1:12" ht="14" x14ac:dyDescent="0.15">
      <c r="A239" s="7">
        <v>1514</v>
      </c>
      <c r="B239" s="8" t="s">
        <v>250</v>
      </c>
      <c r="C239" s="8">
        <v>13</v>
      </c>
      <c r="D239" s="8">
        <v>6</v>
      </c>
      <c r="E239" s="9" t="s">
        <v>264</v>
      </c>
      <c r="F239" s="12" t="str">
        <f ca="1">IFERROR(__xludf.DUMMYFUNCTION("""COMPUTED_VALUE"""),"WD")</f>
        <v>WD</v>
      </c>
      <c r="G239" s="12" t="str">
        <f ca="1">IFERROR(__xludf.DUMMYFUNCTION("""COMPUTED_VALUE"""),"WD")</f>
        <v>WD</v>
      </c>
      <c r="H239" s="13"/>
      <c r="I239" s="2" t="s">
        <v>12</v>
      </c>
      <c r="J239" s="11">
        <v>1</v>
      </c>
      <c r="L239" s="14"/>
    </row>
    <row r="240" spans="1:12" ht="28" x14ac:dyDescent="0.15">
      <c r="A240" s="7">
        <v>1515</v>
      </c>
      <c r="B240" s="8" t="s">
        <v>250</v>
      </c>
      <c r="C240" s="8">
        <v>14</v>
      </c>
      <c r="D240" s="8">
        <v>7</v>
      </c>
      <c r="E240" s="9" t="s">
        <v>265</v>
      </c>
      <c r="F240" s="10"/>
      <c r="G240" s="10"/>
      <c r="H240" s="13"/>
      <c r="I240" s="2">
        <v>0</v>
      </c>
      <c r="J240" s="11">
        <v>0</v>
      </c>
      <c r="L240" s="14"/>
    </row>
    <row r="241" spans="1:12" ht="14" x14ac:dyDescent="0.15">
      <c r="A241" s="7">
        <v>1516</v>
      </c>
      <c r="B241" s="8" t="s">
        <v>250</v>
      </c>
      <c r="C241" s="8">
        <v>15</v>
      </c>
      <c r="D241" s="8">
        <v>7</v>
      </c>
      <c r="E241" s="9" t="s">
        <v>266</v>
      </c>
      <c r="F241" s="12" t="str">
        <f ca="1">IFERROR(__xludf.DUMMYFUNCTION("""COMPUTED_VALUE"""),"RI")</f>
        <v>RI</v>
      </c>
      <c r="G241" s="12" t="str">
        <f ca="1">IFERROR(__xludf.DUMMYFUNCTION("""COMPUTED_VALUE"""),"RI")</f>
        <v>RI</v>
      </c>
      <c r="H241" s="13"/>
      <c r="I241" s="2" t="s">
        <v>10</v>
      </c>
      <c r="J241" s="11">
        <v>1</v>
      </c>
      <c r="L241" s="14"/>
    </row>
    <row r="242" spans="1:12" ht="42" x14ac:dyDescent="0.15">
      <c r="A242" s="7">
        <v>1517</v>
      </c>
      <c r="B242" s="8" t="s">
        <v>250</v>
      </c>
      <c r="C242" s="8">
        <v>16</v>
      </c>
      <c r="D242" s="8">
        <v>8</v>
      </c>
      <c r="E242" s="9" t="s">
        <v>267</v>
      </c>
      <c r="F242" s="10"/>
      <c r="G242" s="10"/>
      <c r="H242" s="13"/>
      <c r="I242" s="2">
        <v>0</v>
      </c>
      <c r="J242" s="11">
        <v>0</v>
      </c>
      <c r="L242" s="14"/>
    </row>
    <row r="243" spans="1:12" ht="14" x14ac:dyDescent="0.15">
      <c r="A243" s="7">
        <v>1518</v>
      </c>
      <c r="B243" s="8" t="s">
        <v>250</v>
      </c>
      <c r="C243" s="8">
        <v>17</v>
      </c>
      <c r="D243" s="8">
        <v>8</v>
      </c>
      <c r="E243" s="9" t="s">
        <v>268</v>
      </c>
      <c r="F243" s="12" t="str">
        <f ca="1">IFERROR(__xludf.DUMMYFUNCTION("""COMPUTED_VALUE"""),"WD")</f>
        <v>WD</v>
      </c>
      <c r="G243" s="12" t="str">
        <f ca="1">IFERROR(__xludf.DUMMYFUNCTION("""COMPUTED_VALUE"""),"RP")</f>
        <v>RP</v>
      </c>
      <c r="H243" s="8" t="s">
        <v>12</v>
      </c>
      <c r="I243" s="2" t="s">
        <v>12</v>
      </c>
      <c r="J243" s="11">
        <v>1</v>
      </c>
      <c r="L243" s="14"/>
    </row>
    <row r="244" spans="1:12" ht="28" x14ac:dyDescent="0.15">
      <c r="A244" s="7">
        <v>1519</v>
      </c>
      <c r="B244" s="8" t="s">
        <v>250</v>
      </c>
      <c r="C244" s="8">
        <v>18</v>
      </c>
      <c r="D244" s="8">
        <v>9</v>
      </c>
      <c r="E244" s="9" t="s">
        <v>269</v>
      </c>
      <c r="F244" s="10"/>
      <c r="G244" s="10"/>
      <c r="H244" s="13"/>
      <c r="I244" s="2">
        <v>0</v>
      </c>
      <c r="J244" s="11">
        <v>0</v>
      </c>
      <c r="L244" s="14"/>
    </row>
    <row r="245" spans="1:12" ht="14" x14ac:dyDescent="0.15">
      <c r="A245" s="7">
        <v>1520</v>
      </c>
      <c r="B245" s="8" t="s">
        <v>250</v>
      </c>
      <c r="C245" s="8">
        <v>19</v>
      </c>
      <c r="D245" s="8">
        <v>9</v>
      </c>
      <c r="E245" s="9" t="s">
        <v>22</v>
      </c>
      <c r="F245" s="12" t="str">
        <f ca="1">IFERROR(__xludf.DUMMYFUNCTION("""COMPUTED_VALUE"""),"O")</f>
        <v>O</v>
      </c>
      <c r="G245" s="12" t="str">
        <f ca="1">IFERROR(__xludf.DUMMYFUNCTION("""COMPUTED_VALUE"""),"RP")</f>
        <v>RP</v>
      </c>
      <c r="H245" s="8" t="s">
        <v>11</v>
      </c>
      <c r="I245" s="2" t="s">
        <v>11</v>
      </c>
      <c r="J245" s="11">
        <v>1</v>
      </c>
      <c r="L245" s="14"/>
    </row>
    <row r="246" spans="1:12" ht="42" x14ac:dyDescent="0.15">
      <c r="A246" s="7">
        <v>1521</v>
      </c>
      <c r="B246" s="8" t="s">
        <v>270</v>
      </c>
      <c r="C246" s="8">
        <v>0</v>
      </c>
      <c r="D246" s="8">
        <v>0</v>
      </c>
      <c r="E246" s="9" t="s">
        <v>271</v>
      </c>
      <c r="F246" s="10"/>
      <c r="G246" s="10"/>
      <c r="H246" s="13"/>
      <c r="I246" s="2">
        <v>0</v>
      </c>
      <c r="J246" s="11">
        <v>0</v>
      </c>
      <c r="L246" s="14"/>
    </row>
    <row r="247" spans="1:12" ht="28" x14ac:dyDescent="0.15">
      <c r="A247" s="7">
        <v>1522</v>
      </c>
      <c r="B247" s="8" t="s">
        <v>270</v>
      </c>
      <c r="C247" s="8">
        <v>1</v>
      </c>
      <c r="D247" s="8">
        <v>0</v>
      </c>
      <c r="E247" s="9" t="s">
        <v>272</v>
      </c>
      <c r="F247" s="12" t="str">
        <f ca="1">IFERROR(__xludf.DUMMYFUNCTION("""COMPUTED_VALUE"""),"RI")</f>
        <v>RI</v>
      </c>
      <c r="G247" s="12" t="str">
        <f ca="1">IFERROR(__xludf.DUMMYFUNCTION("""COMPUTED_VALUE"""),"RI")</f>
        <v>RI</v>
      </c>
      <c r="H247" s="13"/>
      <c r="I247" s="2" t="s">
        <v>10</v>
      </c>
      <c r="J247" s="11">
        <v>1</v>
      </c>
      <c r="L247" s="14"/>
    </row>
    <row r="248" spans="1:12" ht="14" x14ac:dyDescent="0.15">
      <c r="A248" s="7">
        <v>1523</v>
      </c>
      <c r="B248" s="8" t="s">
        <v>270</v>
      </c>
      <c r="C248" s="8">
        <v>2</v>
      </c>
      <c r="D248" s="8">
        <v>1</v>
      </c>
      <c r="E248" s="9" t="s">
        <v>273</v>
      </c>
      <c r="F248" s="10"/>
      <c r="G248" s="10"/>
      <c r="H248" s="13"/>
      <c r="I248" s="2">
        <v>0</v>
      </c>
      <c r="J248" s="11">
        <v>0</v>
      </c>
      <c r="L248" s="14"/>
    </row>
    <row r="249" spans="1:12" ht="28" x14ac:dyDescent="0.15">
      <c r="A249" s="7">
        <v>1524</v>
      </c>
      <c r="B249" s="8" t="s">
        <v>270</v>
      </c>
      <c r="C249" s="8">
        <v>3</v>
      </c>
      <c r="D249" s="8">
        <v>1</v>
      </c>
      <c r="E249" s="9" t="s">
        <v>274</v>
      </c>
      <c r="F249" s="12" t="str">
        <f ca="1">IFERROR(__xludf.DUMMYFUNCTION("""COMPUTED_VALUE"""),"RI")</f>
        <v>RI</v>
      </c>
      <c r="G249" s="12" t="str">
        <f ca="1">IFERROR(__xludf.DUMMYFUNCTION("""COMPUTED_VALUE"""),"RI")</f>
        <v>RI</v>
      </c>
      <c r="H249" s="13"/>
      <c r="I249" s="2" t="s">
        <v>10</v>
      </c>
      <c r="J249" s="11">
        <v>1</v>
      </c>
      <c r="L249" s="14"/>
    </row>
    <row r="250" spans="1:12" ht="56" x14ac:dyDescent="0.15">
      <c r="A250" s="7">
        <v>1525</v>
      </c>
      <c r="B250" s="8" t="s">
        <v>270</v>
      </c>
      <c r="C250" s="8">
        <v>4</v>
      </c>
      <c r="D250" s="8">
        <v>2</v>
      </c>
      <c r="E250" s="9" t="s">
        <v>19</v>
      </c>
      <c r="F250" s="10"/>
      <c r="G250" s="10"/>
      <c r="H250" s="13"/>
      <c r="I250" s="2">
        <v>0</v>
      </c>
      <c r="J250" s="11">
        <v>0</v>
      </c>
      <c r="L250" s="14"/>
    </row>
    <row r="251" spans="1:12" ht="28" x14ac:dyDescent="0.15">
      <c r="A251" s="7">
        <v>1526</v>
      </c>
      <c r="B251" s="8" t="s">
        <v>270</v>
      </c>
      <c r="C251" s="8">
        <v>5</v>
      </c>
      <c r="D251" s="8">
        <v>2</v>
      </c>
      <c r="E251" s="9" t="s">
        <v>275</v>
      </c>
      <c r="F251" s="12" t="str">
        <f ca="1">IFERROR(__xludf.DUMMYFUNCTION("""COMPUTED_VALUE"""),"RP")</f>
        <v>RP</v>
      </c>
      <c r="G251" s="12" t="str">
        <f ca="1">IFERROR(__xludf.DUMMYFUNCTION("""COMPUTED_VALUE"""),"RP")</f>
        <v>RP</v>
      </c>
      <c r="H251" s="13"/>
      <c r="I251" s="2" t="s">
        <v>13</v>
      </c>
      <c r="J251" s="11">
        <v>1</v>
      </c>
      <c r="L251" s="14"/>
    </row>
    <row r="252" spans="1:12" ht="70" x14ac:dyDescent="0.15">
      <c r="A252" s="7">
        <v>1527</v>
      </c>
      <c r="B252" s="8" t="s">
        <v>270</v>
      </c>
      <c r="C252" s="8">
        <v>6</v>
      </c>
      <c r="D252" s="8">
        <v>3</v>
      </c>
      <c r="E252" s="9" t="s">
        <v>276</v>
      </c>
      <c r="F252" s="10"/>
      <c r="G252" s="10"/>
      <c r="H252" s="13"/>
      <c r="I252" s="2">
        <v>0</v>
      </c>
      <c r="J252" s="11">
        <v>0</v>
      </c>
      <c r="L252" s="14"/>
    </row>
    <row r="253" spans="1:12" ht="42" x14ac:dyDescent="0.15">
      <c r="A253" s="7">
        <v>1528</v>
      </c>
      <c r="B253" s="8" t="s">
        <v>270</v>
      </c>
      <c r="C253" s="8">
        <v>7</v>
      </c>
      <c r="D253" s="8">
        <v>3</v>
      </c>
      <c r="E253" s="9" t="s">
        <v>277</v>
      </c>
      <c r="F253" s="12" t="str">
        <f ca="1">IFERROR(__xludf.DUMMYFUNCTION("""COMPUTED_VALUE"""),"WD")</f>
        <v>WD</v>
      </c>
      <c r="G253" s="12" t="str">
        <f ca="1">IFERROR(__xludf.DUMMYFUNCTION("""COMPUTED_VALUE"""),"RP")</f>
        <v>RP</v>
      </c>
      <c r="H253" s="8" t="s">
        <v>12</v>
      </c>
      <c r="I253" s="2" t="s">
        <v>12</v>
      </c>
      <c r="J253" s="11">
        <v>1</v>
      </c>
      <c r="L253" s="14"/>
    </row>
    <row r="254" spans="1:12" ht="56" x14ac:dyDescent="0.15">
      <c r="A254" s="7">
        <v>1529</v>
      </c>
      <c r="B254" s="8" t="s">
        <v>270</v>
      </c>
      <c r="C254" s="8">
        <v>8</v>
      </c>
      <c r="D254" s="8">
        <v>4</v>
      </c>
      <c r="E254" s="9" t="s">
        <v>278</v>
      </c>
      <c r="F254" s="10"/>
      <c r="G254" s="10"/>
      <c r="H254" s="13"/>
      <c r="I254" s="2">
        <v>0</v>
      </c>
      <c r="J254" s="11">
        <v>0</v>
      </c>
      <c r="L254" s="14"/>
    </row>
    <row r="255" spans="1:12" ht="28" x14ac:dyDescent="0.15">
      <c r="A255" s="7">
        <v>1530</v>
      </c>
      <c r="B255" s="8" t="s">
        <v>270</v>
      </c>
      <c r="C255" s="8">
        <v>9</v>
      </c>
      <c r="D255" s="8">
        <v>4</v>
      </c>
      <c r="E255" s="9" t="s">
        <v>279</v>
      </c>
      <c r="F255" s="12" t="str">
        <f ca="1">IFERROR(__xludf.DUMMYFUNCTION("""COMPUTED_VALUE"""),"RP")</f>
        <v>RP</v>
      </c>
      <c r="G255" s="12" t="str">
        <f ca="1">IFERROR(__xludf.DUMMYFUNCTION("""COMPUTED_VALUE"""),"CC")</f>
        <v>CC</v>
      </c>
      <c r="H255" s="8" t="s">
        <v>13</v>
      </c>
      <c r="I255" s="2" t="s">
        <v>13</v>
      </c>
      <c r="J255" s="11">
        <v>1</v>
      </c>
      <c r="L255" s="14"/>
    </row>
    <row r="256" spans="1:12" ht="42" x14ac:dyDescent="0.15">
      <c r="A256" s="7">
        <v>1531</v>
      </c>
      <c r="B256" s="8" t="s">
        <v>270</v>
      </c>
      <c r="C256" s="8">
        <v>10</v>
      </c>
      <c r="D256" s="8">
        <v>5</v>
      </c>
      <c r="E256" s="9" t="s">
        <v>280</v>
      </c>
      <c r="F256" s="10"/>
      <c r="G256" s="10"/>
      <c r="H256" s="13"/>
      <c r="I256" s="2">
        <v>0</v>
      </c>
      <c r="J256" s="11">
        <v>0</v>
      </c>
      <c r="L256" s="14"/>
    </row>
    <row r="257" spans="1:12" ht="28" x14ac:dyDescent="0.15">
      <c r="A257" s="7">
        <v>1532</v>
      </c>
      <c r="B257" s="8" t="s">
        <v>270</v>
      </c>
      <c r="C257" s="8">
        <v>11</v>
      </c>
      <c r="D257" s="8">
        <v>5</v>
      </c>
      <c r="E257" s="9" t="s">
        <v>281</v>
      </c>
      <c r="F257" s="12" t="str">
        <f ca="1">IFERROR(__xludf.DUMMYFUNCTION("""COMPUTED_VALUE"""),"RP")</f>
        <v>RP</v>
      </c>
      <c r="G257" s="12" t="str">
        <f ca="1">IFERROR(__xludf.DUMMYFUNCTION("""COMPUTED_VALUE"""),"RP")</f>
        <v>RP</v>
      </c>
      <c r="H257" s="13"/>
      <c r="I257" s="2" t="s">
        <v>13</v>
      </c>
      <c r="J257" s="11">
        <v>1</v>
      </c>
      <c r="L257" s="14"/>
    </row>
    <row r="258" spans="1:12" ht="28" x14ac:dyDescent="0.15">
      <c r="A258" s="7">
        <v>1533</v>
      </c>
      <c r="B258" s="8" t="s">
        <v>270</v>
      </c>
      <c r="C258" s="8">
        <v>12</v>
      </c>
      <c r="D258" s="8">
        <v>6</v>
      </c>
      <c r="E258" s="9" t="s">
        <v>282</v>
      </c>
      <c r="F258" s="10"/>
      <c r="G258" s="10"/>
      <c r="H258" s="13"/>
      <c r="I258" s="2">
        <v>0</v>
      </c>
      <c r="J258" s="11">
        <v>0</v>
      </c>
      <c r="L258" s="14"/>
    </row>
    <row r="259" spans="1:12" ht="28" x14ac:dyDescent="0.15">
      <c r="A259" s="7">
        <v>1534</v>
      </c>
      <c r="B259" s="8" t="s">
        <v>270</v>
      </c>
      <c r="C259" s="8">
        <v>13</v>
      </c>
      <c r="D259" s="8">
        <v>6</v>
      </c>
      <c r="E259" s="9" t="s">
        <v>283</v>
      </c>
      <c r="F259" s="12" t="str">
        <f ca="1">IFERROR(__xludf.DUMMYFUNCTION("""COMPUTED_VALUE"""),"RP")</f>
        <v>RP</v>
      </c>
      <c r="G259" s="12" t="str">
        <f ca="1">IFERROR(__xludf.DUMMYFUNCTION("""COMPUTED_VALUE"""),"RP")</f>
        <v>RP</v>
      </c>
      <c r="H259" s="13"/>
      <c r="I259" s="2" t="s">
        <v>13</v>
      </c>
      <c r="J259" s="11">
        <v>1</v>
      </c>
      <c r="L259" s="14"/>
    </row>
    <row r="260" spans="1:12" ht="56" x14ac:dyDescent="0.15">
      <c r="A260" s="7">
        <v>1535</v>
      </c>
      <c r="B260" s="8" t="s">
        <v>270</v>
      </c>
      <c r="C260" s="8">
        <v>14</v>
      </c>
      <c r="D260" s="8">
        <v>7</v>
      </c>
      <c r="E260" s="9" t="s">
        <v>284</v>
      </c>
      <c r="F260" s="10"/>
      <c r="G260" s="10"/>
      <c r="H260" s="13"/>
      <c r="I260" s="2">
        <v>0</v>
      </c>
      <c r="J260" s="11">
        <v>0</v>
      </c>
      <c r="L260" s="14"/>
    </row>
    <row r="261" spans="1:12" ht="42" x14ac:dyDescent="0.15">
      <c r="A261" s="7">
        <v>1536</v>
      </c>
      <c r="B261" s="8" t="s">
        <v>270</v>
      </c>
      <c r="C261" s="8">
        <v>15</v>
      </c>
      <c r="D261" s="8">
        <v>7</v>
      </c>
      <c r="E261" s="9" t="s">
        <v>285</v>
      </c>
      <c r="F261" s="12" t="str">
        <f ca="1">IFERROR(__xludf.DUMMYFUNCTION("""COMPUTED_VALUE"""),"RP")</f>
        <v>RP</v>
      </c>
      <c r="G261" s="12" t="str">
        <f ca="1">IFERROR(__xludf.DUMMYFUNCTION("""COMPUTED_VALUE"""),"RP")</f>
        <v>RP</v>
      </c>
      <c r="H261" s="13"/>
      <c r="I261" s="2" t="s">
        <v>13</v>
      </c>
      <c r="J261" s="11">
        <v>1</v>
      </c>
      <c r="L261" s="14"/>
    </row>
    <row r="262" spans="1:12" ht="70" x14ac:dyDescent="0.15">
      <c r="A262" s="7">
        <v>1537</v>
      </c>
      <c r="B262" s="8" t="s">
        <v>270</v>
      </c>
      <c r="C262" s="8">
        <v>16</v>
      </c>
      <c r="D262" s="8">
        <v>8</v>
      </c>
      <c r="E262" s="9" t="s">
        <v>286</v>
      </c>
      <c r="F262" s="10"/>
      <c r="G262" s="10"/>
      <c r="H262" s="13"/>
      <c r="I262" s="2">
        <v>0</v>
      </c>
      <c r="J262" s="11">
        <v>0</v>
      </c>
      <c r="L262" s="14"/>
    </row>
    <row r="263" spans="1:12" ht="28" x14ac:dyDescent="0.15">
      <c r="A263" s="7">
        <v>1538</v>
      </c>
      <c r="B263" s="8" t="s">
        <v>270</v>
      </c>
      <c r="C263" s="8">
        <v>17</v>
      </c>
      <c r="D263" s="8">
        <v>8</v>
      </c>
      <c r="E263" s="9" t="s">
        <v>287</v>
      </c>
      <c r="F263" s="12" t="str">
        <f ca="1">IFERROR(__xludf.DUMMYFUNCTION("""COMPUTED_VALUE"""),"WD")</f>
        <v>WD</v>
      </c>
      <c r="G263" s="12" t="str">
        <f ca="1">IFERROR(__xludf.DUMMYFUNCTION("""COMPUTED_VALUE"""),"WD")</f>
        <v>WD</v>
      </c>
      <c r="H263" s="13"/>
      <c r="I263" s="2" t="s">
        <v>12</v>
      </c>
      <c r="J263" s="11">
        <v>1</v>
      </c>
      <c r="L263" s="14"/>
    </row>
    <row r="264" spans="1:12" ht="42" x14ac:dyDescent="0.15">
      <c r="A264" s="7">
        <v>1539</v>
      </c>
      <c r="B264" s="8" t="s">
        <v>270</v>
      </c>
      <c r="C264" s="8">
        <v>18</v>
      </c>
      <c r="D264" s="8">
        <v>9</v>
      </c>
      <c r="E264" s="9" t="s">
        <v>288</v>
      </c>
      <c r="F264" s="10"/>
      <c r="G264" s="10"/>
      <c r="H264" s="13"/>
      <c r="I264" s="2">
        <v>0</v>
      </c>
      <c r="J264" s="11">
        <v>0</v>
      </c>
      <c r="L264" s="14"/>
    </row>
    <row r="265" spans="1:12" ht="14" x14ac:dyDescent="0.15">
      <c r="A265" s="7">
        <v>1540</v>
      </c>
      <c r="B265" s="8" t="s">
        <v>270</v>
      </c>
      <c r="C265" s="8">
        <v>19</v>
      </c>
      <c r="D265" s="8">
        <v>9</v>
      </c>
      <c r="E265" s="9" t="s">
        <v>289</v>
      </c>
      <c r="F265" s="12" t="str">
        <f ca="1">IFERROR(__xludf.DUMMYFUNCTION("""COMPUTED_VALUE"""),"RP")</f>
        <v>RP</v>
      </c>
      <c r="G265" s="12" t="str">
        <f ca="1">IFERROR(__xludf.DUMMYFUNCTION("""COMPUTED_VALUE"""),"RP")</f>
        <v>RP</v>
      </c>
      <c r="H265" s="13"/>
      <c r="I265" s="2" t="s">
        <v>13</v>
      </c>
      <c r="J265" s="11">
        <v>1</v>
      </c>
      <c r="L265" s="14"/>
    </row>
    <row r="266" spans="1:12" ht="14" x14ac:dyDescent="0.15">
      <c r="A266" s="7">
        <v>1541</v>
      </c>
      <c r="B266" s="8" t="s">
        <v>290</v>
      </c>
      <c r="C266" s="8">
        <v>0</v>
      </c>
      <c r="D266" s="8">
        <v>0</v>
      </c>
      <c r="E266" s="9" t="s">
        <v>291</v>
      </c>
      <c r="F266" s="10"/>
      <c r="G266" s="10"/>
      <c r="H266" s="13"/>
      <c r="I266" s="2">
        <v>0</v>
      </c>
      <c r="J266" s="11">
        <v>0</v>
      </c>
      <c r="L266" s="14"/>
    </row>
    <row r="267" spans="1:12" ht="28" x14ac:dyDescent="0.15">
      <c r="A267" s="7">
        <v>1542</v>
      </c>
      <c r="B267" s="8" t="s">
        <v>290</v>
      </c>
      <c r="C267" s="8">
        <v>1</v>
      </c>
      <c r="D267" s="8">
        <v>0</v>
      </c>
      <c r="E267" s="9" t="s">
        <v>292</v>
      </c>
      <c r="F267" s="12" t="str">
        <f ca="1">IFERROR(__xludf.DUMMYFUNCTION("""COMPUTED_VALUE"""),"O")</f>
        <v>O</v>
      </c>
      <c r="G267" s="12" t="str">
        <f ca="1">IFERROR(__xludf.DUMMYFUNCTION("""COMPUTED_VALUE"""),"O")</f>
        <v>O</v>
      </c>
      <c r="H267" s="13"/>
      <c r="I267" s="2" t="s">
        <v>11</v>
      </c>
      <c r="J267" s="11">
        <v>1</v>
      </c>
      <c r="L267" s="14"/>
    </row>
    <row r="268" spans="1:12" ht="42" x14ac:dyDescent="0.15">
      <c r="A268" s="7">
        <v>1543</v>
      </c>
      <c r="B268" s="8" t="s">
        <v>290</v>
      </c>
      <c r="C268" s="8">
        <v>2</v>
      </c>
      <c r="D268" s="8">
        <v>1</v>
      </c>
      <c r="E268" s="9" t="s">
        <v>293</v>
      </c>
      <c r="F268" s="10"/>
      <c r="G268" s="10"/>
      <c r="H268" s="13"/>
      <c r="I268" s="2">
        <v>0</v>
      </c>
      <c r="J268" s="11">
        <v>0</v>
      </c>
      <c r="L268" s="14"/>
    </row>
    <row r="269" spans="1:12" ht="28" x14ac:dyDescent="0.15">
      <c r="A269" s="7">
        <v>1544</v>
      </c>
      <c r="B269" s="8" t="s">
        <v>290</v>
      </c>
      <c r="C269" s="8">
        <v>3</v>
      </c>
      <c r="D269" s="8">
        <v>1</v>
      </c>
      <c r="E269" s="9" t="s">
        <v>294</v>
      </c>
      <c r="F269" s="12" t="str">
        <f ca="1">IFERROR(__xludf.DUMMYFUNCTION("""COMPUTED_VALUE"""),"RP")</f>
        <v>RP</v>
      </c>
      <c r="G269" s="12" t="str">
        <f ca="1">IFERROR(__xludf.DUMMYFUNCTION("""COMPUTED_VALUE"""),"RI")</f>
        <v>RI</v>
      </c>
      <c r="H269" s="8" t="s">
        <v>10</v>
      </c>
      <c r="I269" s="2" t="s">
        <v>10</v>
      </c>
      <c r="J269" s="11">
        <v>1</v>
      </c>
      <c r="L269" s="14"/>
    </row>
    <row r="270" spans="1:12" ht="28" x14ac:dyDescent="0.15">
      <c r="A270" s="7">
        <v>1545</v>
      </c>
      <c r="B270" s="8" t="s">
        <v>290</v>
      </c>
      <c r="C270" s="8">
        <v>4</v>
      </c>
      <c r="D270" s="8">
        <v>2</v>
      </c>
      <c r="E270" s="9" t="s">
        <v>295</v>
      </c>
      <c r="F270" s="10"/>
      <c r="G270" s="10"/>
      <c r="H270" s="13"/>
      <c r="I270" s="2">
        <v>0</v>
      </c>
      <c r="J270" s="11">
        <v>0</v>
      </c>
      <c r="L270" s="14"/>
    </row>
    <row r="271" spans="1:12" ht="42" x14ac:dyDescent="0.15">
      <c r="A271" s="7">
        <v>1546</v>
      </c>
      <c r="B271" s="8" t="s">
        <v>290</v>
      </c>
      <c r="C271" s="8">
        <v>5</v>
      </c>
      <c r="D271" s="8">
        <v>2</v>
      </c>
      <c r="E271" s="9" t="s">
        <v>296</v>
      </c>
      <c r="F271" s="12" t="str">
        <f ca="1">IFERROR(__xludf.DUMMYFUNCTION("""COMPUTED_VALUE"""),"RP")</f>
        <v>RP</v>
      </c>
      <c r="G271" s="12" t="str">
        <f ca="1">IFERROR(__xludf.DUMMYFUNCTION("""COMPUTED_VALUE"""),"RP")</f>
        <v>RP</v>
      </c>
      <c r="H271" s="13"/>
      <c r="I271" s="2" t="s">
        <v>13</v>
      </c>
      <c r="J271" s="11">
        <v>1</v>
      </c>
      <c r="L271" s="14"/>
    </row>
    <row r="272" spans="1:12" ht="14" x14ac:dyDescent="0.15">
      <c r="A272" s="7">
        <v>1547</v>
      </c>
      <c r="B272" s="8" t="s">
        <v>290</v>
      </c>
      <c r="C272" s="8">
        <v>6</v>
      </c>
      <c r="D272" s="8">
        <v>3</v>
      </c>
      <c r="E272" s="9" t="s">
        <v>297</v>
      </c>
      <c r="F272" s="10"/>
      <c r="G272" s="10"/>
      <c r="H272" s="13"/>
      <c r="I272" s="2">
        <v>0</v>
      </c>
      <c r="J272" s="11">
        <v>0</v>
      </c>
      <c r="L272" s="14"/>
    </row>
    <row r="273" spans="1:12" ht="42" x14ac:dyDescent="0.15">
      <c r="A273" s="7">
        <v>1548</v>
      </c>
      <c r="B273" s="8" t="s">
        <v>290</v>
      </c>
      <c r="C273" s="8">
        <v>7</v>
      </c>
      <c r="D273" s="8">
        <v>3</v>
      </c>
      <c r="E273" s="9" t="s">
        <v>298</v>
      </c>
      <c r="F273" s="12" t="str">
        <f ca="1">IFERROR(__xludf.DUMMYFUNCTION("""COMPUTED_VALUE"""),"RI")</f>
        <v>RI</v>
      </c>
      <c r="G273" s="12" t="str">
        <f ca="1">IFERROR(__xludf.DUMMYFUNCTION("""COMPUTED_VALUE"""),"RI")</f>
        <v>RI</v>
      </c>
      <c r="H273" s="13"/>
      <c r="I273" s="2" t="s">
        <v>10</v>
      </c>
      <c r="J273" s="11">
        <v>1</v>
      </c>
      <c r="L273" s="14"/>
    </row>
    <row r="274" spans="1:12" ht="56" x14ac:dyDescent="0.15">
      <c r="A274" s="7">
        <v>1549</v>
      </c>
      <c r="B274" s="8" t="s">
        <v>290</v>
      </c>
      <c r="C274" s="8">
        <v>8</v>
      </c>
      <c r="D274" s="8">
        <v>4</v>
      </c>
      <c r="E274" s="9" t="s">
        <v>299</v>
      </c>
      <c r="F274" s="10"/>
      <c r="G274" s="10"/>
      <c r="H274" s="13"/>
      <c r="I274" s="2">
        <v>0</v>
      </c>
      <c r="J274" s="11">
        <v>0</v>
      </c>
      <c r="L274" s="14"/>
    </row>
    <row r="275" spans="1:12" ht="42" x14ac:dyDescent="0.15">
      <c r="A275" s="7">
        <v>1550</v>
      </c>
      <c r="B275" s="8" t="s">
        <v>290</v>
      </c>
      <c r="C275" s="8">
        <v>9</v>
      </c>
      <c r="D275" s="8">
        <v>4</v>
      </c>
      <c r="E275" s="9" t="s">
        <v>300</v>
      </c>
      <c r="F275" s="12" t="str">
        <f ca="1">IFERROR(__xludf.DUMMYFUNCTION("""COMPUTED_VALUE"""),"RI")</f>
        <v>RI</v>
      </c>
      <c r="G275" s="12" t="str">
        <f ca="1">IFERROR(__xludf.DUMMYFUNCTION("""COMPUTED_VALUE"""),"CC")</f>
        <v>CC</v>
      </c>
      <c r="H275" s="8" t="s">
        <v>14</v>
      </c>
      <c r="I275" s="2" t="s">
        <v>14</v>
      </c>
      <c r="J275" s="11">
        <v>1</v>
      </c>
      <c r="L275" s="14"/>
    </row>
    <row r="276" spans="1:12" ht="70" x14ac:dyDescent="0.15">
      <c r="A276" s="7">
        <v>1551</v>
      </c>
      <c r="B276" s="8" t="s">
        <v>290</v>
      </c>
      <c r="C276" s="8">
        <v>10</v>
      </c>
      <c r="D276" s="8">
        <v>5</v>
      </c>
      <c r="E276" s="9" t="s">
        <v>301</v>
      </c>
      <c r="F276" s="10"/>
      <c r="G276" s="10"/>
      <c r="H276" s="13"/>
      <c r="I276" s="2">
        <v>0</v>
      </c>
      <c r="J276" s="11">
        <v>0</v>
      </c>
      <c r="L276" s="14"/>
    </row>
    <row r="277" spans="1:12" ht="56" x14ac:dyDescent="0.15">
      <c r="A277" s="7">
        <v>1552</v>
      </c>
      <c r="B277" s="8" t="s">
        <v>290</v>
      </c>
      <c r="C277" s="8">
        <v>11</v>
      </c>
      <c r="D277" s="8">
        <v>5</v>
      </c>
      <c r="E277" s="9" t="s">
        <v>302</v>
      </c>
      <c r="F277" s="12" t="str">
        <f ca="1">IFERROR(__xludf.DUMMYFUNCTION("""COMPUTED_VALUE"""),"RP")</f>
        <v>RP</v>
      </c>
      <c r="G277" s="12" t="str">
        <f ca="1">IFERROR(__xludf.DUMMYFUNCTION("""COMPUTED_VALUE"""),"RP")</f>
        <v>RP</v>
      </c>
      <c r="H277" s="13"/>
      <c r="I277" s="2" t="s">
        <v>13</v>
      </c>
      <c r="J277" s="11">
        <v>1</v>
      </c>
      <c r="L277" s="14"/>
    </row>
    <row r="278" spans="1:12" ht="56" x14ac:dyDescent="0.15">
      <c r="A278" s="7">
        <v>1553</v>
      </c>
      <c r="B278" s="8" t="s">
        <v>290</v>
      </c>
      <c r="C278" s="8">
        <v>12</v>
      </c>
      <c r="D278" s="8">
        <v>6</v>
      </c>
      <c r="E278" s="9" t="s">
        <v>303</v>
      </c>
      <c r="F278" s="10"/>
      <c r="G278" s="10"/>
      <c r="H278" s="13"/>
      <c r="I278" s="2">
        <v>0</v>
      </c>
      <c r="J278" s="11">
        <v>0</v>
      </c>
      <c r="L278" s="14"/>
    </row>
    <row r="279" spans="1:12" ht="42" x14ac:dyDescent="0.15">
      <c r="A279" s="7">
        <v>1554</v>
      </c>
      <c r="B279" s="8" t="s">
        <v>290</v>
      </c>
      <c r="C279" s="8">
        <v>13</v>
      </c>
      <c r="D279" s="8">
        <v>6</v>
      </c>
      <c r="E279" s="9" t="s">
        <v>304</v>
      </c>
      <c r="F279" s="12" t="str">
        <f ca="1">IFERROR(__xludf.DUMMYFUNCTION("""COMPUTED_VALUE"""),"RP")</f>
        <v>RP</v>
      </c>
      <c r="G279" s="12" t="str">
        <f ca="1">IFERROR(__xludf.DUMMYFUNCTION("""COMPUTED_VALUE"""),"RP")</f>
        <v>RP</v>
      </c>
      <c r="H279" s="13"/>
      <c r="I279" s="2" t="s">
        <v>13</v>
      </c>
      <c r="J279" s="11">
        <v>1</v>
      </c>
      <c r="L279" s="14"/>
    </row>
    <row r="280" spans="1:12" ht="70" x14ac:dyDescent="0.15">
      <c r="A280" s="7">
        <v>1555</v>
      </c>
      <c r="B280" s="8" t="s">
        <v>290</v>
      </c>
      <c r="C280" s="8">
        <v>14</v>
      </c>
      <c r="D280" s="8">
        <v>7</v>
      </c>
      <c r="E280" s="9" t="s">
        <v>305</v>
      </c>
      <c r="F280" s="10"/>
      <c r="G280" s="10"/>
      <c r="H280" s="13"/>
      <c r="I280" s="2">
        <v>0</v>
      </c>
      <c r="J280" s="11">
        <v>0</v>
      </c>
      <c r="L280" s="14"/>
    </row>
    <row r="281" spans="1:12" ht="42" x14ac:dyDescent="0.15">
      <c r="A281" s="7">
        <v>1556</v>
      </c>
      <c r="B281" s="8" t="s">
        <v>290</v>
      </c>
      <c r="C281" s="8">
        <v>15</v>
      </c>
      <c r="D281" s="8">
        <v>7</v>
      </c>
      <c r="E281" s="9" t="s">
        <v>306</v>
      </c>
      <c r="F281" s="12" t="str">
        <f ca="1">IFERROR(__xludf.DUMMYFUNCTION("""COMPUTED_VALUE"""),"WD")</f>
        <v>WD</v>
      </c>
      <c r="G281" s="12" t="str">
        <f ca="1">IFERROR(__xludf.DUMMYFUNCTION("""COMPUTED_VALUE"""),"WD")</f>
        <v>WD</v>
      </c>
      <c r="H281" s="13"/>
      <c r="I281" s="2" t="s">
        <v>12</v>
      </c>
      <c r="J281" s="11">
        <v>1</v>
      </c>
      <c r="L281" s="14"/>
    </row>
    <row r="282" spans="1:12" ht="56" x14ac:dyDescent="0.15">
      <c r="A282" s="7">
        <v>1557</v>
      </c>
      <c r="B282" s="8" t="s">
        <v>290</v>
      </c>
      <c r="C282" s="8">
        <v>16</v>
      </c>
      <c r="D282" s="8">
        <v>8</v>
      </c>
      <c r="E282" s="9" t="s">
        <v>307</v>
      </c>
      <c r="F282" s="10"/>
      <c r="G282" s="10"/>
      <c r="H282" s="13"/>
      <c r="I282" s="2">
        <v>0</v>
      </c>
      <c r="J282" s="11">
        <v>0</v>
      </c>
      <c r="L282" s="14"/>
    </row>
    <row r="283" spans="1:12" ht="42" x14ac:dyDescent="0.15">
      <c r="A283" s="7">
        <v>1558</v>
      </c>
      <c r="B283" s="8" t="s">
        <v>290</v>
      </c>
      <c r="C283" s="8">
        <v>17</v>
      </c>
      <c r="D283" s="8">
        <v>8</v>
      </c>
      <c r="E283" s="9" t="s">
        <v>308</v>
      </c>
      <c r="F283" s="12" t="str">
        <f ca="1">IFERROR(__xludf.DUMMYFUNCTION("""COMPUTED_VALUE"""),"RP")</f>
        <v>RP</v>
      </c>
      <c r="G283" s="12" t="str">
        <f ca="1">IFERROR(__xludf.DUMMYFUNCTION("""COMPUTED_VALUE"""),"RP")</f>
        <v>RP</v>
      </c>
      <c r="H283" s="13"/>
      <c r="I283" s="2" t="s">
        <v>13</v>
      </c>
      <c r="J283" s="11">
        <v>1</v>
      </c>
      <c r="L283" s="14"/>
    </row>
    <row r="284" spans="1:12" ht="42" x14ac:dyDescent="0.15">
      <c r="A284" s="7">
        <v>1559</v>
      </c>
      <c r="B284" s="8" t="s">
        <v>290</v>
      </c>
      <c r="C284" s="8">
        <v>18</v>
      </c>
      <c r="D284" s="8">
        <v>9</v>
      </c>
      <c r="E284" s="9" t="s">
        <v>309</v>
      </c>
      <c r="F284" s="10"/>
      <c r="G284" s="10"/>
      <c r="H284" s="13"/>
      <c r="I284" s="2">
        <v>0</v>
      </c>
      <c r="J284" s="11">
        <v>0</v>
      </c>
      <c r="L284" s="14"/>
    </row>
    <row r="285" spans="1:12" ht="42" x14ac:dyDescent="0.15">
      <c r="A285" s="7">
        <v>1560</v>
      </c>
      <c r="B285" s="8" t="s">
        <v>290</v>
      </c>
      <c r="C285" s="8">
        <v>19</v>
      </c>
      <c r="D285" s="8">
        <v>9</v>
      </c>
      <c r="E285" s="9" t="s">
        <v>310</v>
      </c>
      <c r="F285" s="12" t="str">
        <f ca="1">IFERROR(__xludf.DUMMYFUNCTION("""COMPUTED_VALUE"""),"RP")</f>
        <v>RP</v>
      </c>
      <c r="G285" s="12" t="str">
        <f ca="1">IFERROR(__xludf.DUMMYFUNCTION("""COMPUTED_VALUE"""),"O")</f>
        <v>O</v>
      </c>
      <c r="H285" s="8" t="s">
        <v>11</v>
      </c>
      <c r="I285" s="2" t="s">
        <v>11</v>
      </c>
      <c r="J285" s="11">
        <v>1</v>
      </c>
      <c r="L285" s="14"/>
    </row>
    <row r="286" spans="1:12" ht="14" x14ac:dyDescent="0.15">
      <c r="A286" s="7">
        <v>1561</v>
      </c>
      <c r="B286" s="8" t="s">
        <v>311</v>
      </c>
      <c r="C286" s="8">
        <v>0</v>
      </c>
      <c r="D286" s="8">
        <v>0</v>
      </c>
      <c r="E286" s="9" t="s">
        <v>312</v>
      </c>
      <c r="F286" s="10"/>
      <c r="G286" s="10"/>
      <c r="H286" s="13"/>
      <c r="I286" s="2">
        <v>0</v>
      </c>
      <c r="J286" s="11">
        <v>0</v>
      </c>
      <c r="L286" s="14"/>
    </row>
    <row r="287" spans="1:12" ht="14" x14ac:dyDescent="0.15">
      <c r="A287" s="7">
        <v>1562</v>
      </c>
      <c r="B287" s="8" t="s">
        <v>311</v>
      </c>
      <c r="C287" s="8">
        <v>1</v>
      </c>
      <c r="D287" s="8">
        <v>0</v>
      </c>
      <c r="E287" s="9" t="s">
        <v>313</v>
      </c>
      <c r="F287" s="12" t="str">
        <f ca="1">IFERROR(__xludf.DUMMYFUNCTION("""COMPUTED_VALUE"""),"O")</f>
        <v>O</v>
      </c>
      <c r="G287" s="12" t="str">
        <f ca="1">IFERROR(__xludf.DUMMYFUNCTION("""COMPUTED_VALUE"""),"O")</f>
        <v>O</v>
      </c>
      <c r="H287" s="13"/>
      <c r="I287" s="2" t="s">
        <v>11</v>
      </c>
      <c r="J287" s="11">
        <v>1</v>
      </c>
      <c r="L287" s="14"/>
    </row>
    <row r="288" spans="1:12" ht="28" x14ac:dyDescent="0.15">
      <c r="A288" s="7">
        <v>1563</v>
      </c>
      <c r="B288" s="8" t="s">
        <v>311</v>
      </c>
      <c r="C288" s="8">
        <v>2</v>
      </c>
      <c r="D288" s="8">
        <v>1</v>
      </c>
      <c r="E288" s="9" t="s">
        <v>314</v>
      </c>
      <c r="F288" s="10"/>
      <c r="G288" s="10"/>
      <c r="H288" s="13"/>
      <c r="I288" s="2">
        <v>0</v>
      </c>
      <c r="J288" s="11">
        <v>0</v>
      </c>
      <c r="L288" s="14"/>
    </row>
    <row r="289" spans="1:12" ht="14" x14ac:dyDescent="0.15">
      <c r="A289" s="7">
        <v>1564</v>
      </c>
      <c r="B289" s="8" t="s">
        <v>311</v>
      </c>
      <c r="C289" s="8">
        <v>3</v>
      </c>
      <c r="D289" s="8">
        <v>1</v>
      </c>
      <c r="E289" s="9" t="s">
        <v>315</v>
      </c>
      <c r="F289" s="12" t="str">
        <f ca="1">IFERROR(__xludf.DUMMYFUNCTION("""COMPUTED_VALUE"""),"RI")</f>
        <v>RI</v>
      </c>
      <c r="G289" s="12" t="str">
        <f ca="1">IFERROR(__xludf.DUMMYFUNCTION("""COMPUTED_VALUE"""),"RI")</f>
        <v>RI</v>
      </c>
      <c r="H289" s="13"/>
      <c r="I289" s="2" t="s">
        <v>10</v>
      </c>
      <c r="J289" s="11">
        <v>1</v>
      </c>
      <c r="L289" s="14"/>
    </row>
    <row r="290" spans="1:12" ht="70" x14ac:dyDescent="0.15">
      <c r="A290" s="7">
        <v>1565</v>
      </c>
      <c r="B290" s="8" t="s">
        <v>311</v>
      </c>
      <c r="C290" s="8">
        <v>4</v>
      </c>
      <c r="D290" s="8">
        <v>2</v>
      </c>
      <c r="E290" s="9" t="s">
        <v>316</v>
      </c>
      <c r="F290" s="10"/>
      <c r="G290" s="10"/>
      <c r="H290" s="13"/>
      <c r="I290" s="2">
        <v>0</v>
      </c>
      <c r="J290" s="11">
        <v>0</v>
      </c>
      <c r="L290" s="14"/>
    </row>
    <row r="291" spans="1:12" ht="14" x14ac:dyDescent="0.15">
      <c r="A291" s="7">
        <v>1566</v>
      </c>
      <c r="B291" s="8" t="s">
        <v>311</v>
      </c>
      <c r="C291" s="8">
        <v>5</v>
      </c>
      <c r="D291" s="8">
        <v>2</v>
      </c>
      <c r="E291" s="9" t="s">
        <v>317</v>
      </c>
      <c r="F291" s="12" t="str">
        <f ca="1">IFERROR(__xludf.DUMMYFUNCTION("""COMPUTED_VALUE"""),"CC")</f>
        <v>CC</v>
      </c>
      <c r="G291" s="12" t="str">
        <f ca="1">IFERROR(__xludf.DUMMYFUNCTION("""COMPUTED_VALUE"""),"CC")</f>
        <v>CC</v>
      </c>
      <c r="H291" s="13"/>
      <c r="I291" s="2" t="s">
        <v>14</v>
      </c>
      <c r="J291" s="11">
        <v>1</v>
      </c>
      <c r="L291" s="14"/>
    </row>
    <row r="292" spans="1:12" ht="42" x14ac:dyDescent="0.15">
      <c r="A292" s="7">
        <v>1567</v>
      </c>
      <c r="B292" s="8" t="s">
        <v>311</v>
      </c>
      <c r="C292" s="8">
        <v>6</v>
      </c>
      <c r="D292" s="8">
        <v>3</v>
      </c>
      <c r="E292" s="9" t="s">
        <v>318</v>
      </c>
      <c r="F292" s="10"/>
      <c r="G292" s="10"/>
      <c r="H292" s="13"/>
      <c r="I292" s="2">
        <v>0</v>
      </c>
      <c r="J292" s="11">
        <v>0</v>
      </c>
      <c r="L292" s="14"/>
    </row>
    <row r="293" spans="1:12" ht="28" x14ac:dyDescent="0.15">
      <c r="A293" s="7">
        <v>1568</v>
      </c>
      <c r="B293" s="8" t="s">
        <v>311</v>
      </c>
      <c r="C293" s="8">
        <v>7</v>
      </c>
      <c r="D293" s="8">
        <v>3</v>
      </c>
      <c r="E293" s="9" t="s">
        <v>319</v>
      </c>
      <c r="F293" s="12" t="str">
        <f ca="1">IFERROR(__xludf.DUMMYFUNCTION("""COMPUTED_VALUE"""),"RI")</f>
        <v>RI</v>
      </c>
      <c r="G293" s="12" t="str">
        <f ca="1">IFERROR(__xludf.DUMMYFUNCTION("""COMPUTED_VALUE"""),"RI")</f>
        <v>RI</v>
      </c>
      <c r="H293" s="13"/>
      <c r="I293" s="2" t="s">
        <v>10</v>
      </c>
      <c r="J293" s="11">
        <v>1</v>
      </c>
      <c r="L293" s="14"/>
    </row>
    <row r="294" spans="1:12" ht="56" x14ac:dyDescent="0.15">
      <c r="A294" s="7">
        <v>1569</v>
      </c>
      <c r="B294" s="8" t="s">
        <v>311</v>
      </c>
      <c r="C294" s="8">
        <v>8</v>
      </c>
      <c r="D294" s="8">
        <v>4</v>
      </c>
      <c r="E294" s="9" t="s">
        <v>320</v>
      </c>
      <c r="F294" s="10"/>
      <c r="G294" s="10"/>
      <c r="H294" s="13"/>
      <c r="I294" s="2">
        <v>0</v>
      </c>
      <c r="J294" s="11">
        <v>0</v>
      </c>
      <c r="L294" s="14"/>
    </row>
    <row r="295" spans="1:12" ht="14" x14ac:dyDescent="0.15">
      <c r="A295" s="7">
        <v>1570</v>
      </c>
      <c r="B295" s="8" t="s">
        <v>311</v>
      </c>
      <c r="C295" s="8">
        <v>9</v>
      </c>
      <c r="D295" s="8">
        <v>4</v>
      </c>
      <c r="E295" s="9" t="s">
        <v>321</v>
      </c>
      <c r="F295" s="12" t="str">
        <f ca="1">IFERROR(__xludf.DUMMYFUNCTION("""COMPUTED_VALUE"""),"RI")</f>
        <v>RI</v>
      </c>
      <c r="G295" s="12" t="str">
        <f ca="1">IFERROR(__xludf.DUMMYFUNCTION("""COMPUTED_VALUE"""),"RI")</f>
        <v>RI</v>
      </c>
      <c r="H295" s="13"/>
      <c r="I295" s="2" t="s">
        <v>10</v>
      </c>
      <c r="J295" s="11">
        <v>1</v>
      </c>
      <c r="L295" s="14"/>
    </row>
    <row r="296" spans="1:12" ht="84" x14ac:dyDescent="0.15">
      <c r="A296" s="7">
        <v>1571</v>
      </c>
      <c r="B296" s="8" t="s">
        <v>311</v>
      </c>
      <c r="C296" s="8">
        <v>10</v>
      </c>
      <c r="D296" s="8">
        <v>5</v>
      </c>
      <c r="E296" s="9" t="s">
        <v>322</v>
      </c>
      <c r="F296" s="10"/>
      <c r="G296" s="10"/>
      <c r="H296" s="13"/>
      <c r="I296" s="2">
        <v>0</v>
      </c>
      <c r="J296" s="11">
        <v>0</v>
      </c>
      <c r="L296" s="14"/>
    </row>
    <row r="297" spans="1:12" ht="14" x14ac:dyDescent="0.15">
      <c r="A297" s="7">
        <v>1572</v>
      </c>
      <c r="B297" s="8" t="s">
        <v>311</v>
      </c>
      <c r="C297" s="8">
        <v>11</v>
      </c>
      <c r="D297" s="8">
        <v>5</v>
      </c>
      <c r="E297" s="9" t="s">
        <v>323</v>
      </c>
      <c r="F297" s="12" t="str">
        <f ca="1">IFERROR(__xludf.DUMMYFUNCTION("""COMPUTED_VALUE"""),"RP")</f>
        <v>RP</v>
      </c>
      <c r="G297" s="12" t="str">
        <f ca="1">IFERROR(__xludf.DUMMYFUNCTION("""COMPUTED_VALUE"""),"RP")</f>
        <v>RP</v>
      </c>
      <c r="H297" s="13"/>
      <c r="I297" s="2" t="s">
        <v>13</v>
      </c>
      <c r="J297" s="11">
        <v>1</v>
      </c>
      <c r="L297" s="14"/>
    </row>
    <row r="298" spans="1:12" ht="28" x14ac:dyDescent="0.15">
      <c r="A298" s="7">
        <v>1573</v>
      </c>
      <c r="B298" s="8" t="s">
        <v>311</v>
      </c>
      <c r="C298" s="8">
        <v>12</v>
      </c>
      <c r="D298" s="8">
        <v>6</v>
      </c>
      <c r="E298" s="9" t="s">
        <v>324</v>
      </c>
      <c r="F298" s="10"/>
      <c r="G298" s="10"/>
      <c r="H298" s="13"/>
      <c r="I298" s="2">
        <v>0</v>
      </c>
      <c r="J298" s="11">
        <v>0</v>
      </c>
      <c r="L298" s="14"/>
    </row>
    <row r="299" spans="1:12" ht="14" x14ac:dyDescent="0.15">
      <c r="A299" s="7">
        <v>1574</v>
      </c>
      <c r="B299" s="8" t="s">
        <v>311</v>
      </c>
      <c r="C299" s="8">
        <v>13</v>
      </c>
      <c r="D299" s="8">
        <v>6</v>
      </c>
      <c r="E299" s="9" t="s">
        <v>325</v>
      </c>
      <c r="F299" s="12" t="str">
        <f ca="1">IFERROR(__xludf.DUMMYFUNCTION("""COMPUTED_VALUE"""),"WD")</f>
        <v>WD</v>
      </c>
      <c r="G299" s="12" t="str">
        <f ca="1">IFERROR(__xludf.DUMMYFUNCTION("""COMPUTED_VALUE"""),"WD")</f>
        <v>WD</v>
      </c>
      <c r="H299" s="13"/>
      <c r="I299" s="2" t="s">
        <v>12</v>
      </c>
      <c r="J299" s="11">
        <v>1</v>
      </c>
      <c r="L299" s="14"/>
    </row>
    <row r="300" spans="1:12" ht="56" x14ac:dyDescent="0.15">
      <c r="A300" s="7">
        <v>1575</v>
      </c>
      <c r="B300" s="8" t="s">
        <v>311</v>
      </c>
      <c r="C300" s="8">
        <v>14</v>
      </c>
      <c r="D300" s="8">
        <v>7</v>
      </c>
      <c r="E300" s="9" t="s">
        <v>326</v>
      </c>
      <c r="F300" s="10"/>
      <c r="G300" s="10"/>
      <c r="H300" s="13"/>
      <c r="I300" s="2">
        <v>0</v>
      </c>
      <c r="J300" s="11">
        <v>0</v>
      </c>
      <c r="L300" s="14"/>
    </row>
    <row r="301" spans="1:12" ht="14" x14ac:dyDescent="0.15">
      <c r="A301" s="7">
        <v>1576</v>
      </c>
      <c r="B301" s="8" t="s">
        <v>311</v>
      </c>
      <c r="C301" s="8">
        <v>15</v>
      </c>
      <c r="D301" s="8">
        <v>7</v>
      </c>
      <c r="E301" s="9" t="s">
        <v>327</v>
      </c>
      <c r="F301" s="12" t="str">
        <f ca="1">IFERROR(__xludf.DUMMYFUNCTION("""COMPUTED_VALUE"""),"RP")</f>
        <v>RP</v>
      </c>
      <c r="G301" s="12" t="str">
        <f ca="1">IFERROR(__xludf.DUMMYFUNCTION("""COMPUTED_VALUE"""),"RP")</f>
        <v>RP</v>
      </c>
      <c r="H301" s="13"/>
      <c r="I301" s="2" t="s">
        <v>13</v>
      </c>
      <c r="J301" s="11">
        <v>1</v>
      </c>
      <c r="L301" s="14"/>
    </row>
    <row r="302" spans="1:12" ht="56" x14ac:dyDescent="0.15">
      <c r="A302" s="7">
        <v>1577</v>
      </c>
      <c r="B302" s="8" t="s">
        <v>311</v>
      </c>
      <c r="C302" s="8">
        <v>16</v>
      </c>
      <c r="D302" s="8">
        <v>8</v>
      </c>
      <c r="E302" s="9" t="s">
        <v>328</v>
      </c>
      <c r="F302" s="10"/>
      <c r="G302" s="10"/>
      <c r="H302" s="13"/>
      <c r="I302" s="2">
        <v>0</v>
      </c>
      <c r="J302" s="11">
        <v>0</v>
      </c>
      <c r="L302" s="14"/>
    </row>
    <row r="303" spans="1:12" ht="14" x14ac:dyDescent="0.15">
      <c r="A303" s="7">
        <v>1578</v>
      </c>
      <c r="B303" s="8" t="s">
        <v>311</v>
      </c>
      <c r="C303" s="8">
        <v>17</v>
      </c>
      <c r="D303" s="8">
        <v>8</v>
      </c>
      <c r="E303" s="9" t="s">
        <v>329</v>
      </c>
      <c r="F303" s="12" t="str">
        <f ca="1">IFERROR(__xludf.DUMMYFUNCTION("""COMPUTED_VALUE"""),"WD")</f>
        <v>WD</v>
      </c>
      <c r="G303" s="12" t="str">
        <f ca="1">IFERROR(__xludf.DUMMYFUNCTION("""COMPUTED_VALUE"""),"WD")</f>
        <v>WD</v>
      </c>
      <c r="H303" s="13"/>
      <c r="I303" s="2" t="s">
        <v>12</v>
      </c>
      <c r="J303" s="11">
        <v>1</v>
      </c>
      <c r="L303" s="14"/>
    </row>
    <row r="304" spans="1:12" ht="14" x14ac:dyDescent="0.15">
      <c r="A304" s="7">
        <v>1579</v>
      </c>
      <c r="B304" s="8" t="s">
        <v>311</v>
      </c>
      <c r="C304" s="8">
        <v>18</v>
      </c>
      <c r="D304" s="8">
        <v>9</v>
      </c>
      <c r="E304" s="9" t="s">
        <v>330</v>
      </c>
      <c r="F304" s="10"/>
      <c r="G304" s="10"/>
      <c r="H304" s="13"/>
      <c r="I304" s="2">
        <v>0</v>
      </c>
      <c r="J304" s="11">
        <v>0</v>
      </c>
      <c r="L304" s="14"/>
    </row>
    <row r="305" spans="1:12" ht="14" x14ac:dyDescent="0.15">
      <c r="A305" s="7">
        <v>1580</v>
      </c>
      <c r="B305" s="8" t="s">
        <v>311</v>
      </c>
      <c r="C305" s="8">
        <v>19</v>
      </c>
      <c r="D305" s="8">
        <v>9</v>
      </c>
      <c r="E305" s="9" t="s">
        <v>331</v>
      </c>
      <c r="F305" s="12" t="str">
        <f ca="1">IFERROR(__xludf.DUMMYFUNCTION("""COMPUTED_VALUE"""),"O")</f>
        <v>O</v>
      </c>
      <c r="G305" s="12" t="str">
        <f ca="1">IFERROR(__xludf.DUMMYFUNCTION("""COMPUTED_VALUE"""),"RP")</f>
        <v>RP</v>
      </c>
      <c r="H305" s="8" t="s">
        <v>11</v>
      </c>
      <c r="I305" s="2" t="s">
        <v>11</v>
      </c>
      <c r="J305" s="11">
        <v>1</v>
      </c>
      <c r="L305" s="14"/>
    </row>
    <row r="306" spans="1:12" ht="14" x14ac:dyDescent="0.15">
      <c r="A306" s="7">
        <v>1581</v>
      </c>
      <c r="B306" s="8" t="s">
        <v>332</v>
      </c>
      <c r="C306" s="8">
        <v>0</v>
      </c>
      <c r="D306" s="8">
        <v>0</v>
      </c>
      <c r="E306" s="9" t="s">
        <v>333</v>
      </c>
      <c r="F306" s="10"/>
      <c r="G306" s="10"/>
      <c r="H306" s="13"/>
      <c r="I306" s="2">
        <v>0</v>
      </c>
      <c r="J306" s="11">
        <v>0</v>
      </c>
      <c r="L306" s="14"/>
    </row>
    <row r="307" spans="1:12" ht="14" x14ac:dyDescent="0.15">
      <c r="A307" s="7">
        <v>1582</v>
      </c>
      <c r="B307" s="8" t="s">
        <v>332</v>
      </c>
      <c r="C307" s="8">
        <v>1</v>
      </c>
      <c r="D307" s="8">
        <v>0</v>
      </c>
      <c r="E307" s="9" t="s">
        <v>334</v>
      </c>
      <c r="F307" s="12" t="str">
        <f ca="1">IFERROR(__xludf.DUMMYFUNCTION("""COMPUTED_VALUE"""),"RP")</f>
        <v>RP</v>
      </c>
      <c r="G307" s="12" t="str">
        <f ca="1">IFERROR(__xludf.DUMMYFUNCTION("""COMPUTED_VALUE"""),"RP")</f>
        <v>RP</v>
      </c>
      <c r="H307" s="13"/>
      <c r="I307" s="2" t="s">
        <v>13</v>
      </c>
      <c r="J307" s="11">
        <v>1</v>
      </c>
      <c r="L307" s="14"/>
    </row>
    <row r="308" spans="1:12" ht="14" x14ac:dyDescent="0.15">
      <c r="A308" s="7">
        <v>1583</v>
      </c>
      <c r="B308" s="8" t="s">
        <v>332</v>
      </c>
      <c r="C308" s="8">
        <v>2</v>
      </c>
      <c r="D308" s="8">
        <v>1</v>
      </c>
      <c r="E308" s="9" t="s">
        <v>335</v>
      </c>
      <c r="F308" s="10"/>
      <c r="G308" s="10"/>
      <c r="H308" s="13"/>
      <c r="I308" s="2">
        <v>0</v>
      </c>
      <c r="J308" s="11">
        <v>0</v>
      </c>
      <c r="L308" s="14"/>
    </row>
    <row r="309" spans="1:12" ht="28" x14ac:dyDescent="0.15">
      <c r="A309" s="7">
        <v>1584</v>
      </c>
      <c r="B309" s="8" t="s">
        <v>332</v>
      </c>
      <c r="C309" s="8">
        <v>3</v>
      </c>
      <c r="D309" s="8">
        <v>1</v>
      </c>
      <c r="E309" s="9" t="s">
        <v>336</v>
      </c>
      <c r="F309" s="12" t="str">
        <f ca="1">IFERROR(__xludf.DUMMYFUNCTION("""COMPUTED_VALUE"""),"RP")</f>
        <v>RP</v>
      </c>
      <c r="G309" s="12" t="str">
        <f ca="1">IFERROR(__xludf.DUMMYFUNCTION("""COMPUTED_VALUE"""),"RP")</f>
        <v>RP</v>
      </c>
      <c r="H309" s="13"/>
      <c r="I309" s="2" t="s">
        <v>13</v>
      </c>
      <c r="J309" s="11">
        <v>1</v>
      </c>
      <c r="L309" s="14"/>
    </row>
    <row r="310" spans="1:12" ht="14" x14ac:dyDescent="0.15">
      <c r="A310" s="7">
        <v>1585</v>
      </c>
      <c r="B310" s="8" t="s">
        <v>332</v>
      </c>
      <c r="C310" s="8">
        <v>4</v>
      </c>
      <c r="D310" s="8">
        <v>2</v>
      </c>
      <c r="E310" s="9" t="s">
        <v>337</v>
      </c>
      <c r="F310" s="10"/>
      <c r="G310" s="10"/>
      <c r="H310" s="13"/>
      <c r="I310" s="2">
        <v>0</v>
      </c>
      <c r="J310" s="11">
        <v>0</v>
      </c>
      <c r="L310" s="14"/>
    </row>
    <row r="311" spans="1:12" ht="14" x14ac:dyDescent="0.15">
      <c r="A311" s="7">
        <v>1586</v>
      </c>
      <c r="B311" s="8" t="s">
        <v>332</v>
      </c>
      <c r="C311" s="8">
        <v>5</v>
      </c>
      <c r="D311" s="8">
        <v>2</v>
      </c>
      <c r="E311" s="9" t="s">
        <v>338</v>
      </c>
      <c r="F311" s="12" t="str">
        <f ca="1">IFERROR(__xludf.DUMMYFUNCTION("""COMPUTED_VALUE"""),"RP")</f>
        <v>RP</v>
      </c>
      <c r="G311" s="12" t="str">
        <f ca="1">IFERROR(__xludf.DUMMYFUNCTION("""COMPUTED_VALUE"""),"RP")</f>
        <v>RP</v>
      </c>
      <c r="H311" s="13"/>
      <c r="I311" s="2" t="s">
        <v>13</v>
      </c>
      <c r="J311" s="11">
        <v>1</v>
      </c>
      <c r="L311" s="14"/>
    </row>
    <row r="312" spans="1:12" ht="28" x14ac:dyDescent="0.15">
      <c r="A312" s="7">
        <v>1587</v>
      </c>
      <c r="B312" s="8" t="s">
        <v>332</v>
      </c>
      <c r="C312" s="8">
        <v>6</v>
      </c>
      <c r="D312" s="8">
        <v>3</v>
      </c>
      <c r="E312" s="9" t="s">
        <v>339</v>
      </c>
      <c r="F312" s="10"/>
      <c r="G312" s="10"/>
      <c r="H312" s="13"/>
      <c r="I312" s="2">
        <v>0</v>
      </c>
      <c r="J312" s="11">
        <v>0</v>
      </c>
      <c r="L312" s="14"/>
    </row>
    <row r="313" spans="1:12" ht="14" x14ac:dyDescent="0.15">
      <c r="A313" s="7">
        <v>1588</v>
      </c>
      <c r="B313" s="8" t="s">
        <v>332</v>
      </c>
      <c r="C313" s="8">
        <v>7</v>
      </c>
      <c r="D313" s="8">
        <v>3</v>
      </c>
      <c r="E313" s="9" t="s">
        <v>340</v>
      </c>
      <c r="F313" s="12" t="str">
        <f ca="1">IFERROR(__xludf.DUMMYFUNCTION("""COMPUTED_VALUE"""),"RP")</f>
        <v>RP</v>
      </c>
      <c r="G313" s="12" t="str">
        <f ca="1">IFERROR(__xludf.DUMMYFUNCTION("""COMPUTED_VALUE"""),"RP")</f>
        <v>RP</v>
      </c>
      <c r="H313" s="13"/>
      <c r="I313" s="2" t="s">
        <v>13</v>
      </c>
      <c r="J313" s="11">
        <v>1</v>
      </c>
      <c r="L313" s="14"/>
    </row>
    <row r="314" spans="1:12" ht="14" x14ac:dyDescent="0.15">
      <c r="A314" s="7">
        <v>1589</v>
      </c>
      <c r="B314" s="8" t="s">
        <v>332</v>
      </c>
      <c r="C314" s="8">
        <v>8</v>
      </c>
      <c r="D314" s="8">
        <v>4</v>
      </c>
      <c r="E314" s="9" t="s">
        <v>341</v>
      </c>
      <c r="F314" s="10"/>
      <c r="G314" s="10"/>
      <c r="H314" s="13"/>
      <c r="I314" s="2">
        <v>0</v>
      </c>
      <c r="J314" s="11">
        <v>0</v>
      </c>
      <c r="L314" s="14"/>
    </row>
    <row r="315" spans="1:12" ht="28" x14ac:dyDescent="0.15">
      <c r="A315" s="7">
        <v>1590</v>
      </c>
      <c r="B315" s="8" t="s">
        <v>332</v>
      </c>
      <c r="C315" s="8">
        <v>9</v>
      </c>
      <c r="D315" s="8">
        <v>4</v>
      </c>
      <c r="E315" s="9" t="s">
        <v>342</v>
      </c>
      <c r="F315" s="12" t="str">
        <f ca="1">IFERROR(__xludf.DUMMYFUNCTION("""COMPUTED_VALUE"""),"RP")</f>
        <v>RP</v>
      </c>
      <c r="G315" s="12" t="str">
        <f ca="1">IFERROR(__xludf.DUMMYFUNCTION("""COMPUTED_VALUE"""),"RP")</f>
        <v>RP</v>
      </c>
      <c r="H315" s="13"/>
      <c r="I315" s="2" t="s">
        <v>13</v>
      </c>
      <c r="J315" s="11">
        <v>1</v>
      </c>
      <c r="L315" s="14"/>
    </row>
    <row r="316" spans="1:12" ht="42" x14ac:dyDescent="0.15">
      <c r="A316" s="7">
        <v>1591</v>
      </c>
      <c r="B316" s="8" t="s">
        <v>332</v>
      </c>
      <c r="C316" s="8">
        <v>10</v>
      </c>
      <c r="D316" s="8">
        <v>5</v>
      </c>
      <c r="E316" s="9" t="s">
        <v>343</v>
      </c>
      <c r="F316" s="10"/>
      <c r="G316" s="10"/>
      <c r="H316" s="13"/>
      <c r="I316" s="2">
        <v>0</v>
      </c>
      <c r="J316" s="11">
        <v>0</v>
      </c>
      <c r="L316" s="14"/>
    </row>
    <row r="317" spans="1:12" ht="14" x14ac:dyDescent="0.15">
      <c r="A317" s="7">
        <v>1592</v>
      </c>
      <c r="B317" s="8" t="s">
        <v>332</v>
      </c>
      <c r="C317" s="8">
        <v>11</v>
      </c>
      <c r="D317" s="8">
        <v>5</v>
      </c>
      <c r="E317" s="9" t="s">
        <v>344</v>
      </c>
      <c r="F317" s="12" t="str">
        <f ca="1">IFERROR(__xludf.DUMMYFUNCTION("""COMPUTED_VALUE"""),"RP")</f>
        <v>RP</v>
      </c>
      <c r="G317" s="12" t="str">
        <f ca="1">IFERROR(__xludf.DUMMYFUNCTION("""COMPUTED_VALUE"""),"RP")</f>
        <v>RP</v>
      </c>
      <c r="H317" s="13"/>
      <c r="I317" s="2" t="s">
        <v>13</v>
      </c>
      <c r="J317" s="11">
        <v>1</v>
      </c>
      <c r="L317" s="14"/>
    </row>
    <row r="318" spans="1:12" ht="56" x14ac:dyDescent="0.15">
      <c r="A318" s="7">
        <v>1593</v>
      </c>
      <c r="B318" s="8" t="s">
        <v>332</v>
      </c>
      <c r="C318" s="8">
        <v>12</v>
      </c>
      <c r="D318" s="8">
        <v>6</v>
      </c>
      <c r="E318" s="9" t="s">
        <v>345</v>
      </c>
      <c r="F318" s="10"/>
      <c r="G318" s="10"/>
      <c r="H318" s="13"/>
      <c r="I318" s="2">
        <v>0</v>
      </c>
      <c r="J318" s="11">
        <v>0</v>
      </c>
      <c r="L318" s="14"/>
    </row>
    <row r="319" spans="1:12" ht="14" x14ac:dyDescent="0.15">
      <c r="A319" s="7">
        <v>1594</v>
      </c>
      <c r="B319" s="8" t="s">
        <v>332</v>
      </c>
      <c r="C319" s="8">
        <v>13</v>
      </c>
      <c r="D319" s="8">
        <v>6</v>
      </c>
      <c r="E319" s="9" t="s">
        <v>346</v>
      </c>
      <c r="F319" s="12" t="str">
        <f ca="1">IFERROR(__xludf.DUMMYFUNCTION("""COMPUTED_VALUE"""),"WD")</f>
        <v>WD</v>
      </c>
      <c r="G319" s="12" t="str">
        <f ca="1">IFERROR(__xludf.DUMMYFUNCTION("""COMPUTED_VALUE"""),"WD")</f>
        <v>WD</v>
      </c>
      <c r="H319" s="13"/>
      <c r="I319" s="2" t="s">
        <v>12</v>
      </c>
      <c r="J319" s="11">
        <v>1</v>
      </c>
      <c r="L319" s="14"/>
    </row>
    <row r="320" spans="1:12" ht="14" x14ac:dyDescent="0.15">
      <c r="A320" s="7">
        <v>1595</v>
      </c>
      <c r="B320" s="8" t="s">
        <v>332</v>
      </c>
      <c r="C320" s="8">
        <v>14</v>
      </c>
      <c r="D320" s="8">
        <v>7</v>
      </c>
      <c r="E320" s="9" t="s">
        <v>347</v>
      </c>
      <c r="F320" s="10"/>
      <c r="G320" s="10"/>
      <c r="H320" s="13"/>
      <c r="I320" s="2">
        <v>0</v>
      </c>
      <c r="J320" s="11">
        <v>0</v>
      </c>
      <c r="L320" s="14"/>
    </row>
    <row r="321" spans="1:12" ht="28" x14ac:dyDescent="0.15">
      <c r="A321" s="7">
        <v>1596</v>
      </c>
      <c r="B321" s="8" t="s">
        <v>332</v>
      </c>
      <c r="C321" s="8">
        <v>15</v>
      </c>
      <c r="D321" s="8">
        <v>7</v>
      </c>
      <c r="E321" s="9" t="s">
        <v>348</v>
      </c>
      <c r="F321" s="12" t="str">
        <f ca="1">IFERROR(__xludf.DUMMYFUNCTION("""COMPUTED_VALUE"""),"CC")</f>
        <v>CC</v>
      </c>
      <c r="G321" s="12" t="str">
        <f ca="1">IFERROR(__xludf.DUMMYFUNCTION("""COMPUTED_VALUE"""),"CC")</f>
        <v>CC</v>
      </c>
      <c r="H321" s="13"/>
      <c r="I321" s="2" t="s">
        <v>14</v>
      </c>
      <c r="J321" s="11">
        <v>1</v>
      </c>
      <c r="L321" s="14"/>
    </row>
    <row r="322" spans="1:12" ht="56" x14ac:dyDescent="0.15">
      <c r="A322" s="7">
        <v>1597</v>
      </c>
      <c r="B322" s="8" t="s">
        <v>332</v>
      </c>
      <c r="C322" s="8">
        <v>16</v>
      </c>
      <c r="D322" s="8">
        <v>8</v>
      </c>
      <c r="E322" s="9" t="s">
        <v>349</v>
      </c>
      <c r="F322" s="10"/>
      <c r="G322" s="10"/>
      <c r="H322" s="13"/>
      <c r="I322" s="2">
        <v>0</v>
      </c>
      <c r="J322" s="11">
        <v>0</v>
      </c>
      <c r="L322" s="14"/>
    </row>
    <row r="323" spans="1:12" ht="14" x14ac:dyDescent="0.15">
      <c r="A323" s="7">
        <v>1598</v>
      </c>
      <c r="B323" s="8" t="s">
        <v>332</v>
      </c>
      <c r="C323" s="8">
        <v>17</v>
      </c>
      <c r="D323" s="8">
        <v>8</v>
      </c>
      <c r="E323" s="9" t="s">
        <v>350</v>
      </c>
      <c r="F323" s="12" t="str">
        <f ca="1">IFERROR(__xludf.DUMMYFUNCTION("""COMPUTED_VALUE"""),"CC")</f>
        <v>CC</v>
      </c>
      <c r="G323" s="12" t="str">
        <f ca="1">IFERROR(__xludf.DUMMYFUNCTION("""COMPUTED_VALUE"""),"RP")</f>
        <v>RP</v>
      </c>
      <c r="H323" s="13"/>
      <c r="I323" s="2" t="s">
        <v>13</v>
      </c>
      <c r="J323" s="11">
        <v>1</v>
      </c>
      <c r="L323" s="14"/>
    </row>
    <row r="324" spans="1:12" ht="98" x14ac:dyDescent="0.15">
      <c r="A324" s="7">
        <v>1599</v>
      </c>
      <c r="B324" s="8" t="s">
        <v>332</v>
      </c>
      <c r="C324" s="8">
        <v>18</v>
      </c>
      <c r="D324" s="8">
        <v>9</v>
      </c>
      <c r="E324" s="9" t="s">
        <v>351</v>
      </c>
      <c r="F324" s="10"/>
      <c r="G324" s="10"/>
      <c r="H324" s="13"/>
      <c r="I324" s="2">
        <v>0</v>
      </c>
      <c r="J324" s="11">
        <v>0</v>
      </c>
      <c r="L324" s="14"/>
    </row>
    <row r="325" spans="1:12" ht="28" x14ac:dyDescent="0.15">
      <c r="A325" s="7">
        <v>1600</v>
      </c>
      <c r="B325" s="8" t="s">
        <v>332</v>
      </c>
      <c r="C325" s="8">
        <v>19</v>
      </c>
      <c r="D325" s="8">
        <v>9</v>
      </c>
      <c r="E325" s="9" t="s">
        <v>352</v>
      </c>
      <c r="F325" s="12" t="str">
        <f ca="1">IFERROR(__xludf.DUMMYFUNCTION("""COMPUTED_VALUE"""),"RP")</f>
        <v>RP</v>
      </c>
      <c r="G325" s="12" t="str">
        <f ca="1">IFERROR(__xludf.DUMMYFUNCTION("""COMPUTED_VALUE"""),"WD")</f>
        <v>WD</v>
      </c>
      <c r="H325" s="13"/>
      <c r="I325" s="2" t="s">
        <v>12</v>
      </c>
      <c r="J325" s="11">
        <v>1</v>
      </c>
      <c r="L325" s="14"/>
    </row>
    <row r="326" spans="1:12" ht="14" x14ac:dyDescent="0.15">
      <c r="A326" s="7">
        <v>1601</v>
      </c>
      <c r="B326" s="8" t="s">
        <v>332</v>
      </c>
      <c r="C326" s="8">
        <v>20</v>
      </c>
      <c r="D326" s="8">
        <v>10</v>
      </c>
      <c r="E326" s="9" t="s">
        <v>353</v>
      </c>
      <c r="F326" s="10"/>
      <c r="G326" s="10"/>
      <c r="H326" s="13"/>
      <c r="I326" s="2">
        <v>0</v>
      </c>
      <c r="J326" s="11">
        <v>0</v>
      </c>
      <c r="L326" s="14"/>
    </row>
    <row r="327" spans="1:12" ht="14" x14ac:dyDescent="0.15">
      <c r="A327" s="7">
        <v>1602</v>
      </c>
      <c r="B327" s="8" t="s">
        <v>332</v>
      </c>
      <c r="C327" s="8">
        <v>21</v>
      </c>
      <c r="D327" s="8">
        <v>10</v>
      </c>
      <c r="E327" s="9" t="s">
        <v>354</v>
      </c>
      <c r="F327" s="12" t="str">
        <f ca="1">IFERROR(__xludf.DUMMYFUNCTION("""COMPUTED_VALUE"""),"WD")</f>
        <v>WD</v>
      </c>
      <c r="G327" s="12" t="str">
        <f ca="1">IFERROR(__xludf.DUMMYFUNCTION("""COMPUTED_VALUE"""),"WD")</f>
        <v>WD</v>
      </c>
      <c r="H327" s="13"/>
      <c r="I327" s="2" t="s">
        <v>12</v>
      </c>
      <c r="J327" s="11">
        <v>1</v>
      </c>
      <c r="L327" s="14"/>
    </row>
    <row r="328" spans="1:12" ht="14" x14ac:dyDescent="0.15">
      <c r="A328" s="7">
        <v>1603</v>
      </c>
      <c r="B328" s="8" t="s">
        <v>332</v>
      </c>
      <c r="C328" s="8">
        <v>22</v>
      </c>
      <c r="D328" s="8">
        <v>11</v>
      </c>
      <c r="E328" s="9" t="s">
        <v>355</v>
      </c>
      <c r="F328" s="10"/>
      <c r="G328" s="10"/>
      <c r="H328" s="13"/>
      <c r="I328" s="2">
        <v>0</v>
      </c>
      <c r="J328" s="11">
        <v>0</v>
      </c>
      <c r="L328" s="14"/>
    </row>
    <row r="329" spans="1:12" ht="14" x14ac:dyDescent="0.15">
      <c r="A329" s="7">
        <v>1604</v>
      </c>
      <c r="B329" s="8" t="s">
        <v>332</v>
      </c>
      <c r="C329" s="8">
        <v>23</v>
      </c>
      <c r="D329" s="8">
        <v>11</v>
      </c>
      <c r="E329" s="9" t="s">
        <v>356</v>
      </c>
      <c r="F329" s="12" t="str">
        <f ca="1">IFERROR(__xludf.DUMMYFUNCTION("""COMPUTED_VALUE"""),"WD")</f>
        <v>WD</v>
      </c>
      <c r="G329" s="12" t="str">
        <f ca="1">IFERROR(__xludf.DUMMYFUNCTION("""COMPUTED_VALUE"""),"WD")</f>
        <v>WD</v>
      </c>
      <c r="H329" s="13"/>
      <c r="I329" s="2" t="s">
        <v>12</v>
      </c>
      <c r="J329" s="11">
        <v>1</v>
      </c>
      <c r="L329" s="14"/>
    </row>
    <row r="330" spans="1:12" ht="14" x14ac:dyDescent="0.15">
      <c r="A330" s="7">
        <v>1605</v>
      </c>
      <c r="B330" s="8" t="s">
        <v>332</v>
      </c>
      <c r="C330" s="8">
        <v>24</v>
      </c>
      <c r="D330" s="8">
        <v>12</v>
      </c>
      <c r="E330" s="9" t="s">
        <v>357</v>
      </c>
      <c r="F330" s="10"/>
      <c r="G330" s="10"/>
      <c r="H330" s="13"/>
      <c r="I330" s="2">
        <v>0</v>
      </c>
      <c r="J330" s="11">
        <v>0</v>
      </c>
      <c r="L330" s="14"/>
    </row>
  </sheetData>
  <customSheetViews>
    <customSheetView guid="{D93D632A-1F65-4158-9B67-D05A3B1E15FD}" filter="1" showAutoFilter="1">
      <pageMargins left="0.7" right="0.7" top="0.75" bottom="0.75" header="0.3" footer="0.3"/>
      <autoFilter ref="B1:L20935" xr:uid="{00000000-0000-0000-0000-000000000000}"/>
    </customSheetView>
    <customSheetView guid="{E9C6A361-9831-4C5E-8550-17769D7907A8}" filter="1" showAutoFilter="1">
      <pageMargins left="0.7" right="0.7" top="0.75" bottom="0.75" header="0.3" footer="0.3"/>
      <autoFilter ref="B1:L20935" xr:uid="{00000000-0000-0000-0000-000000000000}"/>
    </customSheetView>
    <customSheetView guid="{726A1EB4-FDAB-42CC-A859-65202C991EF5}" filter="1" showAutoFilter="1">
      <pageMargins left="0.7" right="0.7" top="0.75" bottom="0.75" header="0.3" footer="0.3"/>
      <autoFilter ref="B1:L20935" xr:uid="{00000000-0000-0000-0000-000000000000}"/>
    </customSheetView>
  </customSheetViews>
  <conditionalFormatting sqref="E1:G330">
    <cfRule type="expression" dxfId="7" priority="1">
      <formula>$J:J=1</formula>
    </cfRule>
  </conditionalFormatting>
  <conditionalFormatting sqref="F1:G330">
    <cfRule type="expression" dxfId="6" priority="2">
      <formula>$J:J=1</formula>
    </cfRule>
  </conditionalFormatting>
  <conditionalFormatting sqref="G1:I330">
    <cfRule type="expression" dxfId="5" priority="3">
      <formula>$J:J=1</formula>
    </cfRule>
  </conditionalFormatting>
  <conditionalFormatting sqref="H1:I330">
    <cfRule type="expression" dxfId="4" priority="4">
      <formula>$J:J=1</formula>
    </cfRule>
  </conditionalFormatting>
  <conditionalFormatting sqref="J1:J330">
    <cfRule type="cellIs" dxfId="3" priority="5" operator="equal">
      <formula>1</formula>
    </cfRule>
  </conditionalFormatting>
  <conditionalFormatting sqref="A2:B329">
    <cfRule type="expression" dxfId="2" priority="6">
      <formula>COUNTIF(#REF!,A3)=1</formula>
    </cfRule>
  </conditionalFormatting>
  <conditionalFormatting sqref="A330:B330">
    <cfRule type="expression" dxfId="1" priority="15">
      <formula>COUNTIF(#REF!,#REF!)=1</formula>
    </cfRule>
  </conditionalFormatting>
  <conditionalFormatting sqref="A1:B1">
    <cfRule type="expression" dxfId="0" priority="26">
      <formula>COUNTIF(#REF!,#REF!)=1</formula>
    </cfRule>
  </conditionalFormatting>
  <pageMargins left="0.7" right="0.7" top="0.75" bottom="0.75" header="0.3" footer="0.3"/>
  <drawing r:id="rId1"/>
  <tableParts count="1">
    <tablePart r:id="rId2"/>
  </tableParts>
  <extLst>
    <ext xmlns:x14="http://schemas.microsoft.com/office/spreadsheetml/2009/9/main" uri="{CCE6A557-97BC-4b89-ADB6-D9C93CAAB3DF}">
      <x14:dataValidations xmlns:xm="http://schemas.microsoft.com/office/excel/2006/main" count="2">
        <x14:dataValidation type="list" allowBlank="1" xr:uid="{00000000-0002-0000-0000-000000000000}">
          <x14:formula1>
            <xm:f>annotation_tags!#REF!</xm:f>
          </x14:formula1>
          <xm:sqref>F2:G330</xm:sqref>
        </x14:dataValidation>
        <x14:dataValidation type="list" allowBlank="1" xr:uid="{00000000-0002-0000-0000-000001000000}">
          <x14:formula1>
            <xm:f>annotation_tags!#REF!</xm:f>
          </x14:formula1>
          <xm:sqref>H2:H330</xm:sqref>
        </x14:dataValidation>
      </x14:dataValidations>
    </ex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workbookViewId="0"/>
  </sheetViews>
  <sheetFormatPr baseColWidth="10" defaultColWidth="12.6640625" defaultRowHeight="15.75" customHeight="1" x14ac:dyDescent="0.15"/>
  <sheetData>
    <row r="1" spans="1:26" ht="15.75" customHeight="1" x14ac:dyDescent="0.15">
      <c r="A1" s="10" t="s">
        <v>10</v>
      </c>
      <c r="B1" s="10" t="s">
        <v>358</v>
      </c>
      <c r="C1" s="16" t="s">
        <v>359</v>
      </c>
      <c r="D1" s="15"/>
      <c r="E1" s="15"/>
      <c r="F1" s="15"/>
      <c r="G1" s="15"/>
      <c r="H1" s="10"/>
      <c r="I1" s="10"/>
      <c r="J1" s="10"/>
      <c r="K1" s="10"/>
      <c r="L1" s="10"/>
      <c r="M1" s="10"/>
      <c r="N1" s="10"/>
      <c r="O1" s="10"/>
      <c r="P1" s="10"/>
      <c r="Q1" s="10"/>
      <c r="R1" s="10"/>
      <c r="S1" s="10"/>
      <c r="T1" s="10"/>
      <c r="U1" s="10"/>
      <c r="V1" s="10"/>
      <c r="W1" s="10"/>
      <c r="X1" s="10"/>
      <c r="Y1" s="10"/>
      <c r="Z1" s="10"/>
    </row>
    <row r="2" spans="1:26" ht="15.75" customHeight="1" x14ac:dyDescent="0.15">
      <c r="A2" s="10" t="s">
        <v>14</v>
      </c>
      <c r="B2" s="10" t="s">
        <v>360</v>
      </c>
      <c r="C2" s="16" t="s">
        <v>361</v>
      </c>
      <c r="D2" s="15"/>
      <c r="E2" s="15"/>
      <c r="F2" s="10"/>
      <c r="G2" s="10"/>
      <c r="H2" s="10"/>
      <c r="I2" s="10"/>
      <c r="J2" s="10"/>
      <c r="K2" s="10"/>
      <c r="L2" s="10"/>
      <c r="M2" s="10"/>
      <c r="N2" s="10"/>
      <c r="O2" s="10"/>
      <c r="P2" s="10"/>
      <c r="Q2" s="10"/>
      <c r="R2" s="10"/>
      <c r="S2" s="10"/>
      <c r="T2" s="10"/>
      <c r="U2" s="10"/>
      <c r="V2" s="10"/>
      <c r="W2" s="10"/>
      <c r="X2" s="10"/>
      <c r="Y2" s="10"/>
      <c r="Z2" s="10"/>
    </row>
    <row r="3" spans="1:26" ht="15.75" customHeight="1" x14ac:dyDescent="0.15">
      <c r="A3" s="10" t="s">
        <v>13</v>
      </c>
      <c r="B3" s="10" t="s">
        <v>362</v>
      </c>
      <c r="C3" s="16" t="s">
        <v>363</v>
      </c>
      <c r="D3" s="15"/>
      <c r="E3" s="15"/>
      <c r="F3" s="15"/>
      <c r="G3" s="10"/>
      <c r="H3" s="10"/>
      <c r="I3" s="10"/>
      <c r="J3" s="10"/>
      <c r="K3" s="10"/>
      <c r="L3" s="10"/>
      <c r="M3" s="10"/>
      <c r="N3" s="10"/>
      <c r="O3" s="10"/>
      <c r="P3" s="10"/>
      <c r="Q3" s="10"/>
      <c r="R3" s="10"/>
      <c r="S3" s="10"/>
      <c r="T3" s="10"/>
      <c r="U3" s="10"/>
      <c r="V3" s="10"/>
      <c r="W3" s="10"/>
      <c r="X3" s="10"/>
      <c r="Y3" s="10"/>
      <c r="Z3" s="10"/>
    </row>
    <row r="4" spans="1:26" ht="15.75" customHeight="1" x14ac:dyDescent="0.15">
      <c r="A4" s="10" t="s">
        <v>12</v>
      </c>
      <c r="B4" s="10" t="s">
        <v>364</v>
      </c>
      <c r="C4" s="16" t="s">
        <v>365</v>
      </c>
      <c r="D4" s="15"/>
      <c r="E4" s="15"/>
      <c r="F4" s="10"/>
      <c r="G4" s="10"/>
      <c r="H4" s="10"/>
      <c r="I4" s="10"/>
      <c r="J4" s="10"/>
      <c r="K4" s="10"/>
      <c r="L4" s="10"/>
      <c r="M4" s="10"/>
      <c r="N4" s="10"/>
      <c r="O4" s="10"/>
      <c r="P4" s="10"/>
      <c r="Q4" s="10"/>
      <c r="R4" s="10"/>
      <c r="S4" s="10"/>
      <c r="T4" s="10"/>
      <c r="U4" s="10"/>
      <c r="V4" s="10"/>
      <c r="W4" s="10"/>
      <c r="X4" s="10"/>
      <c r="Y4" s="10"/>
      <c r="Z4" s="10"/>
    </row>
    <row r="5" spans="1:26" ht="15.75" customHeight="1" x14ac:dyDescent="0.15">
      <c r="A5" s="10" t="s">
        <v>11</v>
      </c>
      <c r="B5" s="10" t="s">
        <v>366</v>
      </c>
      <c r="C5" s="16" t="s">
        <v>367</v>
      </c>
      <c r="D5" s="15"/>
      <c r="E5" s="15"/>
      <c r="F5" s="10"/>
      <c r="G5" s="10"/>
      <c r="H5" s="10"/>
      <c r="I5" s="10"/>
      <c r="J5" s="10"/>
      <c r="K5" s="10"/>
      <c r="L5" s="10"/>
      <c r="M5" s="10"/>
      <c r="N5" s="10"/>
      <c r="O5" s="10"/>
      <c r="P5" s="10"/>
      <c r="Q5" s="10"/>
      <c r="R5" s="10"/>
      <c r="S5" s="10"/>
      <c r="T5" s="10"/>
      <c r="U5" s="10"/>
      <c r="V5" s="10"/>
      <c r="W5" s="10"/>
      <c r="X5" s="10"/>
      <c r="Y5" s="10"/>
      <c r="Z5" s="10"/>
    </row>
    <row r="6" spans="1:26" ht="15.75" customHeight="1" x14ac:dyDescent="0.15">
      <c r="A6" s="10"/>
      <c r="B6" s="10"/>
      <c r="C6" s="10"/>
      <c r="D6" s="10"/>
      <c r="E6" s="10"/>
      <c r="F6" s="10"/>
      <c r="G6" s="10"/>
      <c r="H6" s="10"/>
      <c r="I6" s="10"/>
      <c r="J6" s="10"/>
      <c r="K6" s="10"/>
      <c r="L6" s="10"/>
      <c r="M6" s="10"/>
      <c r="N6" s="10"/>
      <c r="O6" s="10"/>
      <c r="P6" s="10"/>
      <c r="Q6" s="10"/>
      <c r="R6" s="10"/>
      <c r="S6" s="10"/>
      <c r="T6" s="10"/>
      <c r="U6" s="10"/>
      <c r="V6" s="10"/>
      <c r="W6" s="10"/>
      <c r="X6" s="10"/>
      <c r="Y6" s="10"/>
      <c r="Z6" s="10"/>
    </row>
    <row r="7" spans="1:26" ht="15.75" customHeight="1" x14ac:dyDescent="0.15">
      <c r="A7" s="10" t="s">
        <v>368</v>
      </c>
      <c r="B7" s="10" t="s">
        <v>369</v>
      </c>
      <c r="C7" s="10" t="s">
        <v>370</v>
      </c>
      <c r="D7" s="10"/>
      <c r="E7" s="10"/>
      <c r="F7" s="10"/>
      <c r="G7" s="10"/>
      <c r="H7" s="10"/>
      <c r="I7" s="10"/>
      <c r="J7" s="10"/>
      <c r="K7" s="10"/>
      <c r="L7" s="10"/>
      <c r="M7" s="10"/>
      <c r="N7" s="10"/>
      <c r="O7" s="10"/>
      <c r="P7" s="10"/>
      <c r="Q7" s="10"/>
      <c r="R7" s="10"/>
      <c r="S7" s="10"/>
      <c r="T7" s="10"/>
      <c r="U7" s="10"/>
      <c r="V7" s="10"/>
      <c r="W7" s="10"/>
      <c r="X7" s="10"/>
      <c r="Y7" s="10"/>
      <c r="Z7" s="10"/>
    </row>
    <row r="8" spans="1:26" ht="15.75" customHeight="1" x14ac:dyDescent="0.15">
      <c r="A8" s="10"/>
      <c r="B8" s="10"/>
      <c r="C8" s="10"/>
      <c r="D8" s="10"/>
      <c r="E8" s="10"/>
      <c r="F8" s="10"/>
      <c r="G8" s="10"/>
      <c r="H8" s="10"/>
      <c r="I8" s="10"/>
      <c r="J8" s="10"/>
      <c r="K8" s="10"/>
      <c r="L8" s="10"/>
      <c r="M8" s="10"/>
      <c r="N8" s="10"/>
      <c r="O8" s="10"/>
      <c r="P8" s="10"/>
      <c r="Q8" s="10"/>
      <c r="R8" s="10"/>
      <c r="S8" s="10"/>
      <c r="T8" s="10"/>
      <c r="U8" s="10"/>
      <c r="V8" s="10"/>
      <c r="W8" s="10"/>
      <c r="X8" s="10"/>
      <c r="Y8" s="10"/>
      <c r="Z8" s="10"/>
    </row>
    <row r="9" spans="1:26" ht="15.75" customHeight="1" x14ac:dyDescent="0.15">
      <c r="A9" s="10"/>
      <c r="B9" s="10"/>
      <c r="C9" s="10"/>
      <c r="D9" s="10"/>
      <c r="E9" s="10"/>
      <c r="F9" s="10"/>
      <c r="G9" s="10"/>
      <c r="H9" s="10"/>
      <c r="I9" s="10"/>
      <c r="J9" s="10"/>
      <c r="K9" s="10"/>
      <c r="L9" s="10"/>
      <c r="M9" s="10"/>
      <c r="N9" s="10"/>
      <c r="O9" s="10"/>
      <c r="P9" s="10"/>
      <c r="Q9" s="10"/>
      <c r="R9" s="10"/>
      <c r="S9" s="10"/>
      <c r="T9" s="10"/>
      <c r="U9" s="10"/>
      <c r="V9" s="10"/>
      <c r="W9" s="10"/>
      <c r="X9" s="10"/>
      <c r="Y9" s="10"/>
      <c r="Z9" s="10"/>
    </row>
    <row r="10" spans="1:26" ht="15.75" customHeight="1" x14ac:dyDescent="0.15">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row>
    <row r="11" spans="1:26" ht="15.75" customHeight="1" x14ac:dyDescent="0.15">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row>
    <row r="12" spans="1:26" ht="15.75" customHeight="1" x14ac:dyDescent="0.15">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row>
    <row r="13" spans="1:26" ht="15.75" customHeight="1" x14ac:dyDescent="0.15">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row>
    <row r="14" spans="1:26" ht="15.75" customHeight="1" x14ac:dyDescent="0.15">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row>
    <row r="15" spans="1:26" ht="15.75" customHeight="1" x14ac:dyDescent="0.15">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row>
    <row r="16" spans="1:26" ht="15.75" customHeight="1" x14ac:dyDescent="0.15">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row>
    <row r="17" spans="1:26" ht="15.75" customHeight="1" x14ac:dyDescent="0.15">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row>
    <row r="18" spans="1:26" ht="15.75" customHeight="1" x14ac:dyDescent="0.15">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row>
    <row r="19" spans="1:26" ht="15.75" customHeight="1" x14ac:dyDescent="0.15">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row>
    <row r="20" spans="1:26" ht="15.75" customHeight="1" x14ac:dyDescent="0.15">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row>
    <row r="21" spans="1:26" ht="15.75" customHeight="1" x14ac:dyDescent="0.15">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row>
    <row r="22" spans="1:26" ht="15.75" customHeight="1" x14ac:dyDescent="0.15">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row>
    <row r="23" spans="1:26" ht="15.75" customHeight="1" x14ac:dyDescent="0.15">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row>
    <row r="24" spans="1:26" ht="15.75" customHeight="1" x14ac:dyDescent="0.15">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row>
    <row r="25" spans="1:26" ht="15.75" customHeight="1" x14ac:dyDescent="0.15">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row>
    <row r="26" spans="1:26" ht="15.75" customHeight="1" x14ac:dyDescent="0.15">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row>
    <row r="27" spans="1:26" ht="15.75" customHeight="1" x14ac:dyDescent="0.15">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row>
    <row r="28" spans="1:26" ht="15.75" customHeight="1" x14ac:dyDescent="0.15">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row>
    <row r="29" spans="1:26" ht="15.75" customHeight="1" x14ac:dyDescent="0.15">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row>
    <row r="30" spans="1:26" ht="15.75" customHeight="1" x14ac:dyDescent="0.15">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row>
    <row r="31" spans="1:26" ht="15.75" customHeight="1" x14ac:dyDescent="0.15">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row>
    <row r="32" spans="1:26" ht="15.75" customHeight="1" x14ac:dyDescent="0.15">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row>
    <row r="33" spans="1:26" ht="15.75" customHeight="1" x14ac:dyDescent="0.1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row>
    <row r="34" spans="1:26" ht="15.75" customHeight="1" x14ac:dyDescent="0.15">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row>
    <row r="35" spans="1:26" ht="15.75" customHeight="1" x14ac:dyDescent="0.15">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row>
    <row r="36" spans="1:26" ht="15.75" customHeight="1" x14ac:dyDescent="0.15">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row>
    <row r="37" spans="1:26" ht="15.75" customHeight="1" x14ac:dyDescent="0.15">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row>
    <row r="38" spans="1:26" ht="15.75" customHeight="1" x14ac:dyDescent="0.15">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row>
    <row r="39" spans="1:26" ht="15.75" customHeight="1" x14ac:dyDescent="0.15">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row>
    <row r="40" spans="1:26" ht="15.75" customHeight="1" x14ac:dyDescent="0.15">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row>
    <row r="41" spans="1:26" ht="15.75" customHeight="1" x14ac:dyDescent="0.15">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row>
    <row r="42" spans="1:26" ht="15.75" customHeight="1" x14ac:dyDescent="0.15">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row>
    <row r="43" spans="1:26" ht="15.75" customHeight="1" x14ac:dyDescent="0.15">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row>
    <row r="44" spans="1:26" ht="15.75" customHeight="1" x14ac:dyDescent="0.15">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row>
    <row r="45" spans="1:26" ht="15.75" customHeight="1" x14ac:dyDescent="0.15">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row>
    <row r="46" spans="1:26" ht="15.75" customHeight="1" x14ac:dyDescent="0.15">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row>
    <row r="47" spans="1:26" ht="15.75" customHeight="1" x14ac:dyDescent="0.15">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row>
    <row r="48" spans="1:26" ht="15.75" customHeight="1" x14ac:dyDescent="0.15">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row>
    <row r="49" spans="1:26" ht="15.75" customHeight="1" x14ac:dyDescent="0.15">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row>
    <row r="50" spans="1:26" ht="15.75" customHeight="1" x14ac:dyDescent="0.15">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row>
    <row r="51" spans="1:26" ht="15.75" customHeight="1" x14ac:dyDescent="0.15">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row>
    <row r="52" spans="1:26" ht="13" x14ac:dyDescent="0.15">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row>
    <row r="53" spans="1:26" ht="13" x14ac:dyDescent="0.15">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row>
    <row r="54" spans="1:26" ht="13" x14ac:dyDescent="0.15">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row>
    <row r="55" spans="1:26" ht="13" x14ac:dyDescent="0.15">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row>
    <row r="56" spans="1:26" ht="13" x14ac:dyDescent="0.15">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row>
    <row r="57" spans="1:26" ht="13" x14ac:dyDescent="0.15">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row>
    <row r="58" spans="1:26" ht="13" x14ac:dyDescent="0.15">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row>
    <row r="59" spans="1:26" ht="13" x14ac:dyDescent="0.15">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row>
    <row r="60" spans="1:26" ht="13" x14ac:dyDescent="0.15">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row>
    <row r="61" spans="1:26" ht="13" x14ac:dyDescent="0.15">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row>
    <row r="62" spans="1:26" ht="13" x14ac:dyDescent="0.15">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row>
    <row r="63" spans="1:26" ht="13" x14ac:dyDescent="0.15">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row>
    <row r="64" spans="1:26" ht="13" x14ac:dyDescent="0.15">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row>
    <row r="65" spans="1:26" ht="13" x14ac:dyDescent="0.15">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row>
    <row r="66" spans="1:26" ht="13" x14ac:dyDescent="0.15">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row>
    <row r="67" spans="1:26" ht="13" x14ac:dyDescent="0.15">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row>
    <row r="68" spans="1:26" ht="13" x14ac:dyDescent="0.15">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row>
    <row r="69" spans="1:26" ht="13" x14ac:dyDescent="0.15">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row>
    <row r="70" spans="1:26" ht="13" x14ac:dyDescent="0.15">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row>
    <row r="71" spans="1:26" ht="13" x14ac:dyDescent="0.15">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row>
    <row r="72" spans="1:26" ht="13" x14ac:dyDescent="0.15">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row>
    <row r="73" spans="1:26" ht="13" x14ac:dyDescent="0.15">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row>
    <row r="74" spans="1:26" ht="13" x14ac:dyDescent="0.15">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row>
    <row r="75" spans="1:26" ht="13" x14ac:dyDescent="0.15">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row>
    <row r="76" spans="1:26" ht="13" x14ac:dyDescent="0.15">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row>
    <row r="77" spans="1:26" ht="13" x14ac:dyDescent="0.15">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row>
    <row r="78" spans="1:26" ht="13" x14ac:dyDescent="0.15">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row>
    <row r="79" spans="1:26" ht="13" x14ac:dyDescent="0.15">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row>
    <row r="80" spans="1:26" ht="13" x14ac:dyDescent="0.15">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row>
    <row r="81" spans="1:26" ht="13" x14ac:dyDescent="0.15">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row>
    <row r="82" spans="1:26" ht="13" x14ac:dyDescent="0.15">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row>
    <row r="83" spans="1:26" ht="13" x14ac:dyDescent="0.15">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row>
    <row r="84" spans="1:26" ht="13" x14ac:dyDescent="0.15">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row>
    <row r="85" spans="1:26" ht="13" x14ac:dyDescent="0.15">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row>
    <row r="86" spans="1:26" ht="13" x14ac:dyDescent="0.15">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row>
    <row r="87" spans="1:26" ht="13" x14ac:dyDescent="0.15">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row>
    <row r="88" spans="1:26" ht="13" x14ac:dyDescent="0.15">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row>
    <row r="89" spans="1:26" ht="13" x14ac:dyDescent="0.15">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row>
    <row r="90" spans="1:26" ht="13" x14ac:dyDescent="0.15">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row>
    <row r="91" spans="1:26" ht="13" x14ac:dyDescent="0.15">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row>
    <row r="92" spans="1:26" ht="13" x14ac:dyDescent="0.15">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row>
    <row r="93" spans="1:26" ht="13" x14ac:dyDescent="0.15">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row>
    <row r="94" spans="1:26" ht="13" x14ac:dyDescent="0.15">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row>
    <row r="95" spans="1:26" ht="13" x14ac:dyDescent="0.15">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row>
    <row r="96" spans="1:26" ht="13" x14ac:dyDescent="0.15">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row>
    <row r="97" spans="1:26" ht="13" x14ac:dyDescent="0.15">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row>
    <row r="98" spans="1:26" ht="13" x14ac:dyDescent="0.15">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row>
    <row r="99" spans="1:26" ht="13" x14ac:dyDescent="0.15">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row>
    <row r="100" spans="1:26" ht="13" x14ac:dyDescent="0.15">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row>
    <row r="101" spans="1:26" ht="13" x14ac:dyDescent="0.15">
      <c r="A101" s="10"/>
      <c r="B101" s="10"/>
      <c r="C101" s="10"/>
      <c r="D101" s="10"/>
      <c r="E101" s="10"/>
      <c r="F101" s="10"/>
      <c r="G101" s="10"/>
      <c r="H101" s="10"/>
      <c r="I101" s="10"/>
      <c r="J101" s="10"/>
      <c r="K101" s="10"/>
      <c r="L101" s="10"/>
      <c r="M101" s="10"/>
      <c r="N101" s="10"/>
      <c r="O101" s="10"/>
      <c r="P101" s="10"/>
      <c r="Q101" s="10"/>
      <c r="R101" s="10"/>
      <c r="S101" s="10"/>
      <c r="T101" s="10"/>
      <c r="U101" s="10"/>
      <c r="V101" s="10"/>
      <c r="W101" s="10"/>
      <c r="X101" s="10"/>
      <c r="Y101" s="10"/>
      <c r="Z101" s="10"/>
    </row>
    <row r="102" spans="1:26" ht="13" x14ac:dyDescent="0.15">
      <c r="A102" s="10"/>
      <c r="B102" s="10"/>
      <c r="C102" s="10"/>
      <c r="D102" s="10"/>
      <c r="E102" s="10"/>
      <c r="F102" s="10"/>
      <c r="G102" s="10"/>
      <c r="H102" s="10"/>
      <c r="I102" s="10"/>
      <c r="J102" s="10"/>
      <c r="K102" s="10"/>
      <c r="L102" s="10"/>
      <c r="M102" s="10"/>
      <c r="N102" s="10"/>
      <c r="O102" s="10"/>
      <c r="P102" s="10"/>
      <c r="Q102" s="10"/>
      <c r="R102" s="10"/>
      <c r="S102" s="10"/>
      <c r="T102" s="10"/>
      <c r="U102" s="10"/>
      <c r="V102" s="10"/>
      <c r="W102" s="10"/>
      <c r="X102" s="10"/>
      <c r="Y102" s="10"/>
      <c r="Z102" s="10"/>
    </row>
    <row r="103" spans="1:26" ht="13" x14ac:dyDescent="0.15">
      <c r="A103" s="10"/>
      <c r="B103" s="10"/>
      <c r="C103" s="10"/>
      <c r="D103" s="10"/>
      <c r="E103" s="10"/>
      <c r="F103" s="10"/>
      <c r="G103" s="10"/>
      <c r="H103" s="10"/>
      <c r="I103" s="10"/>
      <c r="J103" s="10"/>
      <c r="K103" s="10"/>
      <c r="L103" s="10"/>
      <c r="M103" s="10"/>
      <c r="N103" s="10"/>
      <c r="O103" s="10"/>
      <c r="P103" s="10"/>
      <c r="Q103" s="10"/>
      <c r="R103" s="10"/>
      <c r="S103" s="10"/>
      <c r="T103" s="10"/>
      <c r="U103" s="10"/>
      <c r="V103" s="10"/>
      <c r="W103" s="10"/>
      <c r="X103" s="10"/>
      <c r="Y103" s="10"/>
      <c r="Z103" s="10"/>
    </row>
    <row r="104" spans="1:26" ht="13" x14ac:dyDescent="0.15">
      <c r="A104" s="10"/>
      <c r="B104" s="10"/>
      <c r="C104" s="10"/>
      <c r="D104" s="10"/>
      <c r="E104" s="10"/>
      <c r="F104" s="10"/>
      <c r="G104" s="10"/>
      <c r="H104" s="10"/>
      <c r="I104" s="10"/>
      <c r="J104" s="10"/>
      <c r="K104" s="10"/>
      <c r="L104" s="10"/>
      <c r="M104" s="10"/>
      <c r="N104" s="10"/>
      <c r="O104" s="10"/>
      <c r="P104" s="10"/>
      <c r="Q104" s="10"/>
      <c r="R104" s="10"/>
      <c r="S104" s="10"/>
      <c r="T104" s="10"/>
      <c r="U104" s="10"/>
      <c r="V104" s="10"/>
      <c r="W104" s="10"/>
      <c r="X104" s="10"/>
      <c r="Y104" s="10"/>
      <c r="Z104" s="10"/>
    </row>
    <row r="105" spans="1:26" ht="13" x14ac:dyDescent="0.15">
      <c r="A105" s="10"/>
      <c r="B105" s="10"/>
      <c r="C105" s="10"/>
      <c r="D105" s="10"/>
      <c r="E105" s="10"/>
      <c r="F105" s="10"/>
      <c r="G105" s="10"/>
      <c r="H105" s="10"/>
      <c r="I105" s="10"/>
      <c r="J105" s="10"/>
      <c r="K105" s="10"/>
      <c r="L105" s="10"/>
      <c r="M105" s="10"/>
      <c r="N105" s="10"/>
      <c r="O105" s="10"/>
      <c r="P105" s="10"/>
      <c r="Q105" s="10"/>
      <c r="R105" s="10"/>
      <c r="S105" s="10"/>
      <c r="T105" s="10"/>
      <c r="U105" s="10"/>
      <c r="V105" s="10"/>
      <c r="W105" s="10"/>
      <c r="X105" s="10"/>
      <c r="Y105" s="10"/>
      <c r="Z105" s="10"/>
    </row>
    <row r="106" spans="1:26" ht="13" x14ac:dyDescent="0.15">
      <c r="A106" s="10"/>
      <c r="B106" s="10"/>
      <c r="C106" s="10"/>
      <c r="D106" s="10"/>
      <c r="E106" s="10"/>
      <c r="F106" s="10"/>
      <c r="G106" s="10"/>
      <c r="H106" s="10"/>
      <c r="I106" s="10"/>
      <c r="J106" s="10"/>
      <c r="K106" s="10"/>
      <c r="L106" s="10"/>
      <c r="M106" s="10"/>
      <c r="N106" s="10"/>
      <c r="O106" s="10"/>
      <c r="P106" s="10"/>
      <c r="Q106" s="10"/>
      <c r="R106" s="10"/>
      <c r="S106" s="10"/>
      <c r="T106" s="10"/>
      <c r="U106" s="10"/>
      <c r="V106" s="10"/>
      <c r="W106" s="10"/>
      <c r="X106" s="10"/>
      <c r="Y106" s="10"/>
      <c r="Z106" s="10"/>
    </row>
    <row r="107" spans="1:26" ht="13" x14ac:dyDescent="0.15">
      <c r="A107" s="10"/>
      <c r="B107" s="10"/>
      <c r="C107" s="10"/>
      <c r="D107" s="10"/>
      <c r="E107" s="10"/>
      <c r="F107" s="10"/>
      <c r="G107" s="10"/>
      <c r="H107" s="10"/>
      <c r="I107" s="10"/>
      <c r="J107" s="10"/>
      <c r="K107" s="10"/>
      <c r="L107" s="10"/>
      <c r="M107" s="10"/>
      <c r="N107" s="10"/>
      <c r="O107" s="10"/>
      <c r="P107" s="10"/>
      <c r="Q107" s="10"/>
      <c r="R107" s="10"/>
      <c r="S107" s="10"/>
      <c r="T107" s="10"/>
      <c r="U107" s="10"/>
      <c r="V107" s="10"/>
      <c r="W107" s="10"/>
      <c r="X107" s="10"/>
      <c r="Y107" s="10"/>
      <c r="Z107" s="10"/>
    </row>
    <row r="108" spans="1:26" ht="13" x14ac:dyDescent="0.15">
      <c r="A108" s="10"/>
      <c r="B108" s="10"/>
      <c r="C108" s="10"/>
      <c r="D108" s="10"/>
      <c r="E108" s="10"/>
      <c r="F108" s="10"/>
      <c r="G108" s="10"/>
      <c r="H108" s="10"/>
      <c r="I108" s="10"/>
      <c r="J108" s="10"/>
      <c r="K108" s="10"/>
      <c r="L108" s="10"/>
      <c r="M108" s="10"/>
      <c r="N108" s="10"/>
      <c r="O108" s="10"/>
      <c r="P108" s="10"/>
      <c r="Q108" s="10"/>
      <c r="R108" s="10"/>
      <c r="S108" s="10"/>
      <c r="T108" s="10"/>
      <c r="U108" s="10"/>
      <c r="V108" s="10"/>
      <c r="W108" s="10"/>
      <c r="X108" s="10"/>
      <c r="Y108" s="10"/>
      <c r="Z108" s="10"/>
    </row>
    <row r="109" spans="1:26" ht="13" x14ac:dyDescent="0.15">
      <c r="A109" s="10"/>
      <c r="B109" s="10"/>
      <c r="C109" s="10"/>
      <c r="D109" s="10"/>
      <c r="E109" s="10"/>
      <c r="F109" s="10"/>
      <c r="G109" s="10"/>
      <c r="H109" s="10"/>
      <c r="I109" s="10"/>
      <c r="J109" s="10"/>
      <c r="K109" s="10"/>
      <c r="L109" s="10"/>
      <c r="M109" s="10"/>
      <c r="N109" s="10"/>
      <c r="O109" s="10"/>
      <c r="P109" s="10"/>
      <c r="Q109" s="10"/>
      <c r="R109" s="10"/>
      <c r="S109" s="10"/>
      <c r="T109" s="10"/>
      <c r="U109" s="10"/>
      <c r="V109" s="10"/>
      <c r="W109" s="10"/>
      <c r="X109" s="10"/>
      <c r="Y109" s="10"/>
      <c r="Z109" s="10"/>
    </row>
    <row r="110" spans="1:26" ht="13" x14ac:dyDescent="0.15">
      <c r="A110" s="10"/>
      <c r="B110" s="10"/>
      <c r="C110" s="10"/>
      <c r="D110" s="10"/>
      <c r="E110" s="10"/>
      <c r="F110" s="10"/>
      <c r="G110" s="10"/>
      <c r="H110" s="10"/>
      <c r="I110" s="10"/>
      <c r="J110" s="10"/>
      <c r="K110" s="10"/>
      <c r="L110" s="10"/>
      <c r="M110" s="10"/>
      <c r="N110" s="10"/>
      <c r="O110" s="10"/>
      <c r="P110" s="10"/>
      <c r="Q110" s="10"/>
      <c r="R110" s="10"/>
      <c r="S110" s="10"/>
      <c r="T110" s="10"/>
      <c r="U110" s="10"/>
      <c r="V110" s="10"/>
      <c r="W110" s="10"/>
      <c r="X110" s="10"/>
      <c r="Y110" s="10"/>
      <c r="Z110" s="10"/>
    </row>
    <row r="111" spans="1:26" ht="13" x14ac:dyDescent="0.15">
      <c r="A111" s="10"/>
      <c r="B111" s="10"/>
      <c r="C111" s="10"/>
      <c r="D111" s="10"/>
      <c r="E111" s="10"/>
      <c r="F111" s="10"/>
      <c r="G111" s="10"/>
      <c r="H111" s="10"/>
      <c r="I111" s="10"/>
      <c r="J111" s="10"/>
      <c r="K111" s="10"/>
      <c r="L111" s="10"/>
      <c r="M111" s="10"/>
      <c r="N111" s="10"/>
      <c r="O111" s="10"/>
      <c r="P111" s="10"/>
      <c r="Q111" s="10"/>
      <c r="R111" s="10"/>
      <c r="S111" s="10"/>
      <c r="T111" s="10"/>
      <c r="U111" s="10"/>
      <c r="V111" s="10"/>
      <c r="W111" s="10"/>
      <c r="X111" s="10"/>
      <c r="Y111" s="10"/>
      <c r="Z111" s="10"/>
    </row>
    <row r="112" spans="1:26" ht="13" x14ac:dyDescent="0.15">
      <c r="A112" s="10"/>
      <c r="B112" s="10"/>
      <c r="C112" s="10"/>
      <c r="D112" s="10"/>
      <c r="E112" s="10"/>
      <c r="F112" s="10"/>
      <c r="G112" s="10"/>
      <c r="H112" s="10"/>
      <c r="I112" s="10"/>
      <c r="J112" s="10"/>
      <c r="K112" s="10"/>
      <c r="L112" s="10"/>
      <c r="M112" s="10"/>
      <c r="N112" s="10"/>
      <c r="O112" s="10"/>
      <c r="P112" s="10"/>
      <c r="Q112" s="10"/>
      <c r="R112" s="10"/>
      <c r="S112" s="10"/>
      <c r="T112" s="10"/>
      <c r="U112" s="10"/>
      <c r="V112" s="10"/>
      <c r="W112" s="10"/>
      <c r="X112" s="10"/>
      <c r="Y112" s="10"/>
      <c r="Z112" s="10"/>
    </row>
    <row r="113" spans="1:26" ht="13" x14ac:dyDescent="0.15">
      <c r="A113" s="10"/>
      <c r="B113" s="10"/>
      <c r="C113" s="10"/>
      <c r="D113" s="10"/>
      <c r="E113" s="10"/>
      <c r="F113" s="10"/>
      <c r="G113" s="10"/>
      <c r="H113" s="10"/>
      <c r="I113" s="10"/>
      <c r="J113" s="10"/>
      <c r="K113" s="10"/>
      <c r="L113" s="10"/>
      <c r="M113" s="10"/>
      <c r="N113" s="10"/>
      <c r="O113" s="10"/>
      <c r="P113" s="10"/>
      <c r="Q113" s="10"/>
      <c r="R113" s="10"/>
      <c r="S113" s="10"/>
      <c r="T113" s="10"/>
      <c r="U113" s="10"/>
      <c r="V113" s="10"/>
      <c r="W113" s="10"/>
      <c r="X113" s="10"/>
      <c r="Y113" s="10"/>
      <c r="Z113" s="10"/>
    </row>
    <row r="114" spans="1:26" ht="13" x14ac:dyDescent="0.15">
      <c r="A114" s="10"/>
      <c r="B114" s="10"/>
      <c r="C114" s="10"/>
      <c r="D114" s="10"/>
      <c r="E114" s="10"/>
      <c r="F114" s="10"/>
      <c r="G114" s="10"/>
      <c r="H114" s="10"/>
      <c r="I114" s="10"/>
      <c r="J114" s="10"/>
      <c r="K114" s="10"/>
      <c r="L114" s="10"/>
      <c r="M114" s="10"/>
      <c r="N114" s="10"/>
      <c r="O114" s="10"/>
      <c r="P114" s="10"/>
      <c r="Q114" s="10"/>
      <c r="R114" s="10"/>
      <c r="S114" s="10"/>
      <c r="T114" s="10"/>
      <c r="U114" s="10"/>
      <c r="V114" s="10"/>
      <c r="W114" s="10"/>
      <c r="X114" s="10"/>
      <c r="Y114" s="10"/>
      <c r="Z114" s="10"/>
    </row>
    <row r="115" spans="1:26" ht="13" x14ac:dyDescent="0.15">
      <c r="A115" s="10"/>
      <c r="B115" s="10"/>
      <c r="C115" s="10"/>
      <c r="D115" s="10"/>
      <c r="E115" s="10"/>
      <c r="F115" s="10"/>
      <c r="G115" s="10"/>
      <c r="H115" s="10"/>
      <c r="I115" s="10"/>
      <c r="J115" s="10"/>
      <c r="K115" s="10"/>
      <c r="L115" s="10"/>
      <c r="M115" s="10"/>
      <c r="N115" s="10"/>
      <c r="O115" s="10"/>
      <c r="P115" s="10"/>
      <c r="Q115" s="10"/>
      <c r="R115" s="10"/>
      <c r="S115" s="10"/>
      <c r="T115" s="10"/>
      <c r="U115" s="10"/>
      <c r="V115" s="10"/>
      <c r="W115" s="10"/>
      <c r="X115" s="10"/>
      <c r="Y115" s="10"/>
      <c r="Z115" s="10"/>
    </row>
    <row r="116" spans="1:26" ht="13" x14ac:dyDescent="0.15">
      <c r="A116" s="10"/>
      <c r="B116" s="10"/>
      <c r="C116" s="10"/>
      <c r="D116" s="10"/>
      <c r="E116" s="10"/>
      <c r="F116" s="10"/>
      <c r="G116" s="10"/>
      <c r="H116" s="10"/>
      <c r="I116" s="10"/>
      <c r="J116" s="10"/>
      <c r="K116" s="10"/>
      <c r="L116" s="10"/>
      <c r="M116" s="10"/>
      <c r="N116" s="10"/>
      <c r="O116" s="10"/>
      <c r="P116" s="10"/>
      <c r="Q116" s="10"/>
      <c r="R116" s="10"/>
      <c r="S116" s="10"/>
      <c r="T116" s="10"/>
      <c r="U116" s="10"/>
      <c r="V116" s="10"/>
      <c r="W116" s="10"/>
      <c r="X116" s="10"/>
      <c r="Y116" s="10"/>
      <c r="Z116" s="10"/>
    </row>
    <row r="117" spans="1:26" ht="13" x14ac:dyDescent="0.15">
      <c r="A117" s="10"/>
      <c r="B117" s="10"/>
      <c r="C117" s="10"/>
      <c r="D117" s="10"/>
      <c r="E117" s="10"/>
      <c r="F117" s="10"/>
      <c r="G117" s="10"/>
      <c r="H117" s="10"/>
      <c r="I117" s="10"/>
      <c r="J117" s="10"/>
      <c r="K117" s="10"/>
      <c r="L117" s="10"/>
      <c r="M117" s="10"/>
      <c r="N117" s="10"/>
      <c r="O117" s="10"/>
      <c r="P117" s="10"/>
      <c r="Q117" s="10"/>
      <c r="R117" s="10"/>
      <c r="S117" s="10"/>
      <c r="T117" s="10"/>
      <c r="U117" s="10"/>
      <c r="V117" s="10"/>
      <c r="W117" s="10"/>
      <c r="X117" s="10"/>
      <c r="Y117" s="10"/>
      <c r="Z117" s="10"/>
    </row>
    <row r="118" spans="1:26" ht="13" x14ac:dyDescent="0.15">
      <c r="A118" s="10"/>
      <c r="B118" s="10"/>
      <c r="C118" s="10"/>
      <c r="D118" s="10"/>
      <c r="E118" s="10"/>
      <c r="F118" s="10"/>
      <c r="G118" s="10"/>
      <c r="H118" s="10"/>
      <c r="I118" s="10"/>
      <c r="J118" s="10"/>
      <c r="K118" s="10"/>
      <c r="L118" s="10"/>
      <c r="M118" s="10"/>
      <c r="N118" s="10"/>
      <c r="O118" s="10"/>
      <c r="P118" s="10"/>
      <c r="Q118" s="10"/>
      <c r="R118" s="10"/>
      <c r="S118" s="10"/>
      <c r="T118" s="10"/>
      <c r="U118" s="10"/>
      <c r="V118" s="10"/>
      <c r="W118" s="10"/>
      <c r="X118" s="10"/>
      <c r="Y118" s="10"/>
      <c r="Z118" s="10"/>
    </row>
    <row r="119" spans="1:26" ht="13" x14ac:dyDescent="0.15">
      <c r="A119" s="10"/>
      <c r="B119" s="10"/>
      <c r="C119" s="10"/>
      <c r="D119" s="10"/>
      <c r="E119" s="10"/>
      <c r="F119" s="10"/>
      <c r="G119" s="10"/>
      <c r="H119" s="10"/>
      <c r="I119" s="10"/>
      <c r="J119" s="10"/>
      <c r="K119" s="10"/>
      <c r="L119" s="10"/>
      <c r="M119" s="10"/>
      <c r="N119" s="10"/>
      <c r="O119" s="10"/>
      <c r="P119" s="10"/>
      <c r="Q119" s="10"/>
      <c r="R119" s="10"/>
      <c r="S119" s="10"/>
      <c r="T119" s="10"/>
      <c r="U119" s="10"/>
      <c r="V119" s="10"/>
      <c r="W119" s="10"/>
      <c r="X119" s="10"/>
      <c r="Y119" s="10"/>
      <c r="Z119" s="10"/>
    </row>
    <row r="120" spans="1:26" ht="13" x14ac:dyDescent="0.15">
      <c r="A120" s="10"/>
      <c r="B120" s="10"/>
      <c r="C120" s="10"/>
      <c r="D120" s="10"/>
      <c r="E120" s="10"/>
      <c r="F120" s="10"/>
      <c r="G120" s="10"/>
      <c r="H120" s="10"/>
      <c r="I120" s="10"/>
      <c r="J120" s="10"/>
      <c r="K120" s="10"/>
      <c r="L120" s="10"/>
      <c r="M120" s="10"/>
      <c r="N120" s="10"/>
      <c r="O120" s="10"/>
      <c r="P120" s="10"/>
      <c r="Q120" s="10"/>
      <c r="R120" s="10"/>
      <c r="S120" s="10"/>
      <c r="T120" s="10"/>
      <c r="U120" s="10"/>
      <c r="V120" s="10"/>
      <c r="W120" s="10"/>
      <c r="X120" s="10"/>
      <c r="Y120" s="10"/>
      <c r="Z120" s="10"/>
    </row>
    <row r="121" spans="1:26" ht="13" x14ac:dyDescent="0.15">
      <c r="A121" s="10"/>
      <c r="B121" s="10"/>
      <c r="C121" s="10"/>
      <c r="D121" s="10"/>
      <c r="E121" s="10"/>
      <c r="F121" s="10"/>
      <c r="G121" s="10"/>
      <c r="H121" s="10"/>
      <c r="I121" s="10"/>
      <c r="J121" s="10"/>
      <c r="K121" s="10"/>
      <c r="L121" s="10"/>
      <c r="M121" s="10"/>
      <c r="N121" s="10"/>
      <c r="O121" s="10"/>
      <c r="P121" s="10"/>
      <c r="Q121" s="10"/>
      <c r="R121" s="10"/>
      <c r="S121" s="10"/>
      <c r="T121" s="10"/>
      <c r="U121" s="10"/>
      <c r="V121" s="10"/>
      <c r="W121" s="10"/>
      <c r="X121" s="10"/>
      <c r="Y121" s="10"/>
      <c r="Z121" s="10"/>
    </row>
    <row r="122" spans="1:26" ht="13" x14ac:dyDescent="0.15">
      <c r="A122" s="10"/>
      <c r="B122" s="10"/>
      <c r="C122" s="10"/>
      <c r="D122" s="10"/>
      <c r="E122" s="10"/>
      <c r="F122" s="10"/>
      <c r="G122" s="10"/>
      <c r="H122" s="10"/>
      <c r="I122" s="10"/>
      <c r="J122" s="10"/>
      <c r="K122" s="10"/>
      <c r="L122" s="10"/>
      <c r="M122" s="10"/>
      <c r="N122" s="10"/>
      <c r="O122" s="10"/>
      <c r="P122" s="10"/>
      <c r="Q122" s="10"/>
      <c r="R122" s="10"/>
      <c r="S122" s="10"/>
      <c r="T122" s="10"/>
      <c r="U122" s="10"/>
      <c r="V122" s="10"/>
      <c r="W122" s="10"/>
      <c r="X122" s="10"/>
      <c r="Y122" s="10"/>
      <c r="Z122" s="10"/>
    </row>
    <row r="123" spans="1:26" ht="13" x14ac:dyDescent="0.15">
      <c r="A123" s="10"/>
      <c r="B123" s="10"/>
      <c r="C123" s="10"/>
      <c r="D123" s="10"/>
      <c r="E123" s="10"/>
      <c r="F123" s="10"/>
      <c r="G123" s="10"/>
      <c r="H123" s="10"/>
      <c r="I123" s="10"/>
      <c r="J123" s="10"/>
      <c r="K123" s="10"/>
      <c r="L123" s="10"/>
      <c r="M123" s="10"/>
      <c r="N123" s="10"/>
      <c r="O123" s="10"/>
      <c r="P123" s="10"/>
      <c r="Q123" s="10"/>
      <c r="R123" s="10"/>
      <c r="S123" s="10"/>
      <c r="T123" s="10"/>
      <c r="U123" s="10"/>
      <c r="V123" s="10"/>
      <c r="W123" s="10"/>
      <c r="X123" s="10"/>
      <c r="Y123" s="10"/>
      <c r="Z123" s="10"/>
    </row>
    <row r="124" spans="1:26" ht="13" x14ac:dyDescent="0.15">
      <c r="A124" s="10"/>
      <c r="B124" s="10"/>
      <c r="C124" s="10"/>
      <c r="D124" s="10"/>
      <c r="E124" s="10"/>
      <c r="F124" s="10"/>
      <c r="G124" s="10"/>
      <c r="H124" s="10"/>
      <c r="I124" s="10"/>
      <c r="J124" s="10"/>
      <c r="K124" s="10"/>
      <c r="L124" s="10"/>
      <c r="M124" s="10"/>
      <c r="N124" s="10"/>
      <c r="O124" s="10"/>
      <c r="P124" s="10"/>
      <c r="Q124" s="10"/>
      <c r="R124" s="10"/>
      <c r="S124" s="10"/>
      <c r="T124" s="10"/>
      <c r="U124" s="10"/>
      <c r="V124" s="10"/>
      <c r="W124" s="10"/>
      <c r="X124" s="10"/>
      <c r="Y124" s="10"/>
      <c r="Z124" s="10"/>
    </row>
    <row r="125" spans="1:26" ht="13" x14ac:dyDescent="0.15">
      <c r="A125" s="10"/>
      <c r="B125" s="10"/>
      <c r="C125" s="10"/>
      <c r="D125" s="10"/>
      <c r="E125" s="10"/>
      <c r="F125" s="10"/>
      <c r="G125" s="10"/>
      <c r="H125" s="10"/>
      <c r="I125" s="10"/>
      <c r="J125" s="10"/>
      <c r="K125" s="10"/>
      <c r="L125" s="10"/>
      <c r="M125" s="10"/>
      <c r="N125" s="10"/>
      <c r="O125" s="10"/>
      <c r="P125" s="10"/>
      <c r="Q125" s="10"/>
      <c r="R125" s="10"/>
      <c r="S125" s="10"/>
      <c r="T125" s="10"/>
      <c r="U125" s="10"/>
      <c r="V125" s="10"/>
      <c r="W125" s="10"/>
      <c r="X125" s="10"/>
      <c r="Y125" s="10"/>
      <c r="Z125" s="10"/>
    </row>
    <row r="126" spans="1:26" ht="13" x14ac:dyDescent="0.15">
      <c r="A126" s="10"/>
      <c r="B126" s="10"/>
      <c r="C126" s="10"/>
      <c r="D126" s="10"/>
      <c r="E126" s="10"/>
      <c r="F126" s="10"/>
      <c r="G126" s="10"/>
      <c r="H126" s="10"/>
      <c r="I126" s="10"/>
      <c r="J126" s="10"/>
      <c r="K126" s="10"/>
      <c r="L126" s="10"/>
      <c r="M126" s="10"/>
      <c r="N126" s="10"/>
      <c r="O126" s="10"/>
      <c r="P126" s="10"/>
      <c r="Q126" s="10"/>
      <c r="R126" s="10"/>
      <c r="S126" s="10"/>
      <c r="T126" s="10"/>
      <c r="U126" s="10"/>
      <c r="V126" s="10"/>
      <c r="W126" s="10"/>
      <c r="X126" s="10"/>
      <c r="Y126" s="10"/>
      <c r="Z126" s="10"/>
    </row>
    <row r="127" spans="1:26" ht="13" x14ac:dyDescent="0.15">
      <c r="A127" s="10"/>
      <c r="B127" s="10"/>
      <c r="C127" s="10"/>
      <c r="D127" s="10"/>
      <c r="E127" s="10"/>
      <c r="F127" s="10"/>
      <c r="G127" s="10"/>
      <c r="H127" s="10"/>
      <c r="I127" s="10"/>
      <c r="J127" s="10"/>
      <c r="K127" s="10"/>
      <c r="L127" s="10"/>
      <c r="M127" s="10"/>
      <c r="N127" s="10"/>
      <c r="O127" s="10"/>
      <c r="P127" s="10"/>
      <c r="Q127" s="10"/>
      <c r="R127" s="10"/>
      <c r="S127" s="10"/>
      <c r="T127" s="10"/>
      <c r="U127" s="10"/>
      <c r="V127" s="10"/>
      <c r="W127" s="10"/>
      <c r="X127" s="10"/>
      <c r="Y127" s="10"/>
      <c r="Z127" s="10"/>
    </row>
    <row r="128" spans="1:26" ht="13" x14ac:dyDescent="0.15">
      <c r="A128" s="10"/>
      <c r="B128" s="10"/>
      <c r="C128" s="10"/>
      <c r="D128" s="10"/>
      <c r="E128" s="10"/>
      <c r="F128" s="10"/>
      <c r="G128" s="10"/>
      <c r="H128" s="10"/>
      <c r="I128" s="10"/>
      <c r="J128" s="10"/>
      <c r="K128" s="10"/>
      <c r="L128" s="10"/>
      <c r="M128" s="10"/>
      <c r="N128" s="10"/>
      <c r="O128" s="10"/>
      <c r="P128" s="10"/>
      <c r="Q128" s="10"/>
      <c r="R128" s="10"/>
      <c r="S128" s="10"/>
      <c r="T128" s="10"/>
      <c r="U128" s="10"/>
      <c r="V128" s="10"/>
      <c r="W128" s="10"/>
      <c r="X128" s="10"/>
      <c r="Y128" s="10"/>
      <c r="Z128" s="10"/>
    </row>
    <row r="129" spans="1:26" ht="13" x14ac:dyDescent="0.15">
      <c r="A129" s="10"/>
      <c r="B129" s="10"/>
      <c r="C129" s="10"/>
      <c r="D129" s="10"/>
      <c r="E129" s="10"/>
      <c r="F129" s="10"/>
      <c r="G129" s="10"/>
      <c r="H129" s="10"/>
      <c r="I129" s="10"/>
      <c r="J129" s="10"/>
      <c r="K129" s="10"/>
      <c r="L129" s="10"/>
      <c r="M129" s="10"/>
      <c r="N129" s="10"/>
      <c r="O129" s="10"/>
      <c r="P129" s="10"/>
      <c r="Q129" s="10"/>
      <c r="R129" s="10"/>
      <c r="S129" s="10"/>
      <c r="T129" s="10"/>
      <c r="U129" s="10"/>
      <c r="V129" s="10"/>
      <c r="W129" s="10"/>
      <c r="X129" s="10"/>
      <c r="Y129" s="10"/>
      <c r="Z129" s="10"/>
    </row>
    <row r="130" spans="1:26" ht="13" x14ac:dyDescent="0.15">
      <c r="A130" s="10"/>
      <c r="B130" s="10"/>
      <c r="C130" s="10"/>
      <c r="D130" s="10"/>
      <c r="E130" s="10"/>
      <c r="F130" s="10"/>
      <c r="G130" s="10"/>
      <c r="H130" s="10"/>
      <c r="I130" s="10"/>
      <c r="J130" s="10"/>
      <c r="K130" s="10"/>
      <c r="L130" s="10"/>
      <c r="M130" s="10"/>
      <c r="N130" s="10"/>
      <c r="O130" s="10"/>
      <c r="P130" s="10"/>
      <c r="Q130" s="10"/>
      <c r="R130" s="10"/>
      <c r="S130" s="10"/>
      <c r="T130" s="10"/>
      <c r="U130" s="10"/>
      <c r="V130" s="10"/>
      <c r="W130" s="10"/>
      <c r="X130" s="10"/>
      <c r="Y130" s="10"/>
      <c r="Z130" s="10"/>
    </row>
    <row r="131" spans="1:26" ht="13" x14ac:dyDescent="0.15">
      <c r="A131" s="10"/>
      <c r="B131" s="10"/>
      <c r="C131" s="10"/>
      <c r="D131" s="10"/>
      <c r="E131" s="10"/>
      <c r="F131" s="10"/>
      <c r="G131" s="10"/>
      <c r="H131" s="10"/>
      <c r="I131" s="10"/>
      <c r="J131" s="10"/>
      <c r="K131" s="10"/>
      <c r="L131" s="10"/>
      <c r="M131" s="10"/>
      <c r="N131" s="10"/>
      <c r="O131" s="10"/>
      <c r="P131" s="10"/>
      <c r="Q131" s="10"/>
      <c r="R131" s="10"/>
      <c r="S131" s="10"/>
      <c r="T131" s="10"/>
      <c r="U131" s="10"/>
      <c r="V131" s="10"/>
      <c r="W131" s="10"/>
      <c r="X131" s="10"/>
      <c r="Y131" s="10"/>
      <c r="Z131" s="10"/>
    </row>
    <row r="132" spans="1:26" ht="13" x14ac:dyDescent="0.15">
      <c r="A132" s="10"/>
      <c r="B132" s="10"/>
      <c r="C132" s="10"/>
      <c r="D132" s="10"/>
      <c r="E132" s="10"/>
      <c r="F132" s="10"/>
      <c r="G132" s="10"/>
      <c r="H132" s="10"/>
      <c r="I132" s="10"/>
      <c r="J132" s="10"/>
      <c r="K132" s="10"/>
      <c r="L132" s="10"/>
      <c r="M132" s="10"/>
      <c r="N132" s="10"/>
      <c r="O132" s="10"/>
      <c r="P132" s="10"/>
      <c r="Q132" s="10"/>
      <c r="R132" s="10"/>
      <c r="S132" s="10"/>
      <c r="T132" s="10"/>
      <c r="U132" s="10"/>
      <c r="V132" s="10"/>
      <c r="W132" s="10"/>
      <c r="X132" s="10"/>
      <c r="Y132" s="10"/>
      <c r="Z132" s="10"/>
    </row>
    <row r="133" spans="1:26" ht="13" x14ac:dyDescent="0.15">
      <c r="A133" s="10"/>
      <c r="B133" s="10"/>
      <c r="C133" s="10"/>
      <c r="D133" s="10"/>
      <c r="E133" s="10"/>
      <c r="F133" s="10"/>
      <c r="G133" s="10"/>
      <c r="H133" s="10"/>
      <c r="I133" s="10"/>
      <c r="J133" s="10"/>
      <c r="K133" s="10"/>
      <c r="L133" s="10"/>
      <c r="M133" s="10"/>
      <c r="N133" s="10"/>
      <c r="O133" s="10"/>
      <c r="P133" s="10"/>
      <c r="Q133" s="10"/>
      <c r="R133" s="10"/>
      <c r="S133" s="10"/>
      <c r="T133" s="10"/>
      <c r="U133" s="10"/>
      <c r="V133" s="10"/>
      <c r="W133" s="10"/>
      <c r="X133" s="10"/>
      <c r="Y133" s="10"/>
      <c r="Z133" s="10"/>
    </row>
    <row r="134" spans="1:26" ht="13" x14ac:dyDescent="0.15">
      <c r="A134" s="10"/>
      <c r="B134" s="10"/>
      <c r="C134" s="10"/>
      <c r="D134" s="10"/>
      <c r="E134" s="10"/>
      <c r="F134" s="10"/>
      <c r="G134" s="10"/>
      <c r="H134" s="10"/>
      <c r="I134" s="10"/>
      <c r="J134" s="10"/>
      <c r="K134" s="10"/>
      <c r="L134" s="10"/>
      <c r="M134" s="10"/>
      <c r="N134" s="10"/>
      <c r="O134" s="10"/>
      <c r="P134" s="10"/>
      <c r="Q134" s="10"/>
      <c r="R134" s="10"/>
      <c r="S134" s="10"/>
      <c r="T134" s="10"/>
      <c r="U134" s="10"/>
      <c r="V134" s="10"/>
      <c r="W134" s="10"/>
      <c r="X134" s="10"/>
      <c r="Y134" s="10"/>
      <c r="Z134" s="10"/>
    </row>
    <row r="135" spans="1:26" ht="13" x14ac:dyDescent="0.15">
      <c r="A135" s="10"/>
      <c r="B135" s="10"/>
      <c r="C135" s="10"/>
      <c r="D135" s="10"/>
      <c r="E135" s="10"/>
      <c r="F135" s="10"/>
      <c r="G135" s="10"/>
      <c r="H135" s="10"/>
      <c r="I135" s="10"/>
      <c r="J135" s="10"/>
      <c r="K135" s="10"/>
      <c r="L135" s="10"/>
      <c r="M135" s="10"/>
      <c r="N135" s="10"/>
      <c r="O135" s="10"/>
      <c r="P135" s="10"/>
      <c r="Q135" s="10"/>
      <c r="R135" s="10"/>
      <c r="S135" s="10"/>
      <c r="T135" s="10"/>
      <c r="U135" s="10"/>
      <c r="V135" s="10"/>
      <c r="W135" s="10"/>
      <c r="X135" s="10"/>
      <c r="Y135" s="10"/>
      <c r="Z135" s="10"/>
    </row>
    <row r="136" spans="1:26" ht="13" x14ac:dyDescent="0.15">
      <c r="A136" s="10"/>
      <c r="B136" s="10"/>
      <c r="C136" s="10"/>
      <c r="D136" s="10"/>
      <c r="E136" s="10"/>
      <c r="F136" s="10"/>
      <c r="G136" s="10"/>
      <c r="H136" s="10"/>
      <c r="I136" s="10"/>
      <c r="J136" s="10"/>
      <c r="K136" s="10"/>
      <c r="L136" s="10"/>
      <c r="M136" s="10"/>
      <c r="N136" s="10"/>
      <c r="O136" s="10"/>
      <c r="P136" s="10"/>
      <c r="Q136" s="10"/>
      <c r="R136" s="10"/>
      <c r="S136" s="10"/>
      <c r="T136" s="10"/>
      <c r="U136" s="10"/>
      <c r="V136" s="10"/>
      <c r="W136" s="10"/>
      <c r="X136" s="10"/>
      <c r="Y136" s="10"/>
      <c r="Z136" s="10"/>
    </row>
    <row r="137" spans="1:26" ht="13" x14ac:dyDescent="0.15">
      <c r="A137" s="10"/>
      <c r="B137" s="10"/>
      <c r="C137" s="10"/>
      <c r="D137" s="10"/>
      <c r="E137" s="10"/>
      <c r="F137" s="10"/>
      <c r="G137" s="10"/>
      <c r="H137" s="10"/>
      <c r="I137" s="10"/>
      <c r="J137" s="10"/>
      <c r="K137" s="10"/>
      <c r="L137" s="10"/>
      <c r="M137" s="10"/>
      <c r="N137" s="10"/>
      <c r="O137" s="10"/>
      <c r="P137" s="10"/>
      <c r="Q137" s="10"/>
      <c r="R137" s="10"/>
      <c r="S137" s="10"/>
      <c r="T137" s="10"/>
      <c r="U137" s="10"/>
      <c r="V137" s="10"/>
      <c r="W137" s="10"/>
      <c r="X137" s="10"/>
      <c r="Y137" s="10"/>
      <c r="Z137" s="10"/>
    </row>
    <row r="138" spans="1:26" ht="13" x14ac:dyDescent="0.15">
      <c r="A138" s="10"/>
      <c r="B138" s="10"/>
      <c r="C138" s="10"/>
      <c r="D138" s="10"/>
      <c r="E138" s="10"/>
      <c r="F138" s="10"/>
      <c r="G138" s="10"/>
      <c r="H138" s="10"/>
      <c r="I138" s="10"/>
      <c r="J138" s="10"/>
      <c r="K138" s="10"/>
      <c r="L138" s="10"/>
      <c r="M138" s="10"/>
      <c r="N138" s="10"/>
      <c r="O138" s="10"/>
      <c r="P138" s="10"/>
      <c r="Q138" s="10"/>
      <c r="R138" s="10"/>
      <c r="S138" s="10"/>
      <c r="T138" s="10"/>
      <c r="U138" s="10"/>
      <c r="V138" s="10"/>
      <c r="W138" s="10"/>
      <c r="X138" s="10"/>
      <c r="Y138" s="10"/>
      <c r="Z138" s="10"/>
    </row>
    <row r="139" spans="1:26" ht="13" x14ac:dyDescent="0.15">
      <c r="A139" s="10"/>
      <c r="B139" s="10"/>
      <c r="C139" s="10"/>
      <c r="D139" s="10"/>
      <c r="E139" s="10"/>
      <c r="F139" s="10"/>
      <c r="G139" s="10"/>
      <c r="H139" s="10"/>
      <c r="I139" s="10"/>
      <c r="J139" s="10"/>
      <c r="K139" s="10"/>
      <c r="L139" s="10"/>
      <c r="M139" s="10"/>
      <c r="N139" s="10"/>
      <c r="O139" s="10"/>
      <c r="P139" s="10"/>
      <c r="Q139" s="10"/>
      <c r="R139" s="10"/>
      <c r="S139" s="10"/>
      <c r="T139" s="10"/>
      <c r="U139" s="10"/>
      <c r="V139" s="10"/>
      <c r="W139" s="10"/>
      <c r="X139" s="10"/>
      <c r="Y139" s="10"/>
      <c r="Z139" s="10"/>
    </row>
    <row r="140" spans="1:26" ht="13" x14ac:dyDescent="0.15">
      <c r="A140" s="10"/>
      <c r="B140" s="10"/>
      <c r="C140" s="10"/>
      <c r="D140" s="10"/>
      <c r="E140" s="10"/>
      <c r="F140" s="10"/>
      <c r="G140" s="10"/>
      <c r="H140" s="10"/>
      <c r="I140" s="10"/>
      <c r="J140" s="10"/>
      <c r="K140" s="10"/>
      <c r="L140" s="10"/>
      <c r="M140" s="10"/>
      <c r="N140" s="10"/>
      <c r="O140" s="10"/>
      <c r="P140" s="10"/>
      <c r="Q140" s="10"/>
      <c r="R140" s="10"/>
      <c r="S140" s="10"/>
      <c r="T140" s="10"/>
      <c r="U140" s="10"/>
      <c r="V140" s="10"/>
      <c r="W140" s="10"/>
      <c r="X140" s="10"/>
      <c r="Y140" s="10"/>
      <c r="Z140" s="10"/>
    </row>
    <row r="141" spans="1:26" ht="13" x14ac:dyDescent="0.15">
      <c r="A141" s="10"/>
      <c r="B141" s="10"/>
      <c r="C141" s="10"/>
      <c r="D141" s="10"/>
      <c r="E141" s="10"/>
      <c r="F141" s="10"/>
      <c r="G141" s="10"/>
      <c r="H141" s="10"/>
      <c r="I141" s="10"/>
      <c r="J141" s="10"/>
      <c r="K141" s="10"/>
      <c r="L141" s="10"/>
      <c r="M141" s="10"/>
      <c r="N141" s="10"/>
      <c r="O141" s="10"/>
      <c r="P141" s="10"/>
      <c r="Q141" s="10"/>
      <c r="R141" s="10"/>
      <c r="S141" s="10"/>
      <c r="T141" s="10"/>
      <c r="U141" s="10"/>
      <c r="V141" s="10"/>
      <c r="W141" s="10"/>
      <c r="X141" s="10"/>
      <c r="Y141" s="10"/>
      <c r="Z141" s="10"/>
    </row>
    <row r="142" spans="1:26" ht="13" x14ac:dyDescent="0.15">
      <c r="A142" s="10"/>
      <c r="B142" s="10"/>
      <c r="C142" s="10"/>
      <c r="D142" s="10"/>
      <c r="E142" s="10"/>
      <c r="F142" s="10"/>
      <c r="G142" s="10"/>
      <c r="H142" s="10"/>
      <c r="I142" s="10"/>
      <c r="J142" s="10"/>
      <c r="K142" s="10"/>
      <c r="L142" s="10"/>
      <c r="M142" s="10"/>
      <c r="N142" s="10"/>
      <c r="O142" s="10"/>
      <c r="P142" s="10"/>
      <c r="Q142" s="10"/>
      <c r="R142" s="10"/>
      <c r="S142" s="10"/>
      <c r="T142" s="10"/>
      <c r="U142" s="10"/>
      <c r="V142" s="10"/>
      <c r="W142" s="10"/>
      <c r="X142" s="10"/>
      <c r="Y142" s="10"/>
      <c r="Z142" s="10"/>
    </row>
    <row r="143" spans="1:26" ht="13" x14ac:dyDescent="0.15">
      <c r="A143" s="10"/>
      <c r="B143" s="10"/>
      <c r="C143" s="10"/>
      <c r="D143" s="10"/>
      <c r="E143" s="10"/>
      <c r="F143" s="10"/>
      <c r="G143" s="10"/>
      <c r="H143" s="10"/>
      <c r="I143" s="10"/>
      <c r="J143" s="10"/>
      <c r="K143" s="10"/>
      <c r="L143" s="10"/>
      <c r="M143" s="10"/>
      <c r="N143" s="10"/>
      <c r="O143" s="10"/>
      <c r="P143" s="10"/>
      <c r="Q143" s="10"/>
      <c r="R143" s="10"/>
      <c r="S143" s="10"/>
      <c r="T143" s="10"/>
      <c r="U143" s="10"/>
      <c r="V143" s="10"/>
      <c r="W143" s="10"/>
      <c r="X143" s="10"/>
      <c r="Y143" s="10"/>
      <c r="Z143" s="10"/>
    </row>
    <row r="144" spans="1:26" ht="13" x14ac:dyDescent="0.1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row>
    <row r="145" spans="1:26" ht="13" x14ac:dyDescent="0.1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row>
    <row r="146" spans="1:26" ht="13" x14ac:dyDescent="0.1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row>
    <row r="147" spans="1:26" ht="13" x14ac:dyDescent="0.1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row>
    <row r="148" spans="1:26" ht="13" x14ac:dyDescent="0.1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row>
    <row r="149" spans="1:26" ht="13" x14ac:dyDescent="0.1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row>
    <row r="150" spans="1:26" ht="13" x14ac:dyDescent="0.1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row>
    <row r="151" spans="1:26" ht="13" x14ac:dyDescent="0.1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row>
    <row r="152" spans="1:26" ht="13" x14ac:dyDescent="0.1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row>
    <row r="153" spans="1:26" ht="13" x14ac:dyDescent="0.1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row>
    <row r="154" spans="1:26" ht="13" x14ac:dyDescent="0.1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row>
    <row r="155" spans="1:26" ht="13" x14ac:dyDescent="0.1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row>
    <row r="156" spans="1:26" ht="13" x14ac:dyDescent="0.1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row>
    <row r="157" spans="1:26" ht="13" x14ac:dyDescent="0.1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row>
    <row r="158" spans="1:26" ht="13" x14ac:dyDescent="0.1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row>
    <row r="159" spans="1:26" ht="13" x14ac:dyDescent="0.1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row>
    <row r="160" spans="1:26" ht="13" x14ac:dyDescent="0.1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row>
    <row r="161" spans="1:26" ht="13" x14ac:dyDescent="0.1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row>
    <row r="162" spans="1:26" ht="13" x14ac:dyDescent="0.1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row>
    <row r="163" spans="1:26" ht="13" x14ac:dyDescent="0.1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row>
    <row r="164" spans="1:26" ht="13" x14ac:dyDescent="0.1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row>
    <row r="165" spans="1:26" ht="13" x14ac:dyDescent="0.1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row>
    <row r="166" spans="1:26" ht="13" x14ac:dyDescent="0.1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row>
    <row r="167" spans="1:26" ht="13" x14ac:dyDescent="0.1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row>
    <row r="168" spans="1:26" ht="13" x14ac:dyDescent="0.1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row>
    <row r="169" spans="1:26" ht="13" x14ac:dyDescent="0.1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row>
    <row r="170" spans="1:26" ht="13" x14ac:dyDescent="0.1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row>
    <row r="171" spans="1:26" ht="13" x14ac:dyDescent="0.1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row>
    <row r="172" spans="1:26" ht="13" x14ac:dyDescent="0.1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row>
    <row r="173" spans="1:26" ht="13" x14ac:dyDescent="0.1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row>
    <row r="174" spans="1:26" ht="13" x14ac:dyDescent="0.1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row>
    <row r="175" spans="1:26" ht="13" x14ac:dyDescent="0.1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row>
    <row r="176" spans="1:26" ht="13" x14ac:dyDescent="0.1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row>
    <row r="177" spans="1:26" ht="13" x14ac:dyDescent="0.1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row>
    <row r="178" spans="1:26" ht="13" x14ac:dyDescent="0.1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row>
    <row r="179" spans="1:26" ht="13" x14ac:dyDescent="0.1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row>
    <row r="180" spans="1:26" ht="13" x14ac:dyDescent="0.1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row>
    <row r="181" spans="1:26" ht="13" x14ac:dyDescent="0.1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row>
    <row r="182" spans="1:26" ht="13" x14ac:dyDescent="0.1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row>
    <row r="183" spans="1:26" ht="13" x14ac:dyDescent="0.1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row>
    <row r="184" spans="1:26" ht="13" x14ac:dyDescent="0.1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row>
    <row r="185" spans="1:26" ht="13" x14ac:dyDescent="0.1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row>
    <row r="186" spans="1:26" ht="13" x14ac:dyDescent="0.1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row>
    <row r="187" spans="1:26" ht="13" x14ac:dyDescent="0.1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row>
    <row r="188" spans="1:26" ht="13" x14ac:dyDescent="0.1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row>
    <row r="189" spans="1:26" ht="13" x14ac:dyDescent="0.1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row>
    <row r="190" spans="1:26" ht="13" x14ac:dyDescent="0.1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row>
    <row r="191" spans="1:26" ht="13" x14ac:dyDescent="0.1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row>
    <row r="192" spans="1:26" ht="13" x14ac:dyDescent="0.1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row>
    <row r="193" spans="1:26" ht="13" x14ac:dyDescent="0.1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row>
    <row r="194" spans="1:26" ht="13" x14ac:dyDescent="0.1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row>
    <row r="195" spans="1:26" ht="13" x14ac:dyDescent="0.1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row>
    <row r="196" spans="1:26" ht="13" x14ac:dyDescent="0.1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row>
    <row r="197" spans="1:26" ht="13" x14ac:dyDescent="0.1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row>
    <row r="198" spans="1:26" ht="13" x14ac:dyDescent="0.1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row>
    <row r="199" spans="1:26" ht="13" x14ac:dyDescent="0.1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row>
    <row r="200" spans="1:26" ht="13" x14ac:dyDescent="0.1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row>
    <row r="201" spans="1:26" ht="13" x14ac:dyDescent="0.1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row>
    <row r="202" spans="1:26" ht="13" x14ac:dyDescent="0.1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row>
    <row r="203" spans="1:26" ht="13" x14ac:dyDescent="0.1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row>
    <row r="204" spans="1:26" ht="13" x14ac:dyDescent="0.1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row>
    <row r="205" spans="1:26" ht="13" x14ac:dyDescent="0.1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row>
    <row r="206" spans="1:26" ht="13" x14ac:dyDescent="0.1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row>
    <row r="207" spans="1:26" ht="13" x14ac:dyDescent="0.1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row>
    <row r="208" spans="1:26" ht="13" x14ac:dyDescent="0.1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row>
    <row r="209" spans="1:26" ht="13" x14ac:dyDescent="0.1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row>
    <row r="210" spans="1:26" ht="13" x14ac:dyDescent="0.1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row>
    <row r="211" spans="1:26" ht="13" x14ac:dyDescent="0.1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row>
    <row r="212" spans="1:26" ht="13" x14ac:dyDescent="0.1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row>
    <row r="213" spans="1:26" ht="13" x14ac:dyDescent="0.1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row>
    <row r="214" spans="1:26" ht="13" x14ac:dyDescent="0.1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row>
    <row r="215" spans="1:26" ht="13" x14ac:dyDescent="0.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row>
    <row r="216" spans="1:26" ht="13" x14ac:dyDescent="0.1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row>
    <row r="217" spans="1:26" ht="13" x14ac:dyDescent="0.1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row>
    <row r="218" spans="1:26" ht="13" x14ac:dyDescent="0.1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row>
    <row r="219" spans="1:26" ht="13" x14ac:dyDescent="0.1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row>
    <row r="220" spans="1:26" ht="13" x14ac:dyDescent="0.1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row>
    <row r="221" spans="1:26" ht="13" x14ac:dyDescent="0.1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row>
    <row r="222" spans="1:26" ht="13" x14ac:dyDescent="0.1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row>
    <row r="223" spans="1:26" ht="13" x14ac:dyDescent="0.1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row>
    <row r="224" spans="1:26" ht="13" x14ac:dyDescent="0.1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row>
    <row r="225" spans="1:26" ht="13" x14ac:dyDescent="0.1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row>
    <row r="226" spans="1:26" ht="13" x14ac:dyDescent="0.1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row>
    <row r="227" spans="1:26" ht="13" x14ac:dyDescent="0.1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row>
    <row r="228" spans="1:26" ht="13" x14ac:dyDescent="0.1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row>
    <row r="229" spans="1:26" ht="13" x14ac:dyDescent="0.1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row>
    <row r="230" spans="1:26" ht="13" x14ac:dyDescent="0.1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row>
    <row r="231" spans="1:26" ht="13" x14ac:dyDescent="0.1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row>
    <row r="232" spans="1:26" ht="13" x14ac:dyDescent="0.1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row>
    <row r="233" spans="1:26" ht="13" x14ac:dyDescent="0.1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row>
    <row r="234" spans="1:26" ht="13" x14ac:dyDescent="0.1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row>
    <row r="235" spans="1:26" ht="13" x14ac:dyDescent="0.1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row>
    <row r="236" spans="1:26" ht="13" x14ac:dyDescent="0.1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row>
    <row r="237" spans="1:26" ht="13" x14ac:dyDescent="0.1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row>
    <row r="238" spans="1:26" ht="13" x14ac:dyDescent="0.1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row>
    <row r="239" spans="1:26" ht="13" x14ac:dyDescent="0.1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row>
    <row r="240" spans="1:26" ht="13" x14ac:dyDescent="0.1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row>
    <row r="241" spans="1:26" ht="13" x14ac:dyDescent="0.1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row>
    <row r="242" spans="1:26" ht="13" x14ac:dyDescent="0.1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row>
    <row r="243" spans="1:26" ht="13" x14ac:dyDescent="0.1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row>
    <row r="244" spans="1:26" ht="13" x14ac:dyDescent="0.1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row>
    <row r="245" spans="1:26" ht="13" x14ac:dyDescent="0.1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row>
    <row r="246" spans="1:26" ht="13" x14ac:dyDescent="0.1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row>
    <row r="247" spans="1:26" ht="13" x14ac:dyDescent="0.1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row>
    <row r="248" spans="1:26" ht="13" x14ac:dyDescent="0.1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row>
    <row r="249" spans="1:26" ht="13" x14ac:dyDescent="0.1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row>
    <row r="250" spans="1:26" ht="13" x14ac:dyDescent="0.1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row>
    <row r="251" spans="1:26" ht="13" x14ac:dyDescent="0.1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row>
    <row r="252" spans="1:26" ht="13" x14ac:dyDescent="0.1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row>
    <row r="253" spans="1:26" ht="13" x14ac:dyDescent="0.1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row>
    <row r="254" spans="1:26" ht="13" x14ac:dyDescent="0.1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row>
    <row r="255" spans="1:26" ht="13" x14ac:dyDescent="0.1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row>
    <row r="256" spans="1:26" ht="13" x14ac:dyDescent="0.1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row>
    <row r="257" spans="1:26" ht="13" x14ac:dyDescent="0.1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row>
    <row r="258" spans="1:26" ht="13" x14ac:dyDescent="0.1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row>
    <row r="259" spans="1:26" ht="13" x14ac:dyDescent="0.1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row>
    <row r="260" spans="1:26" ht="13" x14ac:dyDescent="0.1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row>
    <row r="261" spans="1:26" ht="13" x14ac:dyDescent="0.1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row>
    <row r="262" spans="1:26" ht="13" x14ac:dyDescent="0.1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row>
    <row r="263" spans="1:26" ht="13" x14ac:dyDescent="0.1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row>
    <row r="264" spans="1:26" ht="13" x14ac:dyDescent="0.1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row>
    <row r="265" spans="1:26" ht="13" x14ac:dyDescent="0.1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row>
    <row r="266" spans="1:26" ht="13" x14ac:dyDescent="0.1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row>
    <row r="267" spans="1:26" ht="13" x14ac:dyDescent="0.1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row>
    <row r="268" spans="1:26" ht="13" x14ac:dyDescent="0.1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row>
    <row r="269" spans="1:26" ht="13" x14ac:dyDescent="0.1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row>
    <row r="270" spans="1:26" ht="13" x14ac:dyDescent="0.1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row>
    <row r="271" spans="1:26" ht="13" x14ac:dyDescent="0.1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row>
    <row r="272" spans="1:26" ht="13" x14ac:dyDescent="0.1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row>
    <row r="273" spans="1:26" ht="13" x14ac:dyDescent="0.1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row>
    <row r="274" spans="1:26" ht="13" x14ac:dyDescent="0.1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row>
    <row r="275" spans="1:26" ht="13" x14ac:dyDescent="0.1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row>
    <row r="276" spans="1:26" ht="13" x14ac:dyDescent="0.1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row>
    <row r="277" spans="1:26" ht="13" x14ac:dyDescent="0.1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row>
    <row r="278" spans="1:26" ht="13" x14ac:dyDescent="0.1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row>
    <row r="279" spans="1:26" ht="13" x14ac:dyDescent="0.1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row>
    <row r="280" spans="1:26" ht="13" x14ac:dyDescent="0.1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row>
    <row r="281" spans="1:26" ht="13" x14ac:dyDescent="0.1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row>
    <row r="282" spans="1:26" ht="13" x14ac:dyDescent="0.1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row>
    <row r="283" spans="1:26" ht="13" x14ac:dyDescent="0.1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row>
    <row r="284" spans="1:26" ht="13" x14ac:dyDescent="0.1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row>
    <row r="285" spans="1:26" ht="13" x14ac:dyDescent="0.1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row>
    <row r="286" spans="1:26" ht="13" x14ac:dyDescent="0.1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row>
    <row r="287" spans="1:26" ht="13" x14ac:dyDescent="0.1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row>
    <row r="288" spans="1:26" ht="13" x14ac:dyDescent="0.1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row>
    <row r="289" spans="1:26" ht="13" x14ac:dyDescent="0.1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row>
    <row r="290" spans="1:26" ht="13" x14ac:dyDescent="0.1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row>
    <row r="291" spans="1:26" ht="13" x14ac:dyDescent="0.1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row>
    <row r="292" spans="1:26" ht="13" x14ac:dyDescent="0.1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row>
    <row r="293" spans="1:26" ht="13" x14ac:dyDescent="0.1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row>
    <row r="294" spans="1:26" ht="13" x14ac:dyDescent="0.1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row>
    <row r="295" spans="1:26" ht="13" x14ac:dyDescent="0.1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row>
    <row r="296" spans="1:26" ht="13" x14ac:dyDescent="0.1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row>
    <row r="297" spans="1:26" ht="13" x14ac:dyDescent="0.1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row>
    <row r="298" spans="1:26" ht="13" x14ac:dyDescent="0.1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row>
    <row r="299" spans="1:26" ht="13" x14ac:dyDescent="0.1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row>
    <row r="300" spans="1:26" ht="13" x14ac:dyDescent="0.1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row>
    <row r="301" spans="1:26" ht="13" x14ac:dyDescent="0.1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row>
    <row r="302" spans="1:26" ht="13" x14ac:dyDescent="0.1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row>
    <row r="303" spans="1:26" ht="13" x14ac:dyDescent="0.1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row>
    <row r="304" spans="1:26" ht="13" x14ac:dyDescent="0.1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row>
    <row r="305" spans="1:26" ht="13" x14ac:dyDescent="0.1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row>
    <row r="306" spans="1:26" ht="13" x14ac:dyDescent="0.1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row>
    <row r="307" spans="1:26" ht="13" x14ac:dyDescent="0.1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row>
    <row r="308" spans="1:26" ht="13" x14ac:dyDescent="0.1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row>
    <row r="309" spans="1:26" ht="13" x14ac:dyDescent="0.1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row>
    <row r="310" spans="1:26" ht="13" x14ac:dyDescent="0.1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row>
    <row r="311" spans="1:26" ht="13" x14ac:dyDescent="0.1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row>
    <row r="312" spans="1:26" ht="13" x14ac:dyDescent="0.1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row>
    <row r="313" spans="1:26" ht="13" x14ac:dyDescent="0.1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row>
    <row r="314" spans="1:26" ht="13" x14ac:dyDescent="0.1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row>
    <row r="315" spans="1:26" ht="13" x14ac:dyDescent="0.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row>
    <row r="316" spans="1:26" ht="13" x14ac:dyDescent="0.1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row>
    <row r="317" spans="1:26" ht="13" x14ac:dyDescent="0.1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row>
    <row r="318" spans="1:26" ht="13" x14ac:dyDescent="0.1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row>
    <row r="319" spans="1:26" ht="13" x14ac:dyDescent="0.1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row>
    <row r="320" spans="1:26" ht="13" x14ac:dyDescent="0.1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row>
    <row r="321" spans="1:26" ht="13" x14ac:dyDescent="0.1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row>
    <row r="322" spans="1:26" ht="13" x14ac:dyDescent="0.1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row>
    <row r="323" spans="1:26" ht="13" x14ac:dyDescent="0.1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row>
    <row r="324" spans="1:26" ht="13" x14ac:dyDescent="0.1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row>
    <row r="325" spans="1:26" ht="13" x14ac:dyDescent="0.1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row>
    <row r="326" spans="1:26" ht="13" x14ac:dyDescent="0.1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row>
    <row r="327" spans="1:26" ht="13" x14ac:dyDescent="0.1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row>
    <row r="328" spans="1:26" ht="13" x14ac:dyDescent="0.1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row>
    <row r="329" spans="1:26" ht="13" x14ac:dyDescent="0.1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row>
    <row r="330" spans="1:26" ht="13" x14ac:dyDescent="0.1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row>
    <row r="331" spans="1:26" ht="13" x14ac:dyDescent="0.1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row>
    <row r="332" spans="1:26" ht="13" x14ac:dyDescent="0.1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row>
    <row r="333" spans="1:26" ht="13" x14ac:dyDescent="0.1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row>
    <row r="334" spans="1:26" ht="13" x14ac:dyDescent="0.1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row>
    <row r="335" spans="1:26" ht="13" x14ac:dyDescent="0.1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row>
    <row r="336" spans="1:26" ht="13" x14ac:dyDescent="0.1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row>
    <row r="337" spans="1:26" ht="13" x14ac:dyDescent="0.1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row>
    <row r="338" spans="1:26" ht="13" x14ac:dyDescent="0.1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row>
    <row r="339" spans="1:26" ht="13" x14ac:dyDescent="0.1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row>
    <row r="340" spans="1:26" ht="13" x14ac:dyDescent="0.1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row>
    <row r="341" spans="1:26" ht="13" x14ac:dyDescent="0.1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row>
    <row r="342" spans="1:26" ht="13" x14ac:dyDescent="0.1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row>
    <row r="343" spans="1:26" ht="13" x14ac:dyDescent="0.1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row>
    <row r="344" spans="1:26" ht="13" x14ac:dyDescent="0.1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row>
    <row r="345" spans="1:26" ht="13" x14ac:dyDescent="0.1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row>
    <row r="346" spans="1:26" ht="13" x14ac:dyDescent="0.1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row>
    <row r="347" spans="1:26" ht="13" x14ac:dyDescent="0.1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row>
    <row r="348" spans="1:26" ht="13" x14ac:dyDescent="0.1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row>
    <row r="349" spans="1:26" ht="13" x14ac:dyDescent="0.1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row>
    <row r="350" spans="1:26" ht="13" x14ac:dyDescent="0.1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row>
    <row r="351" spans="1:26" ht="13" x14ac:dyDescent="0.1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row>
    <row r="352" spans="1:26" ht="13" x14ac:dyDescent="0.1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row>
    <row r="353" spans="1:26" ht="13" x14ac:dyDescent="0.1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row>
    <row r="354" spans="1:26" ht="13" x14ac:dyDescent="0.1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row>
    <row r="355" spans="1:26" ht="13" x14ac:dyDescent="0.1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row>
    <row r="356" spans="1:26" ht="13" x14ac:dyDescent="0.1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row>
    <row r="357" spans="1:26" ht="13" x14ac:dyDescent="0.1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row>
    <row r="358" spans="1:26" ht="13" x14ac:dyDescent="0.1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row>
    <row r="359" spans="1:26" ht="13" x14ac:dyDescent="0.1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row>
    <row r="360" spans="1:26" ht="13" x14ac:dyDescent="0.1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row>
    <row r="361" spans="1:26" ht="13" x14ac:dyDescent="0.1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row>
    <row r="362" spans="1:26" ht="13" x14ac:dyDescent="0.1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row>
    <row r="363" spans="1:26" ht="13" x14ac:dyDescent="0.1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row>
    <row r="364" spans="1:26" ht="13" x14ac:dyDescent="0.1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row>
    <row r="365" spans="1:26" ht="13" x14ac:dyDescent="0.1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row>
    <row r="366" spans="1:26" ht="13" x14ac:dyDescent="0.1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row>
    <row r="367" spans="1:26" ht="13" x14ac:dyDescent="0.1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row>
    <row r="368" spans="1:26" ht="13" x14ac:dyDescent="0.1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row>
    <row r="369" spans="1:26" ht="13" x14ac:dyDescent="0.1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row>
    <row r="370" spans="1:26" ht="13" x14ac:dyDescent="0.1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row>
    <row r="371" spans="1:26" ht="13" x14ac:dyDescent="0.1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row>
    <row r="372" spans="1:26" ht="13" x14ac:dyDescent="0.1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row>
    <row r="373" spans="1:26" ht="13" x14ac:dyDescent="0.1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row>
    <row r="374" spans="1:26" ht="13" x14ac:dyDescent="0.1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row>
    <row r="375" spans="1:26" ht="13" x14ac:dyDescent="0.1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row>
    <row r="376" spans="1:26" ht="13" x14ac:dyDescent="0.1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row>
    <row r="377" spans="1:26" ht="13" x14ac:dyDescent="0.1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row>
    <row r="378" spans="1:26" ht="13" x14ac:dyDescent="0.1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row>
    <row r="379" spans="1:26" ht="13" x14ac:dyDescent="0.1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row>
    <row r="380" spans="1:26" ht="13" x14ac:dyDescent="0.1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row>
    <row r="381" spans="1:26" ht="13" x14ac:dyDescent="0.1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row>
    <row r="382" spans="1:26" ht="13" x14ac:dyDescent="0.1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row>
    <row r="383" spans="1:26" ht="13" x14ac:dyDescent="0.1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row>
    <row r="384" spans="1:26" ht="13" x14ac:dyDescent="0.1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row>
    <row r="385" spans="1:26" ht="13" x14ac:dyDescent="0.1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row>
    <row r="386" spans="1:26" ht="13" x14ac:dyDescent="0.1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row>
    <row r="387" spans="1:26" ht="13" x14ac:dyDescent="0.1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row>
    <row r="388" spans="1:26" ht="13" x14ac:dyDescent="0.1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row>
    <row r="389" spans="1:26" ht="13" x14ac:dyDescent="0.1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row>
    <row r="390" spans="1:26" ht="13" x14ac:dyDescent="0.1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row>
    <row r="391" spans="1:26" ht="13" x14ac:dyDescent="0.1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row>
    <row r="392" spans="1:26" ht="13" x14ac:dyDescent="0.1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row>
    <row r="393" spans="1:26" ht="13" x14ac:dyDescent="0.1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row>
    <row r="394" spans="1:26" ht="13" x14ac:dyDescent="0.1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row>
    <row r="395" spans="1:26" ht="13" x14ac:dyDescent="0.1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row>
    <row r="396" spans="1:26" ht="13" x14ac:dyDescent="0.1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row>
    <row r="397" spans="1:26" ht="13" x14ac:dyDescent="0.1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row>
    <row r="398" spans="1:26" ht="13" x14ac:dyDescent="0.1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row>
    <row r="399" spans="1:26" ht="13" x14ac:dyDescent="0.1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row>
    <row r="400" spans="1:26" ht="13" x14ac:dyDescent="0.1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row>
    <row r="401" spans="1:26" ht="13" x14ac:dyDescent="0.1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row>
    <row r="402" spans="1:26" ht="13" x14ac:dyDescent="0.1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row>
    <row r="403" spans="1:26" ht="13" x14ac:dyDescent="0.1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row>
    <row r="404" spans="1:26" ht="13" x14ac:dyDescent="0.1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row>
    <row r="405" spans="1:26" ht="13" x14ac:dyDescent="0.1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row>
    <row r="406" spans="1:26" ht="13" x14ac:dyDescent="0.1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row>
    <row r="407" spans="1:26" ht="13" x14ac:dyDescent="0.1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row>
    <row r="408" spans="1:26" ht="13" x14ac:dyDescent="0.1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row>
    <row r="409" spans="1:26" ht="13" x14ac:dyDescent="0.1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row>
    <row r="410" spans="1:26" ht="13" x14ac:dyDescent="0.1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row>
    <row r="411" spans="1:26" ht="13" x14ac:dyDescent="0.1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row>
    <row r="412" spans="1:26" ht="13" x14ac:dyDescent="0.1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row>
    <row r="413" spans="1:26" ht="13" x14ac:dyDescent="0.1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row>
    <row r="414" spans="1:26" ht="13" x14ac:dyDescent="0.1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row>
    <row r="415" spans="1:26" ht="13" x14ac:dyDescent="0.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row>
    <row r="416" spans="1:26" ht="13" x14ac:dyDescent="0.1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row>
    <row r="417" spans="1:26" ht="13" x14ac:dyDescent="0.1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row>
    <row r="418" spans="1:26" ht="13" x14ac:dyDescent="0.1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row>
    <row r="419" spans="1:26" ht="13" x14ac:dyDescent="0.1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row>
    <row r="420" spans="1:26" ht="13" x14ac:dyDescent="0.1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row>
    <row r="421" spans="1:26" ht="13" x14ac:dyDescent="0.1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row>
    <row r="422" spans="1:26" ht="13" x14ac:dyDescent="0.1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row>
    <row r="423" spans="1:26" ht="13" x14ac:dyDescent="0.1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row>
    <row r="424" spans="1:26" ht="13" x14ac:dyDescent="0.1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row>
    <row r="425" spans="1:26" ht="13" x14ac:dyDescent="0.1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row>
    <row r="426" spans="1:26" ht="13" x14ac:dyDescent="0.1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row>
    <row r="427" spans="1:26" ht="13" x14ac:dyDescent="0.1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row>
    <row r="428" spans="1:26" ht="13" x14ac:dyDescent="0.1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row>
    <row r="429" spans="1:26" ht="13" x14ac:dyDescent="0.1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row>
    <row r="430" spans="1:26" ht="13" x14ac:dyDescent="0.1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row>
    <row r="431" spans="1:26" ht="13" x14ac:dyDescent="0.1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row>
    <row r="432" spans="1:26" ht="13" x14ac:dyDescent="0.1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row>
    <row r="433" spans="1:26" ht="13" x14ac:dyDescent="0.1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row>
    <row r="434" spans="1:26" ht="13" x14ac:dyDescent="0.1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row>
    <row r="435" spans="1:26" ht="13" x14ac:dyDescent="0.1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row>
    <row r="436" spans="1:26" ht="13" x14ac:dyDescent="0.1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row>
    <row r="437" spans="1:26" ht="13" x14ac:dyDescent="0.1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row>
    <row r="438" spans="1:26" ht="13" x14ac:dyDescent="0.1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row>
    <row r="439" spans="1:26" ht="13" x14ac:dyDescent="0.1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row>
    <row r="440" spans="1:26" ht="13" x14ac:dyDescent="0.1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row>
    <row r="441" spans="1:26" ht="13" x14ac:dyDescent="0.1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row>
    <row r="442" spans="1:26" ht="13" x14ac:dyDescent="0.1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row>
    <row r="443" spans="1:26" ht="13" x14ac:dyDescent="0.1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row>
    <row r="444" spans="1:26" ht="13" x14ac:dyDescent="0.1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row>
    <row r="445" spans="1:26" ht="13" x14ac:dyDescent="0.1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row>
    <row r="446" spans="1:26" ht="13" x14ac:dyDescent="0.1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row>
    <row r="447" spans="1:26" ht="13" x14ac:dyDescent="0.1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row>
    <row r="448" spans="1:26" ht="13" x14ac:dyDescent="0.1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row>
    <row r="449" spans="1:26" ht="13" x14ac:dyDescent="0.1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row>
    <row r="450" spans="1:26" ht="13" x14ac:dyDescent="0.1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row>
    <row r="451" spans="1:26" ht="13" x14ac:dyDescent="0.1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row>
    <row r="452" spans="1:26" ht="13" x14ac:dyDescent="0.1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row>
    <row r="453" spans="1:26" ht="13" x14ac:dyDescent="0.1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row>
    <row r="454" spans="1:26" ht="13" x14ac:dyDescent="0.1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row>
    <row r="455" spans="1:26" ht="13" x14ac:dyDescent="0.1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row>
    <row r="456" spans="1:26" ht="13" x14ac:dyDescent="0.1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row>
    <row r="457" spans="1:26" ht="13" x14ac:dyDescent="0.1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row>
    <row r="458" spans="1:26" ht="13" x14ac:dyDescent="0.1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row>
    <row r="459" spans="1:26" ht="13" x14ac:dyDescent="0.1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row>
    <row r="460" spans="1:26" ht="13" x14ac:dyDescent="0.1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row>
    <row r="461" spans="1:26" ht="13" x14ac:dyDescent="0.1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row>
    <row r="462" spans="1:26" ht="13" x14ac:dyDescent="0.1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row>
    <row r="463" spans="1:26" ht="13" x14ac:dyDescent="0.1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row>
    <row r="464" spans="1:26" ht="13" x14ac:dyDescent="0.1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row>
    <row r="465" spans="1:26" ht="13" x14ac:dyDescent="0.1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row>
    <row r="466" spans="1:26" ht="13" x14ac:dyDescent="0.1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row>
    <row r="467" spans="1:26" ht="13" x14ac:dyDescent="0.1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row>
    <row r="468" spans="1:26" ht="13" x14ac:dyDescent="0.1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row>
    <row r="469" spans="1:26" ht="13" x14ac:dyDescent="0.1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row>
    <row r="470" spans="1:26" ht="13" x14ac:dyDescent="0.1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row>
    <row r="471" spans="1:26" ht="13" x14ac:dyDescent="0.1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row>
    <row r="472" spans="1:26" ht="13" x14ac:dyDescent="0.1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row>
    <row r="473" spans="1:26" ht="13" x14ac:dyDescent="0.1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row>
    <row r="474" spans="1:26" ht="13" x14ac:dyDescent="0.1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row>
    <row r="475" spans="1:26" ht="13" x14ac:dyDescent="0.1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row>
    <row r="476" spans="1:26" ht="13" x14ac:dyDescent="0.1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row>
    <row r="477" spans="1:26" ht="13" x14ac:dyDescent="0.1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row>
    <row r="478" spans="1:26" ht="13" x14ac:dyDescent="0.1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row>
    <row r="479" spans="1:26" ht="13" x14ac:dyDescent="0.1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row>
    <row r="480" spans="1:26" ht="13" x14ac:dyDescent="0.1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row>
    <row r="481" spans="1:26" ht="13" x14ac:dyDescent="0.1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row>
    <row r="482" spans="1:26" ht="13" x14ac:dyDescent="0.1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row>
    <row r="483" spans="1:26" ht="13" x14ac:dyDescent="0.1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row>
    <row r="484" spans="1:26" ht="13" x14ac:dyDescent="0.1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row>
    <row r="485" spans="1:26" ht="13" x14ac:dyDescent="0.1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row>
    <row r="486" spans="1:26" ht="13" x14ac:dyDescent="0.1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row>
    <row r="487" spans="1:26" ht="13" x14ac:dyDescent="0.1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row>
    <row r="488" spans="1:26" ht="13" x14ac:dyDescent="0.1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row>
    <row r="489" spans="1:26" ht="13" x14ac:dyDescent="0.1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row>
    <row r="490" spans="1:26" ht="13" x14ac:dyDescent="0.1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row>
    <row r="491" spans="1:26" ht="13" x14ac:dyDescent="0.1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row>
    <row r="492" spans="1:26" ht="13" x14ac:dyDescent="0.1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row>
    <row r="493" spans="1:26" ht="13" x14ac:dyDescent="0.1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row>
    <row r="494" spans="1:26" ht="13" x14ac:dyDescent="0.1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row>
    <row r="495" spans="1:26" ht="13" x14ac:dyDescent="0.1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row>
    <row r="496" spans="1:26" ht="13" x14ac:dyDescent="0.1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row>
    <row r="497" spans="1:26" ht="13" x14ac:dyDescent="0.1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row>
    <row r="498" spans="1:26" ht="13" x14ac:dyDescent="0.1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row>
    <row r="499" spans="1:26" ht="13" x14ac:dyDescent="0.1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row>
    <row r="500" spans="1:26" ht="13" x14ac:dyDescent="0.1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row>
    <row r="501" spans="1:26" ht="13" x14ac:dyDescent="0.1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row>
    <row r="502" spans="1:26" ht="13" x14ac:dyDescent="0.1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row>
    <row r="503" spans="1:26" ht="13" x14ac:dyDescent="0.1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row>
    <row r="504" spans="1:26" ht="13" x14ac:dyDescent="0.1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row>
    <row r="505" spans="1:26" ht="13" x14ac:dyDescent="0.1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row>
    <row r="506" spans="1:26" ht="13" x14ac:dyDescent="0.1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row>
    <row r="507" spans="1:26" ht="13" x14ac:dyDescent="0.1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row>
    <row r="508" spans="1:26" ht="13" x14ac:dyDescent="0.1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row>
    <row r="509" spans="1:26" ht="13" x14ac:dyDescent="0.1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row>
    <row r="510" spans="1:26" ht="13" x14ac:dyDescent="0.1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row>
    <row r="511" spans="1:26" ht="13" x14ac:dyDescent="0.1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row>
    <row r="512" spans="1:26" ht="13" x14ac:dyDescent="0.1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row>
    <row r="513" spans="1:26" ht="13" x14ac:dyDescent="0.1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row>
    <row r="514" spans="1:26" ht="13" x14ac:dyDescent="0.1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row>
    <row r="515" spans="1:26" ht="13" x14ac:dyDescent="0.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row>
    <row r="516" spans="1:26" ht="13" x14ac:dyDescent="0.1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row>
    <row r="517" spans="1:26" ht="13" x14ac:dyDescent="0.1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row>
    <row r="518" spans="1:26" ht="13" x14ac:dyDescent="0.1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row>
    <row r="519" spans="1:26" ht="13" x14ac:dyDescent="0.1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row>
    <row r="520" spans="1:26" ht="13" x14ac:dyDescent="0.1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row>
    <row r="521" spans="1:26" ht="13" x14ac:dyDescent="0.1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row>
    <row r="522" spans="1:26" ht="13" x14ac:dyDescent="0.1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row>
    <row r="523" spans="1:26" ht="13" x14ac:dyDescent="0.1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row>
    <row r="524" spans="1:26" ht="13" x14ac:dyDescent="0.1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row>
    <row r="525" spans="1:26" ht="13" x14ac:dyDescent="0.1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row>
    <row r="526" spans="1:26" ht="13" x14ac:dyDescent="0.1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row>
    <row r="527" spans="1:26" ht="13" x14ac:dyDescent="0.1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row>
    <row r="528" spans="1:26" ht="13" x14ac:dyDescent="0.1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row>
    <row r="529" spans="1:26" ht="13" x14ac:dyDescent="0.1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row>
    <row r="530" spans="1:26" ht="13" x14ac:dyDescent="0.1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row>
    <row r="531" spans="1:26" ht="13" x14ac:dyDescent="0.1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row>
    <row r="532" spans="1:26" ht="13" x14ac:dyDescent="0.1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row>
    <row r="533" spans="1:26" ht="13" x14ac:dyDescent="0.1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row>
    <row r="534" spans="1:26" ht="13" x14ac:dyDescent="0.1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row>
    <row r="535" spans="1:26" ht="13" x14ac:dyDescent="0.1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row>
    <row r="536" spans="1:26" ht="13" x14ac:dyDescent="0.1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row>
    <row r="537" spans="1:26" ht="13" x14ac:dyDescent="0.1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row>
    <row r="538" spans="1:26" ht="13" x14ac:dyDescent="0.1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row>
    <row r="539" spans="1:26" ht="13" x14ac:dyDescent="0.1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row>
    <row r="540" spans="1:26" ht="13" x14ac:dyDescent="0.1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row>
    <row r="541" spans="1:26" ht="13" x14ac:dyDescent="0.1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row>
    <row r="542" spans="1:26" ht="13" x14ac:dyDescent="0.1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row>
    <row r="543" spans="1:26" ht="13" x14ac:dyDescent="0.1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row>
    <row r="544" spans="1:26" ht="13" x14ac:dyDescent="0.1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row>
    <row r="545" spans="1:26" ht="13" x14ac:dyDescent="0.1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row>
    <row r="546" spans="1:26" ht="13" x14ac:dyDescent="0.1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row>
    <row r="547" spans="1:26" ht="13" x14ac:dyDescent="0.1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row>
    <row r="548" spans="1:26" ht="13" x14ac:dyDescent="0.1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row>
    <row r="549" spans="1:26" ht="13" x14ac:dyDescent="0.1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row>
    <row r="550" spans="1:26" ht="13" x14ac:dyDescent="0.1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row>
    <row r="551" spans="1:26" ht="13" x14ac:dyDescent="0.1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row>
    <row r="552" spans="1:26" ht="13" x14ac:dyDescent="0.1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row>
    <row r="553" spans="1:26" ht="13" x14ac:dyDescent="0.1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row>
    <row r="554" spans="1:26" ht="13" x14ac:dyDescent="0.1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row>
    <row r="555" spans="1:26" ht="13" x14ac:dyDescent="0.1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row>
    <row r="556" spans="1:26" ht="13" x14ac:dyDescent="0.1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row>
    <row r="557" spans="1:26" ht="13" x14ac:dyDescent="0.1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row>
    <row r="558" spans="1:26" ht="13" x14ac:dyDescent="0.1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row>
    <row r="559" spans="1:26" ht="13" x14ac:dyDescent="0.1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row>
    <row r="560" spans="1:26" ht="13" x14ac:dyDescent="0.1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row>
    <row r="561" spans="1:26" ht="13" x14ac:dyDescent="0.1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row>
    <row r="562" spans="1:26" ht="13" x14ac:dyDescent="0.1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row>
    <row r="563" spans="1:26" ht="13" x14ac:dyDescent="0.1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row>
    <row r="564" spans="1:26" ht="13" x14ac:dyDescent="0.1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row>
    <row r="565" spans="1:26" ht="13" x14ac:dyDescent="0.1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row>
    <row r="566" spans="1:26" ht="13" x14ac:dyDescent="0.1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row>
    <row r="567" spans="1:26" ht="13" x14ac:dyDescent="0.1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row>
    <row r="568" spans="1:26" ht="13" x14ac:dyDescent="0.1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row>
    <row r="569" spans="1:26" ht="13" x14ac:dyDescent="0.1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row>
    <row r="570" spans="1:26" ht="13" x14ac:dyDescent="0.1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row>
    <row r="571" spans="1:26" ht="13" x14ac:dyDescent="0.1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row>
    <row r="572" spans="1:26" ht="13" x14ac:dyDescent="0.1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row>
    <row r="573" spans="1:26" ht="13" x14ac:dyDescent="0.1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row>
    <row r="574" spans="1:26" ht="13" x14ac:dyDescent="0.1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row>
    <row r="575" spans="1:26" ht="13" x14ac:dyDescent="0.1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row>
    <row r="576" spans="1:26" ht="13" x14ac:dyDescent="0.1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row>
    <row r="577" spans="1:26" ht="13" x14ac:dyDescent="0.1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row>
    <row r="578" spans="1:26" ht="13" x14ac:dyDescent="0.1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row>
    <row r="579" spans="1:26" ht="13" x14ac:dyDescent="0.1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row>
    <row r="580" spans="1:26" ht="13" x14ac:dyDescent="0.1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row>
    <row r="581" spans="1:26" ht="13" x14ac:dyDescent="0.1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row>
    <row r="582" spans="1:26" ht="13" x14ac:dyDescent="0.1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row>
    <row r="583" spans="1:26" ht="13" x14ac:dyDescent="0.1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row>
    <row r="584" spans="1:26" ht="13" x14ac:dyDescent="0.1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row>
    <row r="585" spans="1:26" ht="13" x14ac:dyDescent="0.1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row>
    <row r="586" spans="1:26" ht="13" x14ac:dyDescent="0.1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row>
    <row r="587" spans="1:26" ht="13" x14ac:dyDescent="0.1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row>
    <row r="588" spans="1:26" ht="13" x14ac:dyDescent="0.1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row>
    <row r="589" spans="1:26" ht="13" x14ac:dyDescent="0.1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row>
    <row r="590" spans="1:26" ht="13" x14ac:dyDescent="0.1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row>
    <row r="591" spans="1:26" ht="13" x14ac:dyDescent="0.1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row>
    <row r="592" spans="1:26" ht="13" x14ac:dyDescent="0.1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row>
    <row r="593" spans="1:26" ht="13" x14ac:dyDescent="0.1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row>
    <row r="594" spans="1:26" ht="13" x14ac:dyDescent="0.1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row>
    <row r="595" spans="1:26" ht="13" x14ac:dyDescent="0.1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row>
    <row r="596" spans="1:26" ht="13" x14ac:dyDescent="0.1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row>
    <row r="597" spans="1:26" ht="13" x14ac:dyDescent="0.1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row>
    <row r="598" spans="1:26" ht="13" x14ac:dyDescent="0.1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row>
    <row r="599" spans="1:26" ht="13" x14ac:dyDescent="0.1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row>
    <row r="600" spans="1:26" ht="13" x14ac:dyDescent="0.1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row>
    <row r="601" spans="1:26" ht="13" x14ac:dyDescent="0.1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row>
    <row r="602" spans="1:26" ht="13" x14ac:dyDescent="0.1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row>
    <row r="603" spans="1:26" ht="13" x14ac:dyDescent="0.1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row>
    <row r="604" spans="1:26" ht="13" x14ac:dyDescent="0.1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row>
    <row r="605" spans="1:26" ht="13" x14ac:dyDescent="0.1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row>
    <row r="606" spans="1:26" ht="13" x14ac:dyDescent="0.1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row>
    <row r="607" spans="1:26" ht="13" x14ac:dyDescent="0.1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row>
    <row r="608" spans="1:26" ht="13" x14ac:dyDescent="0.1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row>
    <row r="609" spans="1:26" ht="13" x14ac:dyDescent="0.1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row>
    <row r="610" spans="1:26" ht="13" x14ac:dyDescent="0.1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row>
    <row r="611" spans="1:26" ht="13" x14ac:dyDescent="0.1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row>
    <row r="612" spans="1:26" ht="13" x14ac:dyDescent="0.1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row>
    <row r="613" spans="1:26" ht="13" x14ac:dyDescent="0.1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row>
    <row r="614" spans="1:26" ht="13" x14ac:dyDescent="0.1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row>
    <row r="615" spans="1:26" ht="13" x14ac:dyDescent="0.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row>
    <row r="616" spans="1:26" ht="13" x14ac:dyDescent="0.1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row>
    <row r="617" spans="1:26" ht="13" x14ac:dyDescent="0.1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row>
    <row r="618" spans="1:26" ht="13" x14ac:dyDescent="0.1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row>
    <row r="619" spans="1:26" ht="13" x14ac:dyDescent="0.1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row>
    <row r="620" spans="1:26" ht="13" x14ac:dyDescent="0.1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row>
    <row r="621" spans="1:26" ht="13" x14ac:dyDescent="0.1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row>
    <row r="622" spans="1:26" ht="13" x14ac:dyDescent="0.1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row>
    <row r="623" spans="1:26" ht="13" x14ac:dyDescent="0.1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row>
    <row r="624" spans="1:26" ht="13" x14ac:dyDescent="0.1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row>
    <row r="625" spans="1:26" ht="13" x14ac:dyDescent="0.1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row>
    <row r="626" spans="1:26" ht="13" x14ac:dyDescent="0.1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row>
    <row r="627" spans="1:26" ht="13" x14ac:dyDescent="0.1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row>
    <row r="628" spans="1:26" ht="13" x14ac:dyDescent="0.1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row>
    <row r="629" spans="1:26" ht="13" x14ac:dyDescent="0.1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row>
    <row r="630" spans="1:26" ht="13" x14ac:dyDescent="0.1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row>
    <row r="631" spans="1:26" ht="13" x14ac:dyDescent="0.1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row>
    <row r="632" spans="1:26" ht="13" x14ac:dyDescent="0.1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row>
    <row r="633" spans="1:26" ht="13" x14ac:dyDescent="0.1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row>
    <row r="634" spans="1:26" ht="13" x14ac:dyDescent="0.1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row>
    <row r="635" spans="1:26" ht="13" x14ac:dyDescent="0.1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row>
    <row r="636" spans="1:26" ht="13" x14ac:dyDescent="0.1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row>
    <row r="637" spans="1:26" ht="13" x14ac:dyDescent="0.1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row>
    <row r="638" spans="1:26" ht="13" x14ac:dyDescent="0.1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row>
    <row r="639" spans="1:26" ht="13" x14ac:dyDescent="0.1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row>
    <row r="640" spans="1:26" ht="13" x14ac:dyDescent="0.1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row>
    <row r="641" spans="1:26" ht="13" x14ac:dyDescent="0.1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row>
    <row r="642" spans="1:26" ht="13" x14ac:dyDescent="0.1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row>
    <row r="643" spans="1:26" ht="13" x14ac:dyDescent="0.1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row>
    <row r="644" spans="1:26" ht="13" x14ac:dyDescent="0.1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row>
    <row r="645" spans="1:26" ht="13" x14ac:dyDescent="0.1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row>
    <row r="646" spans="1:26" ht="13" x14ac:dyDescent="0.1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row>
    <row r="647" spans="1:26" ht="13" x14ac:dyDescent="0.1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row>
    <row r="648" spans="1:26" ht="13" x14ac:dyDescent="0.1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row>
    <row r="649" spans="1:26" ht="13" x14ac:dyDescent="0.1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row>
    <row r="650" spans="1:26" ht="13" x14ac:dyDescent="0.1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row>
    <row r="651" spans="1:26" ht="13" x14ac:dyDescent="0.1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row>
    <row r="652" spans="1:26" ht="13" x14ac:dyDescent="0.1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row>
    <row r="653" spans="1:26" ht="13" x14ac:dyDescent="0.1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row>
    <row r="654" spans="1:26" ht="13" x14ac:dyDescent="0.1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row>
    <row r="655" spans="1:26" ht="13" x14ac:dyDescent="0.1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row>
    <row r="656" spans="1:26" ht="13" x14ac:dyDescent="0.1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row>
    <row r="657" spans="1:26" ht="13" x14ac:dyDescent="0.1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row>
    <row r="658" spans="1:26" ht="13" x14ac:dyDescent="0.1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row>
    <row r="659" spans="1:26" ht="13" x14ac:dyDescent="0.1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row>
    <row r="660" spans="1:26" ht="13" x14ac:dyDescent="0.1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row>
    <row r="661" spans="1:26" ht="13" x14ac:dyDescent="0.1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row>
    <row r="662" spans="1:26" ht="13" x14ac:dyDescent="0.1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row>
    <row r="663" spans="1:26" ht="13" x14ac:dyDescent="0.1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row>
    <row r="664" spans="1:26" ht="13" x14ac:dyDescent="0.1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row>
    <row r="665" spans="1:26" ht="13" x14ac:dyDescent="0.1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row>
    <row r="666" spans="1:26" ht="13" x14ac:dyDescent="0.1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row>
    <row r="667" spans="1:26" ht="13" x14ac:dyDescent="0.1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row>
    <row r="668" spans="1:26" ht="13" x14ac:dyDescent="0.1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row>
    <row r="669" spans="1:26" ht="13" x14ac:dyDescent="0.1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row>
    <row r="670" spans="1:26" ht="13" x14ac:dyDescent="0.1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row>
    <row r="671" spans="1:26" ht="13" x14ac:dyDescent="0.1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row>
    <row r="672" spans="1:26" ht="13" x14ac:dyDescent="0.1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row>
    <row r="673" spans="1:26" ht="13" x14ac:dyDescent="0.1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row>
    <row r="674" spans="1:26" ht="13" x14ac:dyDescent="0.1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row>
    <row r="675" spans="1:26" ht="13" x14ac:dyDescent="0.1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row>
    <row r="676" spans="1:26" ht="13" x14ac:dyDescent="0.1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row>
    <row r="677" spans="1:26" ht="13" x14ac:dyDescent="0.1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row>
    <row r="678" spans="1:26" ht="13" x14ac:dyDescent="0.1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row>
    <row r="679" spans="1:26" ht="13" x14ac:dyDescent="0.1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row>
    <row r="680" spans="1:26" ht="13" x14ac:dyDescent="0.1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row>
    <row r="681" spans="1:26" ht="13" x14ac:dyDescent="0.1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row>
    <row r="682" spans="1:26" ht="13" x14ac:dyDescent="0.1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row>
    <row r="683" spans="1:26" ht="13" x14ac:dyDescent="0.1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row>
    <row r="684" spans="1:26" ht="13" x14ac:dyDescent="0.1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row>
    <row r="685" spans="1:26" ht="13" x14ac:dyDescent="0.1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row>
    <row r="686" spans="1:26" ht="13" x14ac:dyDescent="0.1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row>
    <row r="687" spans="1:26" ht="13" x14ac:dyDescent="0.1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row>
    <row r="688" spans="1:26" ht="13" x14ac:dyDescent="0.1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row>
    <row r="689" spans="1:26" ht="13" x14ac:dyDescent="0.1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row>
    <row r="690" spans="1:26" ht="13" x14ac:dyDescent="0.1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row>
    <row r="691" spans="1:26" ht="13" x14ac:dyDescent="0.1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row>
    <row r="692" spans="1:26" ht="13" x14ac:dyDescent="0.1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row>
    <row r="693" spans="1:26" ht="13" x14ac:dyDescent="0.1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row>
    <row r="694" spans="1:26" ht="13" x14ac:dyDescent="0.1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row>
    <row r="695" spans="1:26" ht="13" x14ac:dyDescent="0.1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row>
    <row r="696" spans="1:26" ht="13" x14ac:dyDescent="0.1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row>
    <row r="697" spans="1:26" ht="13" x14ac:dyDescent="0.1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row>
    <row r="698" spans="1:26" ht="13" x14ac:dyDescent="0.1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row>
    <row r="699" spans="1:26" ht="13" x14ac:dyDescent="0.1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row>
    <row r="700" spans="1:26" ht="13" x14ac:dyDescent="0.1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row>
    <row r="701" spans="1:26" ht="13" x14ac:dyDescent="0.1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row>
    <row r="702" spans="1:26" ht="13" x14ac:dyDescent="0.1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row>
    <row r="703" spans="1:26" ht="13" x14ac:dyDescent="0.1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row>
    <row r="704" spans="1:26" ht="13" x14ac:dyDescent="0.1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row>
    <row r="705" spans="1:26" ht="13" x14ac:dyDescent="0.1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row>
    <row r="706" spans="1:26" ht="13" x14ac:dyDescent="0.1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row>
    <row r="707" spans="1:26" ht="13" x14ac:dyDescent="0.1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row>
    <row r="708" spans="1:26" ht="13" x14ac:dyDescent="0.1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row>
    <row r="709" spans="1:26" ht="13" x14ac:dyDescent="0.1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row>
    <row r="710" spans="1:26" ht="13" x14ac:dyDescent="0.1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row>
    <row r="711" spans="1:26" ht="13" x14ac:dyDescent="0.1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row>
    <row r="712" spans="1:26" ht="13" x14ac:dyDescent="0.1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row>
    <row r="713" spans="1:26" ht="13" x14ac:dyDescent="0.1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row>
    <row r="714" spans="1:26" ht="13" x14ac:dyDescent="0.1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row>
    <row r="715" spans="1:26" ht="13" x14ac:dyDescent="0.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row>
    <row r="716" spans="1:26" ht="13" x14ac:dyDescent="0.1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row>
    <row r="717" spans="1:26" ht="13" x14ac:dyDescent="0.1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row>
    <row r="718" spans="1:26" ht="13" x14ac:dyDescent="0.1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row>
    <row r="719" spans="1:26" ht="13" x14ac:dyDescent="0.1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row>
    <row r="720" spans="1:26" ht="13" x14ac:dyDescent="0.1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row>
    <row r="721" spans="1:26" ht="13" x14ac:dyDescent="0.1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row>
    <row r="722" spans="1:26" ht="13" x14ac:dyDescent="0.1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row>
    <row r="723" spans="1:26" ht="13" x14ac:dyDescent="0.1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row>
    <row r="724" spans="1:26" ht="13" x14ac:dyDescent="0.1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row>
    <row r="725" spans="1:26" ht="13" x14ac:dyDescent="0.1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row>
    <row r="726" spans="1:26" ht="13" x14ac:dyDescent="0.1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row>
    <row r="727" spans="1:26" ht="13" x14ac:dyDescent="0.1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row>
    <row r="728" spans="1:26" ht="13" x14ac:dyDescent="0.1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row>
    <row r="729" spans="1:26" ht="13" x14ac:dyDescent="0.1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row>
    <row r="730" spans="1:26" ht="13" x14ac:dyDescent="0.1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row>
    <row r="731" spans="1:26" ht="13" x14ac:dyDescent="0.1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row>
    <row r="732" spans="1:26" ht="13" x14ac:dyDescent="0.1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row>
    <row r="733" spans="1:26" ht="13" x14ac:dyDescent="0.1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row>
    <row r="734" spans="1:26" ht="13" x14ac:dyDescent="0.1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row>
    <row r="735" spans="1:26" ht="13" x14ac:dyDescent="0.1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row>
    <row r="736" spans="1:26" ht="13" x14ac:dyDescent="0.1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row>
    <row r="737" spans="1:26" ht="13" x14ac:dyDescent="0.1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row>
    <row r="738" spans="1:26" ht="13" x14ac:dyDescent="0.1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row>
    <row r="739" spans="1:26" ht="13" x14ac:dyDescent="0.1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row>
    <row r="740" spans="1:26" ht="13" x14ac:dyDescent="0.1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row>
    <row r="741" spans="1:26" ht="13" x14ac:dyDescent="0.1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row>
    <row r="742" spans="1:26" ht="13" x14ac:dyDescent="0.1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row>
    <row r="743" spans="1:26" ht="13" x14ac:dyDescent="0.1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row>
    <row r="744" spans="1:26" ht="13" x14ac:dyDescent="0.1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row>
    <row r="745" spans="1:26" ht="13" x14ac:dyDescent="0.1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row>
    <row r="746" spans="1:26" ht="13" x14ac:dyDescent="0.1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row>
    <row r="747" spans="1:26" ht="13" x14ac:dyDescent="0.1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row>
    <row r="748" spans="1:26" ht="13" x14ac:dyDescent="0.1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row>
    <row r="749" spans="1:26" ht="13" x14ac:dyDescent="0.1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row>
    <row r="750" spans="1:26" ht="13" x14ac:dyDescent="0.1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row>
    <row r="751" spans="1:26" ht="13" x14ac:dyDescent="0.1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row>
    <row r="752" spans="1:26" ht="13" x14ac:dyDescent="0.1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row>
    <row r="753" spans="1:26" ht="13" x14ac:dyDescent="0.1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row>
    <row r="754" spans="1:26" ht="13" x14ac:dyDescent="0.1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row>
    <row r="755" spans="1:26" ht="13" x14ac:dyDescent="0.1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row>
    <row r="756" spans="1:26" ht="13" x14ac:dyDescent="0.1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row>
    <row r="757" spans="1:26" ht="13" x14ac:dyDescent="0.1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row>
    <row r="758" spans="1:26" ht="13" x14ac:dyDescent="0.1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row>
    <row r="759" spans="1:26" ht="13" x14ac:dyDescent="0.1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row>
    <row r="760" spans="1:26" ht="13" x14ac:dyDescent="0.1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row>
    <row r="761" spans="1:26" ht="13" x14ac:dyDescent="0.1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row>
    <row r="762" spans="1:26" ht="13" x14ac:dyDescent="0.1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row>
    <row r="763" spans="1:26" ht="13" x14ac:dyDescent="0.1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row>
    <row r="764" spans="1:26" ht="13" x14ac:dyDescent="0.1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row>
    <row r="765" spans="1:26" ht="13" x14ac:dyDescent="0.1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row>
    <row r="766" spans="1:26" ht="13" x14ac:dyDescent="0.1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row>
    <row r="767" spans="1:26" ht="13" x14ac:dyDescent="0.1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row>
    <row r="768" spans="1:26" ht="13" x14ac:dyDescent="0.1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row>
    <row r="769" spans="1:26" ht="13" x14ac:dyDescent="0.1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row>
    <row r="770" spans="1:26" ht="13" x14ac:dyDescent="0.1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row>
    <row r="771" spans="1:26" ht="13" x14ac:dyDescent="0.1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row>
    <row r="772" spans="1:26" ht="13" x14ac:dyDescent="0.1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row>
    <row r="773" spans="1:26" ht="13" x14ac:dyDescent="0.1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row>
    <row r="774" spans="1:26" ht="13" x14ac:dyDescent="0.1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row>
    <row r="775" spans="1:26" ht="13" x14ac:dyDescent="0.1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row>
    <row r="776" spans="1:26" ht="13" x14ac:dyDescent="0.1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row>
    <row r="777" spans="1:26" ht="13" x14ac:dyDescent="0.1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row>
    <row r="778" spans="1:26" ht="13" x14ac:dyDescent="0.1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row>
    <row r="779" spans="1:26" ht="13" x14ac:dyDescent="0.1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row>
    <row r="780" spans="1:26" ht="13" x14ac:dyDescent="0.1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row>
    <row r="781" spans="1:26" ht="13" x14ac:dyDescent="0.1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row>
    <row r="782" spans="1:26" ht="13" x14ac:dyDescent="0.1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row>
    <row r="783" spans="1:26" ht="13" x14ac:dyDescent="0.1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row>
    <row r="784" spans="1:26" ht="13" x14ac:dyDescent="0.1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row>
    <row r="785" spans="1:26" ht="13" x14ac:dyDescent="0.1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row>
    <row r="786" spans="1:26" ht="13" x14ac:dyDescent="0.1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row>
    <row r="787" spans="1:26" ht="13" x14ac:dyDescent="0.1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row>
    <row r="788" spans="1:26" ht="13" x14ac:dyDescent="0.1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row>
    <row r="789" spans="1:26" ht="13" x14ac:dyDescent="0.1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row>
    <row r="790" spans="1:26" ht="13" x14ac:dyDescent="0.1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row>
    <row r="791" spans="1:26" ht="13" x14ac:dyDescent="0.1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row>
    <row r="792" spans="1:26" ht="13" x14ac:dyDescent="0.1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row>
    <row r="793" spans="1:26" ht="13" x14ac:dyDescent="0.1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row>
    <row r="794" spans="1:26" ht="13" x14ac:dyDescent="0.1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row>
    <row r="795" spans="1:26" ht="13" x14ac:dyDescent="0.1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row>
    <row r="796" spans="1:26" ht="13" x14ac:dyDescent="0.1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row>
    <row r="797" spans="1:26" ht="13" x14ac:dyDescent="0.1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row>
    <row r="798" spans="1:26" ht="13" x14ac:dyDescent="0.1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row>
    <row r="799" spans="1:26" ht="13" x14ac:dyDescent="0.1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row>
    <row r="800" spans="1:26" ht="13" x14ac:dyDescent="0.1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row>
    <row r="801" spans="1:26" ht="13" x14ac:dyDescent="0.1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row>
    <row r="802" spans="1:26" ht="13" x14ac:dyDescent="0.1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row>
    <row r="803" spans="1:26" ht="13" x14ac:dyDescent="0.1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row>
    <row r="804" spans="1:26" ht="13" x14ac:dyDescent="0.1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row>
    <row r="805" spans="1:26" ht="13" x14ac:dyDescent="0.1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row>
    <row r="806" spans="1:26" ht="13" x14ac:dyDescent="0.1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row>
    <row r="807" spans="1:26" ht="13" x14ac:dyDescent="0.1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row>
    <row r="808" spans="1:26" ht="13" x14ac:dyDescent="0.1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row>
    <row r="809" spans="1:26" ht="13" x14ac:dyDescent="0.1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row>
    <row r="810" spans="1:26" ht="13" x14ac:dyDescent="0.1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row>
    <row r="811" spans="1:26" ht="13" x14ac:dyDescent="0.1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row>
    <row r="812" spans="1:26" ht="13" x14ac:dyDescent="0.1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row>
    <row r="813" spans="1:26" ht="13" x14ac:dyDescent="0.1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row>
    <row r="814" spans="1:26" ht="13" x14ac:dyDescent="0.1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row>
    <row r="815" spans="1:26" ht="13" x14ac:dyDescent="0.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row>
    <row r="816" spans="1:26" ht="13" x14ac:dyDescent="0.1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row>
    <row r="817" spans="1:26" ht="13" x14ac:dyDescent="0.1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row>
    <row r="818" spans="1:26" ht="13" x14ac:dyDescent="0.1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row>
    <row r="819" spans="1:26" ht="13" x14ac:dyDescent="0.1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row>
    <row r="820" spans="1:26" ht="13" x14ac:dyDescent="0.1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row>
    <row r="821" spans="1:26" ht="13" x14ac:dyDescent="0.1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row>
    <row r="822" spans="1:26" ht="13" x14ac:dyDescent="0.1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row>
    <row r="823" spans="1:26" ht="13" x14ac:dyDescent="0.1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row>
    <row r="824" spans="1:26" ht="13" x14ac:dyDescent="0.1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row>
    <row r="825" spans="1:26" ht="13" x14ac:dyDescent="0.1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row>
    <row r="826" spans="1:26" ht="13" x14ac:dyDescent="0.1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row>
    <row r="827" spans="1:26" ht="13" x14ac:dyDescent="0.1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row>
    <row r="828" spans="1:26" ht="13" x14ac:dyDescent="0.1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row>
    <row r="829" spans="1:26" ht="13" x14ac:dyDescent="0.1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row>
    <row r="830" spans="1:26" ht="13" x14ac:dyDescent="0.1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row>
    <row r="831" spans="1:26" ht="13" x14ac:dyDescent="0.1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row>
    <row r="832" spans="1:26" ht="13" x14ac:dyDescent="0.1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row>
    <row r="833" spans="1:26" ht="13" x14ac:dyDescent="0.1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row>
    <row r="834" spans="1:26" ht="13" x14ac:dyDescent="0.1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row>
    <row r="835" spans="1:26" ht="13" x14ac:dyDescent="0.1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row>
    <row r="836" spans="1:26" ht="13" x14ac:dyDescent="0.1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row>
    <row r="837" spans="1:26" ht="13" x14ac:dyDescent="0.1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row>
    <row r="838" spans="1:26" ht="13" x14ac:dyDescent="0.1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row>
    <row r="839" spans="1:26" ht="13" x14ac:dyDescent="0.1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row>
    <row r="840" spans="1:26" ht="13" x14ac:dyDescent="0.1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row>
    <row r="841" spans="1:26" ht="13" x14ac:dyDescent="0.1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row>
    <row r="842" spans="1:26" ht="13" x14ac:dyDescent="0.1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row>
    <row r="843" spans="1:26" ht="13" x14ac:dyDescent="0.1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row>
    <row r="844" spans="1:26" ht="13" x14ac:dyDescent="0.1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row>
    <row r="845" spans="1:26" ht="13" x14ac:dyDescent="0.1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row>
    <row r="846" spans="1:26" ht="13" x14ac:dyDescent="0.1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row>
    <row r="847" spans="1:26" ht="13" x14ac:dyDescent="0.1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row>
    <row r="848" spans="1:26" ht="13" x14ac:dyDescent="0.1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row>
    <row r="849" spans="1:26" ht="13" x14ac:dyDescent="0.1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row>
    <row r="850" spans="1:26" ht="13" x14ac:dyDescent="0.1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row>
    <row r="851" spans="1:26" ht="13" x14ac:dyDescent="0.1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row>
    <row r="852" spans="1:26" ht="13" x14ac:dyDescent="0.1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row>
    <row r="853" spans="1:26" ht="13" x14ac:dyDescent="0.1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row>
    <row r="854" spans="1:26" ht="13" x14ac:dyDescent="0.1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row>
    <row r="855" spans="1:26" ht="13" x14ac:dyDescent="0.1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row>
    <row r="856" spans="1:26" ht="13" x14ac:dyDescent="0.1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row>
    <row r="857" spans="1:26" ht="13" x14ac:dyDescent="0.1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row>
    <row r="858" spans="1:26" ht="13" x14ac:dyDescent="0.1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row>
    <row r="859" spans="1:26" ht="13" x14ac:dyDescent="0.1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row>
    <row r="860" spans="1:26" ht="13" x14ac:dyDescent="0.1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row>
    <row r="861" spans="1:26" ht="13" x14ac:dyDescent="0.1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row>
    <row r="862" spans="1:26" ht="13" x14ac:dyDescent="0.1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row>
    <row r="863" spans="1:26" ht="13" x14ac:dyDescent="0.1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row>
    <row r="864" spans="1:26" ht="13" x14ac:dyDescent="0.1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row>
    <row r="865" spans="1:26" ht="13" x14ac:dyDescent="0.1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row>
    <row r="866" spans="1:26" ht="13" x14ac:dyDescent="0.1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row>
    <row r="867" spans="1:26" ht="13" x14ac:dyDescent="0.1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row>
    <row r="868" spans="1:26" ht="13" x14ac:dyDescent="0.1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row>
    <row r="869" spans="1:26" ht="13" x14ac:dyDescent="0.1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row>
    <row r="870" spans="1:26" ht="13" x14ac:dyDescent="0.1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row>
    <row r="871" spans="1:26" ht="13" x14ac:dyDescent="0.1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row>
    <row r="872" spans="1:26" ht="13" x14ac:dyDescent="0.1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row>
    <row r="873" spans="1:26" ht="13" x14ac:dyDescent="0.1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row>
    <row r="874" spans="1:26" ht="13" x14ac:dyDescent="0.1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row>
    <row r="875" spans="1:26" ht="13" x14ac:dyDescent="0.1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row>
    <row r="876" spans="1:26" ht="13" x14ac:dyDescent="0.1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row>
    <row r="877" spans="1:26" ht="13" x14ac:dyDescent="0.1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row>
    <row r="878" spans="1:26" ht="13" x14ac:dyDescent="0.1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row>
    <row r="879" spans="1:26" ht="13" x14ac:dyDescent="0.1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row>
    <row r="880" spans="1:26" ht="13" x14ac:dyDescent="0.1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row>
    <row r="881" spans="1:26" ht="13" x14ac:dyDescent="0.1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row>
    <row r="882" spans="1:26" ht="13" x14ac:dyDescent="0.1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row>
    <row r="883" spans="1:26" ht="13" x14ac:dyDescent="0.1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row>
    <row r="884" spans="1:26" ht="13" x14ac:dyDescent="0.1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row>
    <row r="885" spans="1:26" ht="13" x14ac:dyDescent="0.1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row>
    <row r="886" spans="1:26" ht="13" x14ac:dyDescent="0.1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row>
    <row r="887" spans="1:26" ht="13" x14ac:dyDescent="0.1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row>
    <row r="888" spans="1:26" ht="13" x14ac:dyDescent="0.1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row>
    <row r="889" spans="1:26" ht="13" x14ac:dyDescent="0.1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row>
    <row r="890" spans="1:26" ht="13" x14ac:dyDescent="0.1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row>
    <row r="891" spans="1:26" ht="13" x14ac:dyDescent="0.1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row>
    <row r="892" spans="1:26" ht="13" x14ac:dyDescent="0.1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row>
    <row r="893" spans="1:26" ht="13" x14ac:dyDescent="0.1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row>
    <row r="894" spans="1:26" ht="13" x14ac:dyDescent="0.1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row>
    <row r="895" spans="1:26" ht="13" x14ac:dyDescent="0.1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row>
    <row r="896" spans="1:26" ht="13" x14ac:dyDescent="0.1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row>
    <row r="897" spans="1:26" ht="13" x14ac:dyDescent="0.1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row>
    <row r="898" spans="1:26" ht="13" x14ac:dyDescent="0.1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row>
    <row r="899" spans="1:26" ht="13" x14ac:dyDescent="0.1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row>
    <row r="900" spans="1:26" ht="13" x14ac:dyDescent="0.1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row>
    <row r="901" spans="1:26" ht="13" x14ac:dyDescent="0.1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row>
    <row r="902" spans="1:26" ht="13" x14ac:dyDescent="0.1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row>
    <row r="903" spans="1:26" ht="13" x14ac:dyDescent="0.1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row>
    <row r="904" spans="1:26" ht="13" x14ac:dyDescent="0.1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row>
    <row r="905" spans="1:26" ht="13" x14ac:dyDescent="0.1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row>
    <row r="906" spans="1:26" ht="13" x14ac:dyDescent="0.1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row>
    <row r="907" spans="1:26" ht="13" x14ac:dyDescent="0.1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row>
    <row r="908" spans="1:26" ht="13" x14ac:dyDescent="0.1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row>
    <row r="909" spans="1:26" ht="13" x14ac:dyDescent="0.1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row>
    <row r="910" spans="1:26" ht="13" x14ac:dyDescent="0.1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row>
    <row r="911" spans="1:26" ht="13" x14ac:dyDescent="0.1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row>
    <row r="912" spans="1:26" ht="13" x14ac:dyDescent="0.1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row>
    <row r="913" spans="1:26" ht="13" x14ac:dyDescent="0.1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row>
    <row r="914" spans="1:26" ht="13" x14ac:dyDescent="0.1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row>
    <row r="915" spans="1:26" ht="13" x14ac:dyDescent="0.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row>
    <row r="916" spans="1:26" ht="13" x14ac:dyDescent="0.1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row>
    <row r="917" spans="1:26" ht="13" x14ac:dyDescent="0.1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row>
    <row r="918" spans="1:26" ht="13" x14ac:dyDescent="0.1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row>
    <row r="919" spans="1:26" ht="13" x14ac:dyDescent="0.1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row>
    <row r="920" spans="1:26" ht="13" x14ac:dyDescent="0.1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row>
    <row r="921" spans="1:26" ht="13" x14ac:dyDescent="0.1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row>
    <row r="922" spans="1:26" ht="13" x14ac:dyDescent="0.1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row>
    <row r="923" spans="1:26" ht="13" x14ac:dyDescent="0.1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row>
    <row r="924" spans="1:26" ht="13" x14ac:dyDescent="0.1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row>
    <row r="925" spans="1:26" ht="13" x14ac:dyDescent="0.1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row>
    <row r="926" spans="1:26" ht="13" x14ac:dyDescent="0.1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row>
    <row r="927" spans="1:26" ht="13" x14ac:dyDescent="0.1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row>
    <row r="928" spans="1:26" ht="13" x14ac:dyDescent="0.1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row>
    <row r="929" spans="1:26" ht="13" x14ac:dyDescent="0.1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row>
    <row r="930" spans="1:26" ht="13" x14ac:dyDescent="0.1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row>
    <row r="931" spans="1:26" ht="13" x14ac:dyDescent="0.1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row>
    <row r="932" spans="1:26" ht="13" x14ac:dyDescent="0.1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row>
    <row r="933" spans="1:26" ht="13" x14ac:dyDescent="0.1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row>
    <row r="934" spans="1:26" ht="13" x14ac:dyDescent="0.1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row>
    <row r="935" spans="1:26" ht="13" x14ac:dyDescent="0.1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row>
    <row r="936" spans="1:26" ht="13" x14ac:dyDescent="0.1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row>
    <row r="937" spans="1:26" ht="13" x14ac:dyDescent="0.1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row>
    <row r="938" spans="1:26" ht="13" x14ac:dyDescent="0.1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row>
    <row r="939" spans="1:26" ht="13" x14ac:dyDescent="0.1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row>
    <row r="940" spans="1:26" ht="13" x14ac:dyDescent="0.1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row>
    <row r="941" spans="1:26" ht="13" x14ac:dyDescent="0.1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row>
    <row r="942" spans="1:26" ht="13" x14ac:dyDescent="0.1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row>
    <row r="943" spans="1:26" ht="13" x14ac:dyDescent="0.1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row>
    <row r="944" spans="1:26" ht="13" x14ac:dyDescent="0.1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row>
    <row r="945" spans="1:26" ht="13" x14ac:dyDescent="0.1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row>
    <row r="946" spans="1:26" ht="13" x14ac:dyDescent="0.1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row>
    <row r="947" spans="1:26" ht="13" x14ac:dyDescent="0.1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row>
    <row r="948" spans="1:26" ht="13" x14ac:dyDescent="0.1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row>
    <row r="949" spans="1:26" ht="13" x14ac:dyDescent="0.1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row>
    <row r="950" spans="1:26" ht="13" x14ac:dyDescent="0.1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row>
    <row r="951" spans="1:26" ht="13" x14ac:dyDescent="0.1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row>
    <row r="952" spans="1:26" ht="13" x14ac:dyDescent="0.1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row>
    <row r="953" spans="1:26" ht="13" x14ac:dyDescent="0.1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row>
    <row r="954" spans="1:26" ht="13" x14ac:dyDescent="0.1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row>
    <row r="955" spans="1:26" ht="13" x14ac:dyDescent="0.1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row>
    <row r="956" spans="1:26" ht="13" x14ac:dyDescent="0.1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row>
    <row r="957" spans="1:26" ht="13" x14ac:dyDescent="0.1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row>
    <row r="958" spans="1:26" ht="13" x14ac:dyDescent="0.1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row>
    <row r="959" spans="1:26" ht="13" x14ac:dyDescent="0.1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row>
    <row r="960" spans="1:26" ht="13" x14ac:dyDescent="0.1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row>
    <row r="961" spans="1:26" ht="13" x14ac:dyDescent="0.1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row>
    <row r="962" spans="1:26" ht="13" x14ac:dyDescent="0.1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row>
    <row r="963" spans="1:26" ht="13" x14ac:dyDescent="0.1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row>
    <row r="964" spans="1:26" ht="13" x14ac:dyDescent="0.1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row>
    <row r="965" spans="1:26" ht="13" x14ac:dyDescent="0.1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row>
    <row r="966" spans="1:26" ht="13" x14ac:dyDescent="0.1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row>
    <row r="967" spans="1:26" ht="13" x14ac:dyDescent="0.1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row>
    <row r="968" spans="1:26" ht="13" x14ac:dyDescent="0.1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row>
    <row r="969" spans="1:26" ht="13" x14ac:dyDescent="0.1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row>
    <row r="970" spans="1:26" ht="13" x14ac:dyDescent="0.1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row>
    <row r="971" spans="1:26" ht="13" x14ac:dyDescent="0.1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row>
    <row r="972" spans="1:26" ht="13" x14ac:dyDescent="0.1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row>
    <row r="973" spans="1:26" ht="13" x14ac:dyDescent="0.1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row>
    <row r="974" spans="1:26" ht="13" x14ac:dyDescent="0.1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row>
    <row r="975" spans="1:26" ht="13" x14ac:dyDescent="0.1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row>
    <row r="976" spans="1:26" ht="13" x14ac:dyDescent="0.1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row>
    <row r="977" spans="1:26" ht="13" x14ac:dyDescent="0.1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row>
    <row r="978" spans="1:26" ht="13" x14ac:dyDescent="0.1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row>
    <row r="979" spans="1:26" ht="13" x14ac:dyDescent="0.1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row>
    <row r="980" spans="1:26" ht="13" x14ac:dyDescent="0.1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row>
    <row r="981" spans="1:26" ht="13" x14ac:dyDescent="0.1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row>
    <row r="982" spans="1:26" ht="13" x14ac:dyDescent="0.1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row>
    <row r="983" spans="1:26" ht="13" x14ac:dyDescent="0.1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row>
    <row r="984" spans="1:26" ht="13" x14ac:dyDescent="0.1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row>
    <row r="985" spans="1:26" ht="13" x14ac:dyDescent="0.1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row>
    <row r="986" spans="1:26" ht="13" x14ac:dyDescent="0.1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row>
    <row r="987" spans="1:26" ht="13" x14ac:dyDescent="0.1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row>
    <row r="988" spans="1:26" ht="13" x14ac:dyDescent="0.1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row>
    <row r="989" spans="1:26" ht="13" x14ac:dyDescent="0.1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row>
    <row r="990" spans="1:26" ht="13" x14ac:dyDescent="0.1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row>
    <row r="991" spans="1:26" ht="13" x14ac:dyDescent="0.1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row>
    <row r="992" spans="1:26" ht="13" x14ac:dyDescent="0.1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row>
    <row r="993" spans="1:26" ht="13" x14ac:dyDescent="0.1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row>
    <row r="994" spans="1:26" ht="13" x14ac:dyDescent="0.1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row>
    <row r="995" spans="1:26" ht="13" x14ac:dyDescent="0.1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row>
    <row r="996" spans="1:26" ht="13" x14ac:dyDescent="0.1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row>
    <row r="997" spans="1:26" ht="13" x14ac:dyDescent="0.1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row>
    <row r="998" spans="1:26" ht="13" x14ac:dyDescent="0.1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row>
    <row r="999" spans="1:26" ht="13" x14ac:dyDescent="0.1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row>
    <row r="1000" spans="1:26" ht="13" x14ac:dyDescent="0.1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final_master</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2022-05-10T02:05:16Z</dcterms:created>
  <dcterms:modified xsi:type="dcterms:W3CDTF">2022-05-10T02:05:16Z</dcterms:modified>
</cp:coreProperties>
</file>