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65"/>
  </bookViews>
  <sheets>
    <sheet name="Лист1" sheetId="1" r:id="rId1"/>
  </sheets>
  <definedNames>
    <definedName name="_xlnm._FilterDatabase" localSheetId="0" hidden="1">Лист1!$A$2:$B$88</definedName>
  </definedNames>
  <calcPr calcId="152511"/>
</workbook>
</file>

<file path=xl/calcChain.xml><?xml version="1.0" encoding="utf-8"?>
<calcChain xmlns="http://schemas.openxmlformats.org/spreadsheetml/2006/main">
  <c r="C88" i="1" l="1"/>
  <c r="C81" i="1"/>
  <c r="C76" i="1"/>
  <c r="C73" i="1"/>
  <c r="C71" i="1"/>
  <c r="C68" i="1"/>
  <c r="C67" i="1"/>
  <c r="C62" i="1"/>
  <c r="C61" i="1"/>
  <c r="C59" i="1"/>
  <c r="C57" i="1"/>
  <c r="C56" i="1"/>
  <c r="C54" i="1"/>
  <c r="C52" i="1"/>
  <c r="C46" i="1"/>
  <c r="C44" i="1"/>
  <c r="C42" i="1"/>
  <c r="C38" i="1"/>
  <c r="C37" i="1"/>
  <c r="C36" i="1"/>
  <c r="C34" i="1"/>
  <c r="C33" i="1"/>
  <c r="C32" i="1"/>
  <c r="C31" i="1"/>
  <c r="C30" i="1"/>
  <c r="C28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9" i="1"/>
  <c r="C8" i="1"/>
  <c r="C7" i="1"/>
</calcChain>
</file>

<file path=xl/sharedStrings.xml><?xml version="1.0" encoding="utf-8"?>
<sst xmlns="http://schemas.openxmlformats.org/spreadsheetml/2006/main" count="213" uniqueCount="147">
  <si>
    <t>Вид исследования (номер стандарта)</t>
  </si>
  <si>
    <t>Примерная стоимость исследования за 1 образец, руб.</t>
  </si>
  <si>
    <t>LabTech Линия по выдуву трехслойной полимерной пленки</t>
  </si>
  <si>
    <t>7000 руб/час</t>
  </si>
  <si>
    <t>Высокоскоростное смешение в потоке для создания однородных водных суспензий</t>
  </si>
  <si>
    <t>Универсальный диспергатор IKA® magic LAB®</t>
  </si>
  <si>
    <t>Деформационная теплостойкость под нагрузкой (ASTM D648)</t>
  </si>
  <si>
    <t>HV-2000A6 - Определение температуры изгиба и размягчения по Вика и HDT с охлаждающим компрессором</t>
  </si>
  <si>
    <t>Изготовление образцов для физико-механических испытаний (ГОСТ 12019)</t>
  </si>
  <si>
    <t>Инжекционная литьевая машина для пробоподготовки</t>
  </si>
  <si>
    <t>Измерение ИК-спектра образца в режимах «На просвет» и «На отражение»</t>
  </si>
  <si>
    <t>Фурье-ИК спектрометр Bruker Optics Tensor 27</t>
  </si>
  <si>
    <t>Испытание на растяжение (ГОСТ 14236, ГОСТ 11262)</t>
  </si>
  <si>
    <t>AI-7000-M Универсальная испытательная машина</t>
  </si>
  <si>
    <t>Испытание на сжатие (ГОСТ 4651)</t>
  </si>
  <si>
    <t>Испытание на статический изгиб (ГОСТ – 4648)</t>
  </si>
  <si>
    <t>Испытание на пожароопасность (IEC 60695-2-10)</t>
  </si>
  <si>
    <t>Прибор для испытания материалов на воспламеняемость от раскаленной проволоки</t>
  </si>
  <si>
    <t>Испытание на пожароопасность. Метод испытания конечной продукции на воспламеняемость под действием раскаленной проволоки</t>
  </si>
  <si>
    <t>Определение вида газообразных продуктов термического разложения</t>
  </si>
  <si>
    <t>Определение влагосодержания</t>
  </si>
  <si>
    <t>TG 209 F1 Iris® Термомикровесы</t>
  </si>
  <si>
    <t>Определение динамической вязкости суспензий</t>
  </si>
  <si>
    <t>Fann-35 Вискозиметр 12 скоростной</t>
  </si>
  <si>
    <t>GT-7058-A Прибор испытания электрической изоляции напряжением</t>
  </si>
  <si>
    <t>Определение зависимости вязкости расплава полимера от температуры</t>
  </si>
  <si>
    <t>Определение зависимости модуля упругости от температуры</t>
  </si>
  <si>
    <t>DMA 242 C/1/G Прибор динамического механического анализа</t>
  </si>
  <si>
    <t>Определение зависимости модуля упругости от частоты нагрузки</t>
  </si>
  <si>
    <t>Определение зольности в инертной атмосфере</t>
  </si>
  <si>
    <t>Определение зольности на воздухе</t>
  </si>
  <si>
    <t xml:space="preserve">GMF-A Муфельная печь </t>
  </si>
  <si>
    <t>Определение индекса текучести расплава термопластов по массе (MFR) и по объему (MVR) (ISO 1133)</t>
  </si>
  <si>
    <t>GT-7100-MIB Автоматический пластометр</t>
  </si>
  <si>
    <t>Определение кислородного индекса (ГОСТ 21793)</t>
  </si>
  <si>
    <t>Прибор для определения индекса воспламеняемости Oxygen Index</t>
  </si>
  <si>
    <t>Определение количества легколетучих компонентов</t>
  </si>
  <si>
    <t>Определение количества сшитых фрагментов в образце гранулята</t>
  </si>
  <si>
    <t>LabTech Фильтр-тест с шестеренчатым насосом</t>
  </si>
  <si>
    <t>Определение коэффициента линейного расширения</t>
  </si>
  <si>
    <t>Определение молекулярной массы и молекулярно-массового распределения в образцах полиолефинов</t>
  </si>
  <si>
    <t>Высокотемпературный гель-проникающий хроматограф</t>
  </si>
  <si>
    <t>Определение низкотемпературной хрупкости пластиков и эластомеров при ударе (ASTМ-D746)</t>
  </si>
  <si>
    <t>GT-7061-D Прибор для определения низкотемпературной хрупкости</t>
  </si>
  <si>
    <t>Определение пароводопроницаемости методом электролиза. Пленки и покрытия пластмассовые, резиновые, бумажные и целлюлозные (DIN 53122-2)</t>
  </si>
  <si>
    <t>TSY-W3 Определение паропроницаемости электролитическим методом</t>
  </si>
  <si>
    <t>Определение показателя текучести расплава термопластов (ГОСТ 11645)</t>
  </si>
  <si>
    <t>Определение проницаемости водяных паров (ISO 15106-1)</t>
  </si>
  <si>
    <t>Определение размера частиц в суспензиях</t>
  </si>
  <si>
    <t>Malvern MasterSizer лазерный дифрактометрический анализатор размера частиц</t>
  </si>
  <si>
    <t>Определение светового старения. Методы экспонирования под лабораторными источниками света (ISO 4892-1)</t>
  </si>
  <si>
    <t>Q-SUN Везерометр с водяным душем</t>
  </si>
  <si>
    <t>Определение сопротивления озону в статических условиях (ГОСТ 5027)</t>
  </si>
  <si>
    <t>OZ-0500AC Аппарат для определения озоностойкости</t>
  </si>
  <si>
    <t>Определение стойкости к воздействию озона (ASTM-D1149, ASTM-D1171)</t>
  </si>
  <si>
    <t>Определение стойкости к растрескиванию под действием озона (ISO-1431)</t>
  </si>
  <si>
    <t>Определение стойкости к ультрафиолетовому излучению (ASTM G 151)</t>
  </si>
  <si>
    <t>Определение тангенса угла механических потерь</t>
  </si>
  <si>
    <t>Определение твердости при вдавливании с помощью дюрометра (ГОСТ 24621)</t>
  </si>
  <si>
    <t>Твердомер универсальный автоматический</t>
  </si>
  <si>
    <t>Определение текучести расплава / индекс расплава (DIN 53735 ASTM – D 1238 метод А и В)</t>
  </si>
  <si>
    <t>Определение температуры изгиба под нагрузкой (ГОСТ 12021)</t>
  </si>
  <si>
    <t>Определение температуры начала термодеструкции</t>
  </si>
  <si>
    <t>Определение температуры размягчения</t>
  </si>
  <si>
    <t>Определение температуры хрупкости при ударе (ГОСТ 16782-92)</t>
  </si>
  <si>
    <t>Определение теплостойкости под нагрузкой (ISO 75)</t>
  </si>
  <si>
    <t>Определение типа неорганического наполнителя в образце</t>
  </si>
  <si>
    <t>Определение типа полимерной матрицы в образце</t>
  </si>
  <si>
    <t>Определение толщины механическим сканированием (ISO 4593)</t>
  </si>
  <si>
    <t>CHY-C2 Автоматический толщиномер высокого разрешения</t>
  </si>
  <si>
    <t>Определение толщины пленок и листов (ГОСТ 17035)</t>
  </si>
  <si>
    <t>Определение толщины плотности и удельного объема (ГОСТ 27015, ISO 534)</t>
  </si>
  <si>
    <t>Определение точки размягчения адгезивов и битумных композиций по методу «Кольцо и Шар»</t>
  </si>
  <si>
    <t>Тестер «Кольцо и Шар»</t>
  </si>
  <si>
    <t>Определение ударной вязкости по Изоду (ГОСТ 19109, ISO 180)</t>
  </si>
  <si>
    <t>GT-7045-MDL Копер для определения ударной вязкости</t>
  </si>
  <si>
    <t>Определение ударной прочности по Шарпи. Часть 1. Неинструментальный метод испытания на удар (ГОСТ 4647, ISO 179)</t>
  </si>
  <si>
    <t>Определение степени усадки</t>
  </si>
  <si>
    <t>Определение устойчивости к UV лучам неметаллических материалов (ASTM G 155)</t>
  </si>
  <si>
    <t>Определение характеристик горения по кислородному индексу. Часть 2. Испытание при температуре окружающей среды (ISO 4589)</t>
  </si>
  <si>
    <t>Определение цвета и белизны (ГОСТ 16873)</t>
  </si>
  <si>
    <t>VS450 Спектрофотометр видимой области</t>
  </si>
  <si>
    <t>Определение диэлектрической проницаемости и тангенса угла диэлектрических потерь в диапазоне частот от 100 до 5х10 Гц (ГОСТ 22372)</t>
  </si>
  <si>
    <t>Определение индекса максимального содержания кислорода (ASTM В 2863)</t>
  </si>
  <si>
    <t>Определение температуры размягчения термопластов по Вика (ГОСТ 15088)</t>
  </si>
  <si>
    <t>Определения упругопрочностных свойств при растяжении (ГОСТ 12580)</t>
  </si>
  <si>
    <t>Создание полимерных компаундов методом смешения в расплаве</t>
  </si>
  <si>
    <t>LabTech Лабораторный двухшнековый экструдер с диаметром шнека 26 мм</t>
  </si>
  <si>
    <t>Сухое смешение образцов создание премиксов, опудривание</t>
  </si>
  <si>
    <t>LabTech Лабораторный пилотный высокоскоростной смеситель на емкость 25л</t>
  </si>
  <si>
    <t>Формование калиброванного листа из расплава полимера</t>
  </si>
  <si>
    <t>LabTech Экструзионная  вальцовочная линия для литья листов и/или проката пленки</t>
  </si>
  <si>
    <t>Выдув трехслойной полимерной пленки с общей толщиной до 250мкм</t>
  </si>
  <si>
    <t>Расширение возможностей Универсальной испытательной машины</t>
  </si>
  <si>
    <t>VAC-V1 Стенд для определения газо-проницаемости пленок манометрическим методом</t>
  </si>
  <si>
    <t>Определение проницаемости полимерных пленочных материалов (ASTM D 1434, ISO 2556, ISO 15105-1, DIN 53 536)</t>
  </si>
  <si>
    <t>Определение плотности гидростатическим взвешиванием (ГОСТ 15139)</t>
  </si>
  <si>
    <t>Определение прочности на разрыв при растяжении (ГОСТ 14236, ГОСТ 11262)</t>
  </si>
  <si>
    <t>Определения удлинения при разрыве (ГОСТ 14236, ГОСТ 11262)</t>
  </si>
  <si>
    <t>Определение характеристик зависимости напряжение-деформация при растяжении (ГОСТ 14236, ГОСТ 11262)</t>
  </si>
  <si>
    <t>По всем интересующим Вас вопросам просьба обращаться: руководитель НТЛ, Скворцов Иван Николаевич, +7-4999698130 (+401), Ivan.Skvorczov@metaclay.com</t>
  </si>
  <si>
    <t>Ротационный вискозиметр расплава Брукфельда (диапазон температур: +23С до +250С)</t>
  </si>
  <si>
    <t>Термокамера для универсальной испытательной машины с криовозможностями. Температурный диапазон: от -60С до +250С</t>
  </si>
  <si>
    <t>Примечание: Информация, отраженная в данном прайс-листе, носит исключительно ознакомительный характер и ни при каких условиях не является публичной офертой, определяемой положениями Статьи 437 Гражданского кодекса РФ.</t>
  </si>
  <si>
    <t>Смешение в лабораторном стеклянном реакторе</t>
  </si>
  <si>
    <t>Лабораторный реактор с обратным холодильником HWS 10л. , Мешалка Ika</t>
  </si>
  <si>
    <t>Лабораторный реактор с обратным холодильником HWS 5л. , Мешалка Ika</t>
  </si>
  <si>
    <t xml:space="preserve">Сушка и вакуумирование, образцов с использованием вакуумного сушильного шкафа BINDER </t>
  </si>
  <si>
    <t>Центрифугирование с использованием лабораторной высокоскоростной центрифуги Sigma, модель 2-16P</t>
  </si>
  <si>
    <t>Sigma, модель 2-16P Загрузка: 100 мл (4X), 10 мл (10x)</t>
  </si>
  <si>
    <t>Определение гель-фракции в полимерах</t>
  </si>
  <si>
    <t>ASTM2765-01</t>
  </si>
  <si>
    <t>Определение коэффициента преломления жидкости</t>
  </si>
  <si>
    <t>ГОСТ 18995.2-73</t>
  </si>
  <si>
    <t>Определение массовой доли смектита (бентонита) в минерале или смеси</t>
  </si>
  <si>
    <t>ГОСТ 28177-89</t>
  </si>
  <si>
    <t>Определение прочности сварного шва (ГОСТ 27319-87)</t>
  </si>
  <si>
    <t>Оценка сопротивление раздиру пластиковых листов (ГОСТ 262-93)</t>
  </si>
  <si>
    <t>Определение стойкости к агрессивным средам (ГОСТ 12020)</t>
  </si>
  <si>
    <t>Определение усилия на прокол для пленочных материалов (ГОСТ 12.4.118-82 )</t>
  </si>
  <si>
    <t>ИТ-2 "Машпласт"</t>
  </si>
  <si>
    <t>UL 94</t>
  </si>
  <si>
    <t>Определение стойкости к горению, категория ПВ-0, ПВ-1, ПВ-2 (ГОСТ 28157-89)</t>
  </si>
  <si>
    <t>5000 (5 заготовок)</t>
  </si>
  <si>
    <t>Определение сопротивлению растрескивания (ГОСТ 13518-68)</t>
  </si>
  <si>
    <t>ПАВ Igepal</t>
  </si>
  <si>
    <t>Определение коэффициента трения (ГОСТ 27492-87)</t>
  </si>
  <si>
    <t>Прочность адгезионного соединения, при отслаивании под 90° (ГОСТ 411-71)</t>
  </si>
  <si>
    <t>Прочность адгезионного соединения, при отслаивании под 180° T-Peel test (ГОСТ 28966-91)</t>
  </si>
  <si>
    <t>Прочность адгезионного соединения, при сдвиге нахлеста контактов  под 180° (ГОСТ 14759-69)</t>
  </si>
  <si>
    <t>Оценка водопоглощения (ГОСТ 4650-80, метод А, Б)</t>
  </si>
  <si>
    <t>в зависимости от времени экспозиции и вида агрессивной среды</t>
  </si>
  <si>
    <r>
      <t>Вакуумный сушильный шкаф BINDER (глубина вакуума до 10</t>
    </r>
    <r>
      <rPr>
        <vertAlign val="superscript"/>
        <sz val="11"/>
        <color theme="1"/>
        <rFont val="Calibri"/>
        <family val="2"/>
        <charset val="204"/>
        <scheme val="minor"/>
      </rPr>
      <t>-2</t>
    </r>
    <r>
      <rPr>
        <sz val="11"/>
        <color theme="1"/>
        <rFont val="Calibri"/>
        <family val="2"/>
        <charset val="204"/>
        <scheme val="minor"/>
      </rPr>
      <t>бар)</t>
    </r>
  </si>
  <si>
    <t>AnD GH 252 Аналитические весы с набором для определения плотности</t>
  </si>
  <si>
    <t>AnD GH 252 Аналитические весы</t>
  </si>
  <si>
    <t>Изменение свойств после экспозиции в кислотах, щелочах.</t>
  </si>
  <si>
    <t>3500 руб/час</t>
  </si>
  <si>
    <t>Определение прочности, твердости древесины (ГОСТ 16483.7, 16483.17,16483.3, 16483.10.)</t>
  </si>
  <si>
    <t>в зависимости от времени экспозиции</t>
  </si>
  <si>
    <t>Используемое оборудование</t>
  </si>
  <si>
    <t>10000 руб/час</t>
  </si>
  <si>
    <t>6000 (6 заготовок)</t>
  </si>
  <si>
    <t>5000 (10 заготовок)</t>
  </si>
  <si>
    <t>3500 (5 заготовок)</t>
  </si>
  <si>
    <t>15000 (6 заготовок)</t>
  </si>
  <si>
    <t>6000 (5 заготовок)</t>
  </si>
  <si>
    <t>1500 руб/час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</si>
</sst>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8627</xdr:colOff>
      <xdr:row>0</xdr:row>
      <xdr:rowOff>0</xdr:rowOff>
    </xdr:from>
    <xdr:to>
      <xdr:col>0</xdr:col>
      <xdr:colOff>5658197</xdr:colOff>
      <xdr:row>0</xdr:row>
      <xdr:rowOff>1587260</xdr:rowOff>
    </xdr:to>
    <xdr:pic>
      <xdr:nvPicPr>
        <xdr:cNvPr id="3" name="Рисунок 2" descr="Шапка_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7" y="0"/>
          <a:ext cx="5649570" cy="158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2"/>
  <sheetViews>
    <sheetView tabSelected="1" workbookViewId="0">
      <selection activeCell="B1" sqref="B1"/>
    </sheetView>
  </sheetViews>
  <sheetFormatPr defaultColWidth="0" defaultRowHeight="15.75" zeroHeight="1" thickBottom="1" x14ac:dyDescent="0.3"/>
  <cols>
    <col min="1" max="1" width="82.5703125" style="4" customWidth="1"/>
    <col min="2" max="2" width="63.42578125" style="4" customWidth="1"/>
    <col min="3" max="3" width="24" style="5" customWidth="1"/>
    <col min="4" max="4" width="9" style="6" hidden="1" customWidth="1"/>
    <col min="5" max="9" width="0" style="6" hidden="1" customWidth="1"/>
    <col min="10" max="10" width="0" hidden="1" customWidth="1"/>
    <col min="11" max="16380" width="9" hidden="1"/>
    <col min="16381" max="16381" width="0.42578125" customWidth="1"/>
    <col min="16382" max="16382" width="0.5703125" hidden="1" customWidth="1"/>
    <col min="16383" max="16383" width="0.85546875" hidden="1" customWidth="1"/>
    <col min="16384" max="16384" width="0.140625" customWidth="1"/>
  </cols>
  <sheetData>
    <row r="1" spans="1:9 16381:16381" ht="135.19999999999999" customHeight="1" x14ac:dyDescent="0.25">
      <c r="A1" s="1"/>
      <c r="B1" s="1"/>
      <c r="C1" s="1"/>
      <c r="D1"/>
      <c r="E1"/>
      <c r="F1"/>
      <c r="G1"/>
      <c r="H1"/>
      <c r="I1"/>
    </row>
    <row r="2" spans="1:9 16381:16381" ht="45" x14ac:dyDescent="0.25">
      <c r="A2" s="2" t="s">
        <v>0</v>
      </c>
      <c r="B2" s="2" t="s">
        <v>139</v>
      </c>
      <c r="C2" s="3" t="s">
        <v>1</v>
      </c>
      <c r="D2"/>
      <c r="E2"/>
      <c r="F2"/>
      <c r="G2"/>
      <c r="H2"/>
      <c r="I2"/>
    </row>
    <row r="3" spans="1:9 16381:16381" ht="15" x14ac:dyDescent="0.25">
      <c r="A3" s="8" t="s">
        <v>92</v>
      </c>
      <c r="B3" s="8" t="s">
        <v>2</v>
      </c>
      <c r="C3" s="17" t="s">
        <v>140</v>
      </c>
      <c r="D3"/>
      <c r="E3"/>
      <c r="F3"/>
      <c r="G3"/>
      <c r="H3"/>
      <c r="I3"/>
      <c r="XFA3" s="16"/>
    </row>
    <row r="4" spans="1:9 16381:16381" ht="15" x14ac:dyDescent="0.25">
      <c r="A4" s="8" t="s">
        <v>4</v>
      </c>
      <c r="B4" s="8" t="s">
        <v>5</v>
      </c>
      <c r="C4" s="14" t="s">
        <v>136</v>
      </c>
      <c r="D4"/>
      <c r="E4"/>
      <c r="F4"/>
      <c r="G4"/>
      <c r="H4"/>
      <c r="I4"/>
      <c r="XFA4" s="16"/>
    </row>
    <row r="5" spans="1:9 16381:16381" ht="30" x14ac:dyDescent="0.25">
      <c r="A5" s="8" t="s">
        <v>6</v>
      </c>
      <c r="B5" s="8" t="s">
        <v>7</v>
      </c>
      <c r="C5" s="17" t="s">
        <v>141</v>
      </c>
      <c r="D5"/>
      <c r="E5"/>
      <c r="F5"/>
      <c r="G5"/>
      <c r="H5"/>
      <c r="I5"/>
      <c r="XFA5" s="16"/>
    </row>
    <row r="6" spans="1:9 16381:16381" ht="15" x14ac:dyDescent="0.25">
      <c r="A6" s="8" t="s">
        <v>8</v>
      </c>
      <c r="B6" s="8" t="s">
        <v>9</v>
      </c>
      <c r="C6" s="17" t="s">
        <v>142</v>
      </c>
      <c r="D6"/>
      <c r="E6"/>
      <c r="F6"/>
      <c r="G6"/>
      <c r="H6"/>
      <c r="I6"/>
      <c r="XFA6" s="16"/>
    </row>
    <row r="7" spans="1:9 16381:16381" ht="15" x14ac:dyDescent="0.25">
      <c r="A7" s="8" t="s">
        <v>10</v>
      </c>
      <c r="B7" s="10" t="s">
        <v>11</v>
      </c>
      <c r="C7" s="9">
        <f>3500</f>
        <v>3500</v>
      </c>
      <c r="D7"/>
      <c r="E7"/>
      <c r="F7"/>
      <c r="G7"/>
      <c r="H7"/>
      <c r="I7"/>
      <c r="XFA7" s="16"/>
    </row>
    <row r="8" spans="1:9 16381:16381" ht="30" x14ac:dyDescent="0.25">
      <c r="A8" s="8" t="s">
        <v>16</v>
      </c>
      <c r="B8" s="8" t="s">
        <v>17</v>
      </c>
      <c r="C8" s="9">
        <f>2500</f>
        <v>2500</v>
      </c>
      <c r="D8"/>
      <c r="E8"/>
      <c r="F8"/>
      <c r="G8"/>
      <c r="H8"/>
      <c r="I8"/>
      <c r="XFA8" s="16"/>
    </row>
    <row r="9" spans="1:9 16381:16381" ht="30" x14ac:dyDescent="0.25">
      <c r="A9" s="8" t="s">
        <v>18</v>
      </c>
      <c r="B9" s="8" t="s">
        <v>17</v>
      </c>
      <c r="C9" s="9">
        <f>2500</f>
        <v>2500</v>
      </c>
      <c r="D9"/>
      <c r="E9"/>
      <c r="F9"/>
      <c r="G9"/>
      <c r="H9"/>
      <c r="I9"/>
      <c r="XFA9" s="16"/>
    </row>
    <row r="10" spans="1:9 16381:16381" ht="15" x14ac:dyDescent="0.25">
      <c r="A10" s="8" t="s">
        <v>12</v>
      </c>
      <c r="B10" s="8" t="s">
        <v>13</v>
      </c>
      <c r="C10" s="17" t="s">
        <v>143</v>
      </c>
      <c r="D10"/>
      <c r="E10"/>
      <c r="F10"/>
      <c r="G10"/>
      <c r="H10"/>
      <c r="I10"/>
      <c r="XFA10" s="16"/>
    </row>
    <row r="11" spans="1:9 16381:16381" ht="15" x14ac:dyDescent="0.25">
      <c r="A11" s="8" t="s">
        <v>14</v>
      </c>
      <c r="B11" s="8" t="s">
        <v>13</v>
      </c>
      <c r="C11" s="17" t="s">
        <v>143</v>
      </c>
      <c r="D11"/>
      <c r="E11"/>
      <c r="F11"/>
      <c r="G11"/>
      <c r="H11"/>
      <c r="I11"/>
      <c r="XFA11" s="16"/>
    </row>
    <row r="12" spans="1:9 16381:16381" ht="15" x14ac:dyDescent="0.25">
      <c r="A12" s="8" t="s">
        <v>15</v>
      </c>
      <c r="B12" s="8" t="s">
        <v>13</v>
      </c>
      <c r="C12" s="17" t="s">
        <v>143</v>
      </c>
      <c r="D12"/>
      <c r="E12"/>
      <c r="F12"/>
      <c r="G12"/>
      <c r="H12"/>
      <c r="I12"/>
      <c r="XFA12" s="16"/>
    </row>
    <row r="13" spans="1:9 16381:16381" ht="15" x14ac:dyDescent="0.25">
      <c r="A13" s="8" t="s">
        <v>19</v>
      </c>
      <c r="B13" s="10" t="s">
        <v>11</v>
      </c>
      <c r="C13" s="9">
        <f>15000</f>
        <v>15000</v>
      </c>
      <c r="D13"/>
      <c r="E13"/>
      <c r="F13"/>
      <c r="G13"/>
      <c r="H13"/>
      <c r="I13"/>
      <c r="XFA13" s="16"/>
    </row>
    <row r="14" spans="1:9 16381:16381" ht="15" x14ac:dyDescent="0.25">
      <c r="A14" s="8" t="s">
        <v>20</v>
      </c>
      <c r="B14" s="8" t="s">
        <v>21</v>
      </c>
      <c r="C14" s="9">
        <f>3500</f>
        <v>3500</v>
      </c>
      <c r="D14"/>
      <c r="E14"/>
      <c r="F14"/>
      <c r="G14"/>
      <c r="H14"/>
      <c r="I14"/>
      <c r="XFA14" s="16"/>
    </row>
    <row r="15" spans="1:9 16381:16381" ht="15" x14ac:dyDescent="0.25">
      <c r="A15" s="10" t="s">
        <v>110</v>
      </c>
      <c r="B15" s="10" t="s">
        <v>111</v>
      </c>
      <c r="C15" s="11">
        <f>2500</f>
        <v>2500</v>
      </c>
      <c r="D15"/>
      <c r="E15"/>
      <c r="F15"/>
      <c r="G15"/>
      <c r="H15"/>
      <c r="I15"/>
      <c r="XFA15" s="16"/>
    </row>
    <row r="16" spans="1:9 16381:16381" ht="15" x14ac:dyDescent="0.25">
      <c r="A16" s="8" t="s">
        <v>22</v>
      </c>
      <c r="B16" s="8" t="s">
        <v>23</v>
      </c>
      <c r="C16" s="9">
        <f>2500</f>
        <v>2500</v>
      </c>
      <c r="D16"/>
      <c r="E16"/>
      <c r="F16"/>
      <c r="G16"/>
      <c r="H16"/>
      <c r="I16"/>
      <c r="XFA16" s="16"/>
    </row>
    <row r="17" spans="1:9 16381:16381" ht="30" x14ac:dyDescent="0.25">
      <c r="A17" s="8" t="s">
        <v>82</v>
      </c>
      <c r="B17" s="8" t="s">
        <v>24</v>
      </c>
      <c r="C17" s="9">
        <f>3500</f>
        <v>3500</v>
      </c>
      <c r="D17"/>
      <c r="E17"/>
      <c r="F17"/>
      <c r="G17"/>
      <c r="H17"/>
      <c r="I17"/>
      <c r="XFA17" s="16"/>
    </row>
    <row r="18" spans="1:9 16381:16381" ht="30" x14ac:dyDescent="0.25">
      <c r="A18" s="8" t="s">
        <v>25</v>
      </c>
      <c r="B18" s="8" t="s">
        <v>101</v>
      </c>
      <c r="C18" s="9">
        <f>6000</f>
        <v>6000</v>
      </c>
      <c r="D18"/>
      <c r="E18"/>
      <c r="F18"/>
      <c r="G18"/>
      <c r="H18"/>
      <c r="I18"/>
      <c r="XFA18" s="16"/>
    </row>
    <row r="19" spans="1:9 16381:16381" ht="15" x14ac:dyDescent="0.25">
      <c r="A19" s="8" t="s">
        <v>26</v>
      </c>
      <c r="B19" s="8" t="s">
        <v>27</v>
      </c>
      <c r="C19" s="9">
        <f>3500</f>
        <v>3500</v>
      </c>
      <c r="D19"/>
      <c r="E19"/>
      <c r="F19"/>
      <c r="G19"/>
      <c r="H19"/>
      <c r="I19"/>
      <c r="XFA19" s="16"/>
    </row>
    <row r="20" spans="1:9 16381:16381" ht="15" x14ac:dyDescent="0.25">
      <c r="A20" s="8" t="s">
        <v>28</v>
      </c>
      <c r="B20" s="8" t="s">
        <v>27</v>
      </c>
      <c r="C20" s="9">
        <f>3500</f>
        <v>3500</v>
      </c>
      <c r="D20"/>
      <c r="E20"/>
      <c r="F20"/>
      <c r="G20"/>
      <c r="H20"/>
      <c r="I20"/>
      <c r="XFA20" s="16"/>
    </row>
    <row r="21" spans="1:9 16381:16381" ht="15" x14ac:dyDescent="0.25">
      <c r="A21" s="8" t="s">
        <v>29</v>
      </c>
      <c r="B21" s="8" t="s">
        <v>21</v>
      </c>
      <c r="C21" s="9">
        <f>3500</f>
        <v>3500</v>
      </c>
      <c r="D21"/>
      <c r="E21"/>
      <c r="F21"/>
      <c r="G21"/>
      <c r="H21"/>
      <c r="I21"/>
      <c r="XFA21" s="16"/>
    </row>
    <row r="22" spans="1:9 16381:16381" ht="15" x14ac:dyDescent="0.25">
      <c r="A22" s="8" t="s">
        <v>30</v>
      </c>
      <c r="B22" s="8" t="s">
        <v>31</v>
      </c>
      <c r="C22" s="9">
        <f>2500</f>
        <v>2500</v>
      </c>
      <c r="D22"/>
      <c r="E22"/>
      <c r="F22"/>
      <c r="G22"/>
      <c r="H22"/>
      <c r="I22"/>
      <c r="XFA22" s="16"/>
    </row>
    <row r="23" spans="1:9 16381:16381" ht="19.5" customHeight="1" x14ac:dyDescent="0.25">
      <c r="A23" s="8" t="s">
        <v>83</v>
      </c>
      <c r="B23" s="8" t="s">
        <v>35</v>
      </c>
      <c r="C23" s="9">
        <f>6000</f>
        <v>6000</v>
      </c>
      <c r="D23"/>
      <c r="E23"/>
      <c r="F23"/>
      <c r="G23"/>
      <c r="H23"/>
      <c r="I23"/>
      <c r="XFA23" s="16"/>
    </row>
    <row r="24" spans="1:9 16381:16381" ht="30" x14ac:dyDescent="0.25">
      <c r="A24" s="8" t="s">
        <v>32</v>
      </c>
      <c r="B24" s="8" t="s">
        <v>33</v>
      </c>
      <c r="C24" s="9">
        <f>3600</f>
        <v>3600</v>
      </c>
      <c r="D24"/>
      <c r="E24"/>
      <c r="F24"/>
      <c r="G24"/>
      <c r="H24"/>
      <c r="I24"/>
      <c r="XFA24" s="16"/>
    </row>
    <row r="25" spans="1:9 16381:16381" ht="15.75" customHeight="1" x14ac:dyDescent="0.25">
      <c r="A25" s="8" t="s">
        <v>34</v>
      </c>
      <c r="B25" s="8" t="s">
        <v>35</v>
      </c>
      <c r="C25" s="9">
        <f>6000</f>
        <v>6000</v>
      </c>
      <c r="D25"/>
      <c r="E25"/>
      <c r="F25"/>
      <c r="G25"/>
      <c r="H25"/>
      <c r="I25"/>
      <c r="XFA25" s="16"/>
    </row>
    <row r="26" spans="1:9 16381:16381" ht="15" x14ac:dyDescent="0.25">
      <c r="A26" s="8" t="s">
        <v>36</v>
      </c>
      <c r="B26" s="8" t="s">
        <v>21</v>
      </c>
      <c r="C26" s="9">
        <f>3600</f>
        <v>3600</v>
      </c>
      <c r="D26"/>
      <c r="E26"/>
      <c r="F26"/>
      <c r="G26"/>
      <c r="H26"/>
      <c r="I26"/>
      <c r="XFA26" s="16"/>
    </row>
    <row r="27" spans="1:9 16381:16381" ht="15" x14ac:dyDescent="0.25">
      <c r="A27" s="8" t="s">
        <v>37</v>
      </c>
      <c r="B27" s="8" t="s">
        <v>38</v>
      </c>
      <c r="C27" s="17" t="s">
        <v>140</v>
      </c>
      <c r="D27"/>
      <c r="E27"/>
      <c r="F27"/>
      <c r="G27"/>
      <c r="H27"/>
      <c r="I27"/>
      <c r="XFA27" s="16"/>
    </row>
    <row r="28" spans="1:9 16381:16381" ht="15" x14ac:dyDescent="0.25">
      <c r="A28" s="8" t="s">
        <v>39</v>
      </c>
      <c r="B28" s="8" t="s">
        <v>27</v>
      </c>
      <c r="C28" s="9">
        <f>3500</f>
        <v>3500</v>
      </c>
      <c r="D28"/>
      <c r="E28"/>
      <c r="F28"/>
      <c r="G28"/>
      <c r="H28"/>
      <c r="I28"/>
      <c r="XFA28" s="16"/>
    </row>
    <row r="29" spans="1:9 16381:16381" ht="15" x14ac:dyDescent="0.25">
      <c r="A29" s="10" t="s">
        <v>112</v>
      </c>
      <c r="B29" s="10" t="s">
        <v>113</v>
      </c>
      <c r="C29" s="11">
        <v>500</v>
      </c>
      <c r="D29"/>
      <c r="E29"/>
      <c r="F29"/>
      <c r="G29"/>
      <c r="H29"/>
      <c r="I29"/>
      <c r="XFA29" s="16"/>
    </row>
    <row r="30" spans="1:9 16381:16381" ht="15" x14ac:dyDescent="0.25">
      <c r="A30" s="8" t="s">
        <v>126</v>
      </c>
      <c r="B30" s="8" t="s">
        <v>120</v>
      </c>
      <c r="C30" s="9">
        <f>3500</f>
        <v>3500</v>
      </c>
      <c r="D30"/>
      <c r="E30"/>
      <c r="F30"/>
      <c r="G30"/>
      <c r="H30"/>
      <c r="I30"/>
      <c r="XFA30" s="16"/>
    </row>
    <row r="31" spans="1:9 16381:16381" ht="15" x14ac:dyDescent="0.25">
      <c r="A31" s="8" t="s">
        <v>114</v>
      </c>
      <c r="B31" s="10" t="s">
        <v>115</v>
      </c>
      <c r="C31" s="11">
        <f>2500</f>
        <v>2500</v>
      </c>
      <c r="D31"/>
      <c r="E31"/>
      <c r="F31"/>
      <c r="G31"/>
      <c r="H31"/>
      <c r="I31"/>
      <c r="XFA31" s="16"/>
    </row>
    <row r="32" spans="1:9 16381:16381" ht="30" x14ac:dyDescent="0.25">
      <c r="A32" s="8" t="s">
        <v>40</v>
      </c>
      <c r="B32" s="8" t="s">
        <v>41</v>
      </c>
      <c r="C32" s="9">
        <f>6000</f>
        <v>6000</v>
      </c>
      <c r="D32"/>
      <c r="E32"/>
      <c r="F32"/>
      <c r="G32"/>
      <c r="H32"/>
      <c r="I32"/>
      <c r="XFA32" s="16"/>
    </row>
    <row r="33" spans="1:9 16381:16381" ht="30" x14ac:dyDescent="0.25">
      <c r="A33" s="8" t="s">
        <v>42</v>
      </c>
      <c r="B33" s="8" t="s">
        <v>43</v>
      </c>
      <c r="C33" s="9">
        <f>3500</f>
        <v>3500</v>
      </c>
      <c r="D33"/>
      <c r="E33"/>
      <c r="F33"/>
      <c r="G33"/>
      <c r="H33"/>
      <c r="I33"/>
      <c r="XFA33" s="16"/>
    </row>
    <row r="34" spans="1:9 16381:16381" ht="30" x14ac:dyDescent="0.25">
      <c r="A34" s="8" t="s">
        <v>44</v>
      </c>
      <c r="B34" s="8" t="s">
        <v>45</v>
      </c>
      <c r="C34" s="9">
        <f>6000</f>
        <v>6000</v>
      </c>
      <c r="D34"/>
      <c r="E34"/>
      <c r="F34"/>
      <c r="G34"/>
      <c r="H34"/>
      <c r="I34"/>
      <c r="XFA34" s="16"/>
    </row>
    <row r="35" spans="1:9 16381:16381" ht="30" x14ac:dyDescent="0.25">
      <c r="A35" s="8" t="s">
        <v>96</v>
      </c>
      <c r="B35" s="8" t="s">
        <v>133</v>
      </c>
      <c r="C35" s="9">
        <v>1000</v>
      </c>
      <c r="D35"/>
      <c r="E35"/>
      <c r="F35"/>
      <c r="G35"/>
      <c r="H35"/>
      <c r="I35"/>
      <c r="XFA35" s="16"/>
    </row>
    <row r="36" spans="1:9 16381:16381" ht="15" x14ac:dyDescent="0.25">
      <c r="A36" s="8" t="s">
        <v>46</v>
      </c>
      <c r="B36" s="8" t="s">
        <v>33</v>
      </c>
      <c r="C36" s="9">
        <f>3500</f>
        <v>3500</v>
      </c>
      <c r="D36"/>
      <c r="E36"/>
      <c r="F36"/>
      <c r="G36"/>
      <c r="H36"/>
      <c r="I36"/>
      <c r="XFA36" s="16"/>
    </row>
    <row r="37" spans="1:9 16381:16381" ht="30" x14ac:dyDescent="0.25">
      <c r="A37" s="8" t="s">
        <v>47</v>
      </c>
      <c r="B37" s="8" t="s">
        <v>45</v>
      </c>
      <c r="C37" s="9">
        <f>6000</f>
        <v>6000</v>
      </c>
      <c r="D37"/>
      <c r="E37"/>
      <c r="F37"/>
      <c r="G37"/>
      <c r="H37"/>
      <c r="I37"/>
      <c r="XFA37" s="16"/>
    </row>
    <row r="38" spans="1:9 16381:16381" ht="30" x14ac:dyDescent="0.25">
      <c r="A38" s="8" t="s">
        <v>95</v>
      </c>
      <c r="B38" s="8" t="s">
        <v>94</v>
      </c>
      <c r="C38" s="9">
        <f>6000</f>
        <v>6000</v>
      </c>
      <c r="D38"/>
      <c r="E38"/>
      <c r="F38"/>
      <c r="G38"/>
      <c r="H38"/>
      <c r="I38"/>
      <c r="XFA38" s="16"/>
    </row>
    <row r="39" spans="1:9 16381:16381" ht="15" x14ac:dyDescent="0.25">
      <c r="A39" s="8" t="s">
        <v>97</v>
      </c>
      <c r="B39" s="8" t="s">
        <v>13</v>
      </c>
      <c r="C39" s="17" t="s">
        <v>143</v>
      </c>
      <c r="D39"/>
      <c r="E39"/>
      <c r="F39"/>
      <c r="G39"/>
      <c r="H39"/>
      <c r="I39"/>
      <c r="XFA39" s="16"/>
    </row>
    <row r="40" spans="1:9 16381:16381" x14ac:dyDescent="0.25">
      <c r="A40" s="13" t="s">
        <v>116</v>
      </c>
      <c r="B40" s="8" t="s">
        <v>13</v>
      </c>
      <c r="C40" s="17" t="s">
        <v>143</v>
      </c>
      <c r="D40"/>
      <c r="E40"/>
      <c r="F40"/>
      <c r="G40"/>
      <c r="H40"/>
      <c r="I40"/>
      <c r="XFA40" s="16"/>
    </row>
    <row r="41" spans="1:9 16381:16381" ht="31.5" x14ac:dyDescent="0.25">
      <c r="A41" s="13" t="s">
        <v>137</v>
      </c>
      <c r="B41" s="8" t="s">
        <v>13</v>
      </c>
      <c r="C41" s="17" t="s">
        <v>143</v>
      </c>
      <c r="D41"/>
      <c r="E41"/>
      <c r="F41"/>
      <c r="G41"/>
      <c r="H41"/>
      <c r="I41"/>
      <c r="XFA41" s="16"/>
    </row>
    <row r="42" spans="1:9 16381:16381" ht="30" x14ac:dyDescent="0.25">
      <c r="A42" s="8" t="s">
        <v>48</v>
      </c>
      <c r="B42" s="8" t="s">
        <v>49</v>
      </c>
      <c r="C42" s="9">
        <f>3500</f>
        <v>3500</v>
      </c>
      <c r="D42"/>
      <c r="E42"/>
      <c r="F42"/>
      <c r="G42"/>
      <c r="H42"/>
      <c r="I42"/>
      <c r="XFA42" s="16"/>
    </row>
    <row r="43" spans="1:9 16381:16381" ht="30" x14ac:dyDescent="0.25">
      <c r="A43" s="8" t="s">
        <v>50</v>
      </c>
      <c r="B43" s="8" t="s">
        <v>51</v>
      </c>
      <c r="C43" s="15" t="s">
        <v>138</v>
      </c>
      <c r="D43"/>
      <c r="E43"/>
      <c r="F43"/>
      <c r="G43"/>
      <c r="H43"/>
      <c r="I43"/>
      <c r="XFA43" s="16"/>
    </row>
    <row r="44" spans="1:9 16381:16381" x14ac:dyDescent="0.25">
      <c r="A44" s="13" t="s">
        <v>124</v>
      </c>
      <c r="B44" s="8" t="s">
        <v>125</v>
      </c>
      <c r="C44" s="9">
        <f>60000</f>
        <v>60000</v>
      </c>
      <c r="D44"/>
      <c r="E44"/>
      <c r="F44"/>
      <c r="G44"/>
      <c r="H44"/>
      <c r="I44"/>
      <c r="XFA44" s="16"/>
    </row>
    <row r="45" spans="1:9 16381:16381" ht="15" x14ac:dyDescent="0.25">
      <c r="A45" s="8" t="s">
        <v>52</v>
      </c>
      <c r="B45" s="8" t="s">
        <v>53</v>
      </c>
      <c r="C45" s="17" t="s">
        <v>144</v>
      </c>
      <c r="D45"/>
      <c r="E45"/>
      <c r="F45"/>
      <c r="G45"/>
      <c r="H45"/>
      <c r="I45"/>
      <c r="XFA45" s="16"/>
    </row>
    <row r="46" spans="1:9 16381:16381" ht="15" x14ac:dyDescent="0.25">
      <c r="A46" s="8" t="s">
        <v>77</v>
      </c>
      <c r="B46" s="8" t="s">
        <v>27</v>
      </c>
      <c r="C46" s="9">
        <f>3500</f>
        <v>3500</v>
      </c>
      <c r="D46"/>
      <c r="E46"/>
      <c r="F46"/>
      <c r="G46"/>
      <c r="H46"/>
      <c r="I46"/>
      <c r="XFA46" s="16"/>
    </row>
    <row r="47" spans="1:9 16381:16381" ht="45" x14ac:dyDescent="0.25">
      <c r="A47" s="13" t="s">
        <v>118</v>
      </c>
      <c r="B47" s="13" t="s">
        <v>135</v>
      </c>
      <c r="C47" s="9" t="s">
        <v>131</v>
      </c>
      <c r="D47"/>
      <c r="E47"/>
      <c r="F47"/>
      <c r="G47"/>
      <c r="H47"/>
      <c r="I47"/>
      <c r="XFA47" s="16"/>
    </row>
    <row r="48" spans="1:9 16381:16381" ht="15" x14ac:dyDescent="0.25">
      <c r="A48" s="8" t="s">
        <v>54</v>
      </c>
      <c r="B48" s="8" t="s">
        <v>53</v>
      </c>
      <c r="C48" s="17" t="s">
        <v>144</v>
      </c>
      <c r="D48"/>
      <c r="E48"/>
      <c r="F48"/>
      <c r="G48"/>
      <c r="H48"/>
      <c r="I48"/>
      <c r="XFA48" s="16"/>
    </row>
    <row r="49" spans="1:9 16381:16381" x14ac:dyDescent="0.25">
      <c r="A49" s="13" t="s">
        <v>122</v>
      </c>
      <c r="B49" s="8" t="s">
        <v>121</v>
      </c>
      <c r="C49" s="17" t="s">
        <v>145</v>
      </c>
      <c r="D49"/>
      <c r="E49"/>
      <c r="F49"/>
      <c r="G49"/>
      <c r="H49"/>
      <c r="I49"/>
      <c r="XFA49" s="16"/>
    </row>
    <row r="50" spans="1:9 16381:16381" ht="15" x14ac:dyDescent="0.25">
      <c r="A50" s="8" t="s">
        <v>55</v>
      </c>
      <c r="B50" s="8" t="s">
        <v>53</v>
      </c>
      <c r="C50" s="17" t="s">
        <v>144</v>
      </c>
      <c r="D50"/>
      <c r="E50"/>
      <c r="F50"/>
      <c r="G50"/>
      <c r="H50"/>
      <c r="I50"/>
      <c r="XFA50" s="16"/>
    </row>
    <row r="51" spans="1:9 16381:16381" ht="30" x14ac:dyDescent="0.25">
      <c r="A51" s="8" t="s">
        <v>56</v>
      </c>
      <c r="B51" s="8" t="s">
        <v>51</v>
      </c>
      <c r="C51" s="15" t="s">
        <v>138</v>
      </c>
      <c r="D51"/>
      <c r="E51"/>
      <c r="F51"/>
      <c r="G51"/>
      <c r="H51"/>
      <c r="I51"/>
      <c r="XFA51" s="16"/>
    </row>
    <row r="52" spans="1:9 16381:16381" ht="15" x14ac:dyDescent="0.25">
      <c r="A52" s="8" t="s">
        <v>57</v>
      </c>
      <c r="B52" s="8" t="s">
        <v>27</v>
      </c>
      <c r="C52" s="9">
        <f>3500</f>
        <v>3500</v>
      </c>
      <c r="D52"/>
      <c r="E52"/>
      <c r="F52"/>
      <c r="G52"/>
      <c r="H52"/>
      <c r="I52"/>
      <c r="XFA52" s="16"/>
    </row>
    <row r="53" spans="1:9 16381:16381" ht="15" x14ac:dyDescent="0.25">
      <c r="A53" s="8" t="s">
        <v>58</v>
      </c>
      <c r="B53" s="8" t="s">
        <v>59</v>
      </c>
      <c r="C53" s="9">
        <v>500</v>
      </c>
      <c r="D53"/>
      <c r="E53"/>
      <c r="F53"/>
      <c r="G53"/>
      <c r="H53"/>
      <c r="I53"/>
      <c r="XFA53" s="16"/>
    </row>
    <row r="54" spans="1:9 16381:16381" ht="30" x14ac:dyDescent="0.25">
      <c r="A54" s="8" t="s">
        <v>60</v>
      </c>
      <c r="B54" s="8" t="s">
        <v>33</v>
      </c>
      <c r="C54" s="9">
        <f>3500</f>
        <v>3500</v>
      </c>
      <c r="D54"/>
      <c r="E54"/>
      <c r="F54"/>
      <c r="G54"/>
      <c r="H54"/>
      <c r="I54"/>
      <c r="XFA54" s="16"/>
    </row>
    <row r="55" spans="1:9 16381:16381" ht="30" x14ac:dyDescent="0.25">
      <c r="A55" s="8" t="s">
        <v>61</v>
      </c>
      <c r="B55" s="8" t="s">
        <v>7</v>
      </c>
      <c r="C55" s="17" t="s">
        <v>141</v>
      </c>
      <c r="D55"/>
      <c r="E55"/>
      <c r="F55"/>
      <c r="G55"/>
      <c r="H55"/>
      <c r="I55"/>
      <c r="XFA55" s="16"/>
    </row>
    <row r="56" spans="1:9 16381:16381" ht="15" x14ac:dyDescent="0.25">
      <c r="A56" s="8" t="s">
        <v>62</v>
      </c>
      <c r="B56" s="8" t="s">
        <v>21</v>
      </c>
      <c r="C56" s="9">
        <f>3500</f>
        <v>3500</v>
      </c>
      <c r="D56"/>
      <c r="E56"/>
      <c r="F56"/>
      <c r="G56"/>
      <c r="H56"/>
      <c r="I56"/>
      <c r="XFA56" s="16"/>
    </row>
    <row r="57" spans="1:9 16381:16381" ht="15" x14ac:dyDescent="0.25">
      <c r="A57" s="8" t="s">
        <v>63</v>
      </c>
      <c r="B57" s="8" t="s">
        <v>27</v>
      </c>
      <c r="C57" s="9">
        <f>3500</f>
        <v>3500</v>
      </c>
      <c r="D57"/>
      <c r="E57"/>
      <c r="F57"/>
      <c r="G57"/>
      <c r="H57"/>
      <c r="I57"/>
      <c r="XFA57" s="16"/>
    </row>
    <row r="58" spans="1:9 16381:16381" ht="30" x14ac:dyDescent="0.25">
      <c r="A58" s="8" t="s">
        <v>84</v>
      </c>
      <c r="B58" s="8" t="s">
        <v>7</v>
      </c>
      <c r="C58" s="17" t="s">
        <v>141</v>
      </c>
      <c r="D58"/>
      <c r="E58"/>
      <c r="F58"/>
      <c r="G58"/>
      <c r="H58"/>
      <c r="I58"/>
      <c r="XFA58" s="16"/>
    </row>
    <row r="59" spans="1:9 16381:16381" ht="19.5" customHeight="1" x14ac:dyDescent="0.25">
      <c r="A59" s="8" t="s">
        <v>64</v>
      </c>
      <c r="B59" s="8" t="s">
        <v>43</v>
      </c>
      <c r="C59" s="9">
        <f>3500</f>
        <v>3500</v>
      </c>
      <c r="D59"/>
      <c r="E59"/>
      <c r="F59"/>
      <c r="G59"/>
      <c r="H59"/>
      <c r="I59"/>
      <c r="XFA59" s="16"/>
    </row>
    <row r="60" spans="1:9 16381:16381" ht="30" x14ac:dyDescent="0.25">
      <c r="A60" s="8" t="s">
        <v>65</v>
      </c>
      <c r="B60" s="8" t="s">
        <v>7</v>
      </c>
      <c r="C60" s="17" t="s">
        <v>141</v>
      </c>
      <c r="D60"/>
      <c r="E60"/>
      <c r="F60"/>
      <c r="G60"/>
      <c r="H60"/>
      <c r="I60"/>
      <c r="XFA60" s="16"/>
    </row>
    <row r="61" spans="1:9 16381:16381" ht="15" x14ac:dyDescent="0.25">
      <c r="A61" s="8" t="s">
        <v>66</v>
      </c>
      <c r="B61" s="10" t="s">
        <v>11</v>
      </c>
      <c r="C61" s="9">
        <f>3500</f>
        <v>3500</v>
      </c>
      <c r="D61"/>
      <c r="E61"/>
      <c r="F61"/>
      <c r="G61"/>
      <c r="H61"/>
      <c r="I61"/>
      <c r="XFA61" s="16"/>
    </row>
    <row r="62" spans="1:9 16381:16381" ht="15" x14ac:dyDescent="0.25">
      <c r="A62" s="8" t="s">
        <v>67</v>
      </c>
      <c r="B62" s="10" t="s">
        <v>11</v>
      </c>
      <c r="C62" s="9">
        <f>3500</f>
        <v>3500</v>
      </c>
      <c r="D62"/>
      <c r="E62"/>
      <c r="F62"/>
      <c r="G62"/>
      <c r="H62"/>
      <c r="I62"/>
      <c r="XFA62" s="16"/>
    </row>
    <row r="63" spans="1:9 16381:16381" ht="15" x14ac:dyDescent="0.25">
      <c r="A63" s="8" t="s">
        <v>68</v>
      </c>
      <c r="B63" s="8" t="s">
        <v>69</v>
      </c>
      <c r="C63" s="9">
        <v>500</v>
      </c>
      <c r="D63"/>
      <c r="E63"/>
      <c r="F63"/>
      <c r="G63"/>
      <c r="H63"/>
      <c r="I63"/>
      <c r="XFA63" s="16"/>
    </row>
    <row r="64" spans="1:9 16381:16381" ht="15" x14ac:dyDescent="0.25">
      <c r="A64" s="8" t="s">
        <v>70</v>
      </c>
      <c r="B64" s="8" t="s">
        <v>69</v>
      </c>
      <c r="C64" s="9">
        <v>500</v>
      </c>
      <c r="D64"/>
      <c r="E64"/>
      <c r="F64"/>
      <c r="G64"/>
      <c r="H64"/>
      <c r="I64"/>
      <c r="XFA64" s="16"/>
    </row>
    <row r="65" spans="1:9 16381:16381" ht="15" x14ac:dyDescent="0.25">
      <c r="A65" s="8" t="s">
        <v>71</v>
      </c>
      <c r="B65" s="8" t="s">
        <v>69</v>
      </c>
      <c r="C65" s="9">
        <v>500</v>
      </c>
      <c r="D65"/>
      <c r="E65"/>
      <c r="F65"/>
      <c r="G65"/>
      <c r="H65"/>
      <c r="I65"/>
      <c r="XFA65" s="16"/>
    </row>
    <row r="66" spans="1:9 16381:16381" ht="30" x14ac:dyDescent="0.25">
      <c r="A66" s="8" t="s">
        <v>72</v>
      </c>
      <c r="B66" s="8" t="s">
        <v>73</v>
      </c>
      <c r="C66" s="8">
        <v>2500</v>
      </c>
      <c r="D66"/>
      <c r="E66"/>
      <c r="F66"/>
      <c r="G66"/>
      <c r="H66"/>
      <c r="I66"/>
      <c r="XFA66" s="16"/>
    </row>
    <row r="67" spans="1:9 16381:16381" ht="15" x14ac:dyDescent="0.25">
      <c r="A67" s="8" t="s">
        <v>74</v>
      </c>
      <c r="B67" s="8" t="s">
        <v>75</v>
      </c>
      <c r="C67" s="8">
        <f>2500</f>
        <v>2500</v>
      </c>
      <c r="D67"/>
      <c r="E67"/>
      <c r="F67"/>
      <c r="G67"/>
      <c r="H67"/>
      <c r="I67"/>
      <c r="XFA67" s="16"/>
    </row>
    <row r="68" spans="1:9 16381:16381" ht="30" x14ac:dyDescent="0.25">
      <c r="A68" s="8" t="s">
        <v>76</v>
      </c>
      <c r="B68" s="8" t="s">
        <v>75</v>
      </c>
      <c r="C68" s="8">
        <f>2500</f>
        <v>2500</v>
      </c>
      <c r="D68"/>
      <c r="E68"/>
      <c r="F68"/>
      <c r="G68"/>
      <c r="H68"/>
      <c r="I68"/>
      <c r="XFA68" s="16"/>
    </row>
    <row r="69" spans="1:9 16381:16381" ht="15" x14ac:dyDescent="0.25">
      <c r="A69" s="8" t="s">
        <v>119</v>
      </c>
      <c r="B69" s="8" t="s">
        <v>120</v>
      </c>
      <c r="C69" s="18" t="s">
        <v>123</v>
      </c>
      <c r="D69"/>
      <c r="E69"/>
      <c r="F69"/>
      <c r="G69"/>
      <c r="H69"/>
      <c r="I69"/>
      <c r="XFA69" s="16"/>
    </row>
    <row r="70" spans="1:9 16381:16381" ht="30" x14ac:dyDescent="0.25">
      <c r="A70" s="8" t="s">
        <v>78</v>
      </c>
      <c r="B70" s="8" t="s">
        <v>51</v>
      </c>
      <c r="C70" s="15" t="s">
        <v>138</v>
      </c>
      <c r="D70"/>
      <c r="E70"/>
      <c r="F70"/>
      <c r="G70"/>
      <c r="H70"/>
      <c r="I70"/>
      <c r="XFA70" s="16"/>
    </row>
    <row r="71" spans="1:9 16381:16381" ht="30" x14ac:dyDescent="0.25">
      <c r="A71" s="8" t="s">
        <v>79</v>
      </c>
      <c r="B71" s="8" t="s">
        <v>35</v>
      </c>
      <c r="C71" s="8">
        <f>6000</f>
        <v>6000</v>
      </c>
      <c r="D71"/>
      <c r="E71"/>
      <c r="F71"/>
      <c r="G71"/>
      <c r="H71"/>
      <c r="I71"/>
      <c r="XFA71" s="16"/>
    </row>
    <row r="72" spans="1:9 16381:16381" ht="30" x14ac:dyDescent="0.25">
      <c r="A72" s="8" t="s">
        <v>99</v>
      </c>
      <c r="B72" s="8" t="s">
        <v>13</v>
      </c>
      <c r="C72" s="18" t="s">
        <v>143</v>
      </c>
      <c r="D72"/>
      <c r="E72"/>
      <c r="F72"/>
      <c r="G72"/>
      <c r="H72"/>
      <c r="I72"/>
      <c r="XFA72" s="16"/>
    </row>
    <row r="73" spans="1:9 16381:16381" ht="15" x14ac:dyDescent="0.25">
      <c r="A73" s="8" t="s">
        <v>80</v>
      </c>
      <c r="B73" s="8" t="s">
        <v>81</v>
      </c>
      <c r="C73" s="8">
        <f>1500</f>
        <v>1500</v>
      </c>
      <c r="D73"/>
      <c r="E73"/>
      <c r="F73"/>
      <c r="G73"/>
      <c r="H73"/>
      <c r="I73"/>
      <c r="XFA73" s="16"/>
    </row>
    <row r="74" spans="1:9 16381:16381" ht="15" x14ac:dyDescent="0.25">
      <c r="A74" s="8" t="s">
        <v>98</v>
      </c>
      <c r="B74" s="8" t="s">
        <v>13</v>
      </c>
      <c r="C74" s="18" t="s">
        <v>143</v>
      </c>
      <c r="D74"/>
      <c r="E74"/>
      <c r="F74"/>
      <c r="G74"/>
      <c r="H74"/>
      <c r="I74"/>
      <c r="XFA74" s="16"/>
    </row>
    <row r="75" spans="1:9 16381:16381" ht="15" x14ac:dyDescent="0.25">
      <c r="A75" s="8" t="s">
        <v>85</v>
      </c>
      <c r="B75" s="8" t="s">
        <v>13</v>
      </c>
      <c r="C75" s="18" t="s">
        <v>143</v>
      </c>
      <c r="D75"/>
      <c r="E75"/>
      <c r="F75"/>
      <c r="G75"/>
      <c r="H75"/>
      <c r="I75"/>
      <c r="XFA75" s="16"/>
    </row>
    <row r="76" spans="1:9 16381:16381" ht="15" x14ac:dyDescent="0.25">
      <c r="A76" s="8" t="s">
        <v>130</v>
      </c>
      <c r="B76" s="8" t="s">
        <v>134</v>
      </c>
      <c r="C76" s="8">
        <f>6000</f>
        <v>6000</v>
      </c>
      <c r="D76"/>
      <c r="E76"/>
      <c r="F76"/>
      <c r="G76"/>
      <c r="H76"/>
      <c r="I76"/>
      <c r="XFA76" s="16"/>
    </row>
    <row r="77" spans="1:9 16381:16381" x14ac:dyDescent="0.25">
      <c r="A77" s="13" t="s">
        <v>117</v>
      </c>
      <c r="B77" s="8" t="s">
        <v>13</v>
      </c>
      <c r="C77" s="18" t="s">
        <v>143</v>
      </c>
      <c r="D77"/>
      <c r="E77"/>
      <c r="F77"/>
      <c r="G77"/>
      <c r="H77"/>
      <c r="I77"/>
      <c r="XFA77" s="16"/>
    </row>
    <row r="78" spans="1:9 16381:16381" ht="31.5" x14ac:dyDescent="0.25">
      <c r="A78" s="13" t="s">
        <v>128</v>
      </c>
      <c r="B78" s="8" t="s">
        <v>13</v>
      </c>
      <c r="C78" s="18" t="s">
        <v>143</v>
      </c>
      <c r="D78"/>
      <c r="E78"/>
      <c r="F78"/>
      <c r="G78"/>
      <c r="H78"/>
      <c r="I78"/>
      <c r="XFA78" s="16"/>
    </row>
    <row r="79" spans="1:9 16381:16381" x14ac:dyDescent="0.25">
      <c r="A79" s="13" t="s">
        <v>127</v>
      </c>
      <c r="B79" s="8" t="s">
        <v>13</v>
      </c>
      <c r="C79" s="18" t="s">
        <v>143</v>
      </c>
      <c r="D79"/>
      <c r="E79"/>
      <c r="F79"/>
      <c r="G79"/>
      <c r="H79"/>
      <c r="I79"/>
      <c r="XFA79" s="16"/>
    </row>
    <row r="80" spans="1:9 16381:16381" ht="31.5" x14ac:dyDescent="0.25">
      <c r="A80" s="13" t="s">
        <v>129</v>
      </c>
      <c r="B80" s="8" t="s">
        <v>13</v>
      </c>
      <c r="C80" s="18" t="s">
        <v>143</v>
      </c>
      <c r="D80"/>
      <c r="E80"/>
      <c r="F80"/>
      <c r="G80"/>
      <c r="H80"/>
      <c r="I80"/>
      <c r="XFA80" s="16"/>
    </row>
    <row r="81" spans="1:9 16381:16381" ht="30" customHeight="1" x14ac:dyDescent="0.25">
      <c r="A81" s="8" t="s">
        <v>93</v>
      </c>
      <c r="B81" s="8" t="s">
        <v>102</v>
      </c>
      <c r="C81" s="8">
        <f>6000</f>
        <v>6000</v>
      </c>
      <c r="D81"/>
      <c r="E81"/>
      <c r="F81"/>
      <c r="G81"/>
      <c r="H81"/>
      <c r="I81"/>
      <c r="XFA81" s="16"/>
    </row>
    <row r="82" spans="1:9 16381:16381" ht="30" x14ac:dyDescent="0.25">
      <c r="A82" s="8" t="s">
        <v>104</v>
      </c>
      <c r="B82" s="12" t="s">
        <v>105</v>
      </c>
      <c r="C82" s="19" t="s">
        <v>136</v>
      </c>
      <c r="D82"/>
      <c r="E82"/>
      <c r="F82"/>
      <c r="G82"/>
      <c r="H82"/>
      <c r="I82"/>
      <c r="XFA82" s="16"/>
    </row>
    <row r="83" spans="1:9 16381:16381" ht="30" x14ac:dyDescent="0.25">
      <c r="A83" s="8" t="s">
        <v>104</v>
      </c>
      <c r="B83" s="12" t="s">
        <v>106</v>
      </c>
      <c r="C83" s="19" t="s">
        <v>136</v>
      </c>
      <c r="D83"/>
      <c r="E83"/>
      <c r="F83"/>
      <c r="G83"/>
      <c r="H83"/>
      <c r="I83"/>
      <c r="XFA83" s="16"/>
    </row>
    <row r="84" spans="1:9 16381:16381" ht="30" x14ac:dyDescent="0.25">
      <c r="A84" s="8" t="s">
        <v>86</v>
      </c>
      <c r="B84" s="8" t="s">
        <v>87</v>
      </c>
      <c r="C84" s="8" t="s">
        <v>3</v>
      </c>
      <c r="D84"/>
      <c r="E84"/>
      <c r="F84"/>
      <c r="G84"/>
      <c r="H84"/>
      <c r="I84"/>
      <c r="XFA84" s="16"/>
    </row>
    <row r="85" spans="1:9 16381:16381" ht="30" x14ac:dyDescent="0.25">
      <c r="A85" s="8" t="s">
        <v>88</v>
      </c>
      <c r="B85" s="8" t="s">
        <v>89</v>
      </c>
      <c r="C85" s="18" t="s">
        <v>140</v>
      </c>
      <c r="D85"/>
      <c r="E85"/>
      <c r="F85"/>
      <c r="G85"/>
      <c r="H85"/>
      <c r="I85"/>
      <c r="XFA85" s="16"/>
    </row>
    <row r="86" spans="1:9 16381:16381" ht="30" x14ac:dyDescent="0.25">
      <c r="A86" s="8" t="s">
        <v>107</v>
      </c>
      <c r="B86" s="10" t="s">
        <v>132</v>
      </c>
      <c r="C86" s="20" t="s">
        <v>146</v>
      </c>
      <c r="D86"/>
      <c r="E86"/>
      <c r="F86"/>
      <c r="G86"/>
      <c r="H86"/>
      <c r="I86"/>
      <c r="XFA86" s="16"/>
    </row>
    <row r="87" spans="1:9 16381:16381" ht="30" x14ac:dyDescent="0.25">
      <c r="A87" s="8" t="s">
        <v>90</v>
      </c>
      <c r="B87" s="8" t="s">
        <v>91</v>
      </c>
      <c r="C87" s="18" t="s">
        <v>140</v>
      </c>
      <c r="D87"/>
      <c r="E87"/>
      <c r="F87"/>
      <c r="G87"/>
      <c r="H87"/>
      <c r="I87"/>
      <c r="XFA87" s="16"/>
    </row>
    <row r="88" spans="1:9 16381:16381" ht="30" x14ac:dyDescent="0.25">
      <c r="A88" s="8" t="s">
        <v>108</v>
      </c>
      <c r="B88" s="8" t="s">
        <v>109</v>
      </c>
      <c r="C88" s="12">
        <f>1500</f>
        <v>1500</v>
      </c>
      <c r="D88"/>
      <c r="E88"/>
      <c r="F88"/>
      <c r="G88"/>
      <c r="H88"/>
      <c r="I88"/>
      <c r="XFA88" s="16"/>
    </row>
    <row r="89" spans="1:9 16381:16381" ht="15" x14ac:dyDescent="0.25">
      <c r="A89" s="7"/>
      <c r="B89" s="1"/>
      <c r="C89" s="1"/>
      <c r="D89"/>
      <c r="E89"/>
      <c r="F89"/>
      <c r="G89"/>
      <c r="H89"/>
      <c r="I89"/>
    </row>
    <row r="90" spans="1:9 16381:16381" ht="15" x14ac:dyDescent="0.25">
      <c r="A90" s="23" t="s">
        <v>100</v>
      </c>
      <c r="B90" s="24"/>
      <c r="C90" s="24"/>
      <c r="D90"/>
      <c r="E90"/>
      <c r="F90"/>
      <c r="G90"/>
      <c r="H90"/>
      <c r="I90"/>
    </row>
    <row r="91" spans="1:9 16381:16381" ht="15" x14ac:dyDescent="0.25">
      <c r="A91" s="7"/>
      <c r="B91" s="1"/>
      <c r="C91" s="1"/>
      <c r="D91"/>
      <c r="E91"/>
      <c r="F91"/>
      <c r="G91"/>
      <c r="H91"/>
      <c r="I91"/>
    </row>
    <row r="92" spans="1:9 16381:16381" ht="18.75" x14ac:dyDescent="0.25">
      <c r="A92" s="21"/>
      <c r="B92" s="22"/>
      <c r="C92" s="22"/>
      <c r="D92"/>
      <c r="E92"/>
      <c r="F92"/>
      <c r="G92"/>
      <c r="H92"/>
      <c r="I92"/>
    </row>
    <row r="93" spans="1:9 16381:16381" ht="15" x14ac:dyDescent="0.25">
      <c r="A93" s="1"/>
      <c r="B93" s="1"/>
      <c r="C93" s="1"/>
      <c r="D93"/>
      <c r="E93"/>
      <c r="F93"/>
      <c r="G93"/>
      <c r="H93"/>
      <c r="I93"/>
    </row>
    <row r="94" spans="1:9 16381:16381" ht="64.5" customHeight="1" x14ac:dyDescent="0.25">
      <c r="A94" s="21" t="s">
        <v>103</v>
      </c>
      <c r="B94" s="22"/>
      <c r="C94" s="22"/>
      <c r="D94"/>
      <c r="E94"/>
      <c r="F94"/>
      <c r="G94"/>
      <c r="H94"/>
      <c r="I94"/>
    </row>
    <row r="95" spans="1:9 16381:16381" thickBot="1" x14ac:dyDescent="0.3">
      <c r="A95" s="1"/>
      <c r="B95" s="1"/>
      <c r="C95" s="1"/>
      <c r="D95"/>
      <c r="E95"/>
      <c r="F95"/>
      <c r="G95"/>
      <c r="H95"/>
      <c r="I95"/>
    </row>
    <row r="96" spans="1:9 16381:16381" hidden="1" thickBot="1" x14ac:dyDescent="0.3"/>
    <row r="97" hidden="1" thickBot="1" x14ac:dyDescent="0.3"/>
    <row r="98" hidden="1" thickBot="1" x14ac:dyDescent="0.3"/>
    <row r="99" hidden="1" thickBot="1" x14ac:dyDescent="0.3"/>
    <row r="100" hidden="1" thickBot="1" x14ac:dyDescent="0.3"/>
    <row r="101" hidden="1" thickBot="1" x14ac:dyDescent="0.3"/>
    <row r="102" hidden="1" thickBot="1" x14ac:dyDescent="0.3"/>
    <row r="103" hidden="1" thickBot="1" x14ac:dyDescent="0.3"/>
    <row r="104" hidden="1" thickBot="1" x14ac:dyDescent="0.3"/>
    <row r="105" hidden="1" thickBot="1" x14ac:dyDescent="0.3"/>
    <row r="106" hidden="1" thickBot="1" x14ac:dyDescent="0.3"/>
    <row r="107" hidden="1" thickBot="1" x14ac:dyDescent="0.3"/>
    <row r="108" thickBot="1" x14ac:dyDescent="0.3"/>
    <row r="109" thickBot="1" x14ac:dyDescent="0.3"/>
    <row r="110" thickBot="1" x14ac:dyDescent="0.3"/>
    <row r="111" thickBot="1" x14ac:dyDescent="0.3"/>
    <row r="112" thickBot="1" x14ac:dyDescent="0.3"/>
    <row r="113" thickBot="1" x14ac:dyDescent="0.3"/>
    <row r="114" thickBot="1" x14ac:dyDescent="0.3"/>
    <row r="115" thickBot="1" x14ac:dyDescent="0.3"/>
    <row r="116" thickBot="1" x14ac:dyDescent="0.3"/>
    <row r="117" thickBot="1" x14ac:dyDescent="0.3"/>
    <row r="118" thickBot="1" x14ac:dyDescent="0.3"/>
    <row r="119" thickBot="1" x14ac:dyDescent="0.3"/>
    <row r="120" thickBot="1" x14ac:dyDescent="0.3"/>
    <row r="121" ht="15" x14ac:dyDescent="0.25"/>
    <row r="122" ht="15" x14ac:dyDescent="0.25"/>
  </sheetData>
  <autoFilter ref="A2:B88"/>
  <sortState ref="A3:C102">
    <sortCondition ref="A102"/>
  </sortState>
  <mergeCells count="3">
    <mergeCell ref="A94:C94"/>
    <mergeCell ref="A92:C92"/>
    <mergeCell ref="A90:C9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2016-02-05T10:54:27Z</dcterms:modified>
</cp:coreProperties>
</file>