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2729A9DC-B8BB-4F2D-9FEB-73D0124BED7D}" xr6:coauthVersionLast="45" xr6:coauthVersionMax="45" xr10:uidLastSave="{00000000-0000-0000-0000-000000000000}"/>
  <bookViews>
    <workbookView xWindow="-120" yWindow="-120" windowWidth="29040" windowHeight="14400" xr2:uid="{43FBBD2F-34E2-4B4E-AADF-888223F7DADA}"/>
  </bookViews>
  <sheets>
    <sheet name="Задание 2.0" sheetId="3" r:id="rId1"/>
    <sheet name="Задание 2.1" sheetId="1" r:id="rId2"/>
    <sheet name="Задание 2.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H3" i="2"/>
  <c r="I3" i="2"/>
  <c r="J3" i="2"/>
  <c r="K3" i="2"/>
  <c r="L3" i="2"/>
  <c r="B4" i="2"/>
  <c r="C4" i="2"/>
  <c r="D4" i="2"/>
  <c r="E4" i="2"/>
  <c r="F4" i="2"/>
  <c r="G4" i="2"/>
  <c r="H4" i="2"/>
  <c r="I4" i="2"/>
  <c r="J4" i="2"/>
  <c r="K4" i="2"/>
  <c r="L4" i="2"/>
  <c r="B5" i="2"/>
  <c r="C5" i="2"/>
  <c r="D5" i="2"/>
  <c r="E5" i="2"/>
  <c r="F5" i="2"/>
  <c r="G5" i="2"/>
  <c r="H5" i="2"/>
  <c r="I5" i="2"/>
  <c r="J5" i="2"/>
  <c r="K5" i="2"/>
  <c r="L5" i="2"/>
  <c r="B6" i="2"/>
  <c r="C6" i="2"/>
  <c r="D6" i="2"/>
  <c r="E6" i="2"/>
  <c r="F6" i="2"/>
  <c r="G6" i="2"/>
  <c r="H6" i="2"/>
  <c r="I6" i="2"/>
  <c r="J6" i="2"/>
  <c r="K6" i="2"/>
  <c r="L6" i="2"/>
  <c r="B7" i="2"/>
  <c r="C7" i="2"/>
  <c r="D7" i="2"/>
  <c r="E7" i="2"/>
  <c r="F7" i="2"/>
  <c r="G7" i="2"/>
  <c r="H7" i="2"/>
  <c r="I7" i="2"/>
  <c r="J7" i="2"/>
  <c r="K7" i="2"/>
  <c r="L7" i="2"/>
  <c r="B8" i="2"/>
  <c r="C8" i="2"/>
  <c r="D8" i="2"/>
  <c r="E8" i="2"/>
  <c r="F8" i="2"/>
  <c r="G8" i="2"/>
  <c r="H8" i="2"/>
  <c r="I8" i="2"/>
  <c r="J8" i="2"/>
  <c r="K8" i="2"/>
  <c r="L8" i="2"/>
  <c r="B9" i="2"/>
  <c r="C9" i="2"/>
  <c r="D9" i="2"/>
  <c r="E9" i="2"/>
  <c r="F9" i="2"/>
  <c r="G9" i="2"/>
  <c r="H9" i="2"/>
  <c r="I9" i="2"/>
  <c r="J9" i="2"/>
  <c r="K9" i="2"/>
  <c r="L9" i="2"/>
  <c r="B10" i="2"/>
  <c r="C10" i="2"/>
  <c r="D10" i="2"/>
  <c r="E10" i="2"/>
  <c r="F10" i="2"/>
  <c r="G10" i="2"/>
  <c r="H10" i="2"/>
  <c r="I10" i="2"/>
  <c r="J10" i="2"/>
  <c r="K10" i="2"/>
  <c r="L10" i="2"/>
  <c r="B11" i="2"/>
  <c r="C11" i="2"/>
  <c r="D11" i="2"/>
  <c r="E11" i="2"/>
  <c r="F11" i="2"/>
  <c r="G11" i="2"/>
  <c r="H11" i="2"/>
  <c r="I11" i="2"/>
  <c r="J11" i="2"/>
  <c r="K11" i="2"/>
  <c r="L11" i="2"/>
  <c r="B12" i="2"/>
  <c r="C12" i="2"/>
  <c r="D12" i="2"/>
  <c r="E12" i="2"/>
  <c r="F12" i="2"/>
  <c r="G12" i="2"/>
  <c r="H12" i="2"/>
  <c r="I12" i="2"/>
  <c r="J12" i="2"/>
  <c r="K12" i="2"/>
  <c r="L12" i="2"/>
  <c r="C2" i="2"/>
  <c r="D2" i="2"/>
  <c r="E2" i="2"/>
  <c r="F2" i="2"/>
  <c r="G2" i="2"/>
  <c r="H2" i="2"/>
  <c r="I2" i="2"/>
  <c r="J2" i="2"/>
  <c r="K2" i="2"/>
  <c r="L2" i="2"/>
  <c r="B2" i="2"/>
  <c r="C62" i="1"/>
  <c r="D62" i="1"/>
  <c r="E62" i="1"/>
  <c r="F62" i="1"/>
  <c r="G62" i="1"/>
  <c r="H62" i="1"/>
  <c r="I62" i="1"/>
  <c r="J62" i="1"/>
  <c r="K62" i="1"/>
  <c r="L62" i="1"/>
  <c r="B62" i="1"/>
  <c r="C42" i="1"/>
  <c r="D42" i="1"/>
  <c r="E42" i="1"/>
  <c r="F42" i="1"/>
  <c r="G42" i="1"/>
  <c r="H42" i="1"/>
  <c r="I42" i="1"/>
  <c r="J42" i="1"/>
  <c r="K42" i="1"/>
  <c r="L42" i="1"/>
  <c r="B42" i="1"/>
  <c r="C22" i="1"/>
  <c r="D22" i="1"/>
  <c r="E22" i="1"/>
  <c r="F22" i="1"/>
  <c r="G22" i="1"/>
  <c r="H22" i="1"/>
  <c r="I22" i="1"/>
  <c r="J22" i="1"/>
  <c r="K22" i="1"/>
  <c r="L22" i="1"/>
  <c r="B22" i="1"/>
  <c r="C3" i="1"/>
  <c r="D3" i="1"/>
  <c r="E3" i="1"/>
  <c r="F3" i="1"/>
  <c r="G3" i="1"/>
  <c r="H3" i="1"/>
  <c r="I3" i="1"/>
  <c r="J3" i="1"/>
  <c r="K3" i="1"/>
  <c r="L3" i="1"/>
  <c r="B3" i="1"/>
</calcChain>
</file>

<file path=xl/sharedStrings.xml><?xml version="1.0" encoding="utf-8"?>
<sst xmlns="http://schemas.openxmlformats.org/spreadsheetml/2006/main" count="32" uniqueCount="18">
  <si>
    <t>День</t>
  </si>
  <si>
    <t>Месяц</t>
  </si>
  <si>
    <t>Год</t>
  </si>
  <si>
    <t>Дата рождения</t>
  </si>
  <si>
    <t>Дом</t>
  </si>
  <si>
    <t>Квартира</t>
  </si>
  <si>
    <t>Задача 1</t>
  </si>
  <si>
    <t>X</t>
  </si>
  <si>
    <t>Y</t>
  </si>
  <si>
    <t>Вариант</t>
  </si>
  <si>
    <t>Задача 2</t>
  </si>
  <si>
    <t>Номер в п/г</t>
  </si>
  <si>
    <t>Задача 3</t>
  </si>
  <si>
    <t>Задача 4</t>
  </si>
  <si>
    <t>a</t>
  </si>
  <si>
    <t>b</t>
  </si>
  <si>
    <t>Влияние значений a и b на диаграмму</t>
  </si>
  <si>
    <t>Изменение значений коэффициентов a и b приводит к изменению формы диаграммы. В зависимости от их значений меняется уровень "изгиба" поверхностной диаграммы.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</si>
</sst>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9">
    <xf numFmtId="0" fontId="0" fillId="0" borderId="0" xfId="0"/>
    <xf numFmtId="0" fontId="6" fillId="0" borderId="0" xfId="0" applyFont="1"/>
    <xf numFmtId="0" fontId="5" fillId="2" borderId="2" xfId="1" applyFont="1" applyBorder="1" applyAlignment="1">
      <alignment horizontal="center"/>
    </xf>
    <xf numFmtId="0" fontId="7" fillId="4" borderId="3" xfId="3" applyFont="1" applyBorder="1"/>
    <xf numFmtId="0" fontId="6" fillId="0" borderId="6" xfId="0" applyFont="1" applyBorder="1"/>
    <xf numFmtId="0" fontId="5" fillId="2" borderId="7" xfId="1" applyFont="1" applyBorder="1" applyAlignment="1">
      <alignment horizontal="center"/>
    </xf>
    <xf numFmtId="0" fontId="8" fillId="2" borderId="2" xfId="1" applyFont="1" applyBorder="1" applyAlignment="1">
      <alignment horizontal="center"/>
    </xf>
    <xf numFmtId="0" fontId="5" fillId="2" borderId="8" xfId="1" applyFont="1" applyBorder="1" applyAlignment="1">
      <alignment horizontal="center"/>
    </xf>
    <xf numFmtId="0" fontId="6" fillId="0" borderId="0" xfId="0" applyFont="1" applyBorder="1"/>
    <xf numFmtId="0" fontId="5" fillId="2" borderId="9" xfId="1" applyFont="1" applyBorder="1" applyAlignment="1">
      <alignment horizontal="center"/>
    </xf>
    <xf numFmtId="0" fontId="6" fillId="0" borderId="10" xfId="0" applyFont="1" applyBorder="1"/>
    <xf numFmtId="0" fontId="6" fillId="0" borderId="11" xfId="0" applyFont="1" applyBorder="1"/>
    <xf numFmtId="0" fontId="5" fillId="2" borderId="12" xfId="1" applyFont="1" applyBorder="1" applyAlignment="1">
      <alignment horizontal="center"/>
    </xf>
    <xf numFmtId="0" fontId="5" fillId="2" borderId="13" xfId="1" applyFont="1" applyBorder="1" applyAlignment="1">
      <alignment horizontal="center"/>
    </xf>
    <xf numFmtId="0" fontId="6" fillId="0" borderId="14" xfId="0" applyFont="1" applyBorder="1"/>
    <xf numFmtId="0" fontId="6" fillId="0" borderId="15" xfId="0" applyFont="1" applyBorder="1"/>
    <xf numFmtId="0" fontId="2" fillId="3" borderId="2" xfId="2" applyBorder="1"/>
    <xf numFmtId="0" fontId="5" fillId="2" borderId="2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2" borderId="5" xfId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</cellXfs>
  <cellStyles count="4">
    <cellStyle name="Вывод" xfId="3" builtinId="21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Задача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2.1'!$A$3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2.1'!$B$2:$L$2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xVal>
          <c:yVal>
            <c:numRef>
              <c:f>'Задание 2.1'!$B$3:$L$3</c:f>
              <c:numCache>
                <c:formatCode>General</c:formatCode>
                <c:ptCount val="11"/>
                <c:pt idx="0">
                  <c:v>14.428571428571429</c:v>
                </c:pt>
                <c:pt idx="1">
                  <c:v>12.428571428571429</c:v>
                </c:pt>
                <c:pt idx="2">
                  <c:v>10.428571428571429</c:v>
                </c:pt>
                <c:pt idx="3">
                  <c:v>8.4285714285714288</c:v>
                </c:pt>
                <c:pt idx="4">
                  <c:v>6.4285714285714288</c:v>
                </c:pt>
                <c:pt idx="5">
                  <c:v>4.4285714285714288</c:v>
                </c:pt>
                <c:pt idx="6">
                  <c:v>6.4285714285714288</c:v>
                </c:pt>
                <c:pt idx="7">
                  <c:v>8.4285714285714288</c:v>
                </c:pt>
                <c:pt idx="8">
                  <c:v>10.428571428571429</c:v>
                </c:pt>
                <c:pt idx="9">
                  <c:v>12.428571428571429</c:v>
                </c:pt>
                <c:pt idx="10">
                  <c:v>14.428571428571429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AD-44E4-8CD3-0DA815B33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659888"/>
        <c:axId val="1750710992"/>
      </c:scatterChart>
      <c:valAx>
        <c:axId val="209865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141491688538933"/>
              <c:y val="0.879100164382566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22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0710992"/>
        <c:crosses val="autoZero"/>
        <c:crossBetween val="midCat"/>
      </c:valAx>
      <c:valAx>
        <c:axId val="175071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865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Задача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2.1'!$A$22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2.1'!$B$21:$L$21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xVal>
          <c:yVal>
            <c:numRef>
              <c:f>'Задание 2.1'!$B$22:$L$22</c:f>
              <c:numCache>
                <c:formatCode>General</c:formatCode>
                <c:ptCount val="11"/>
                <c:pt idx="0">
                  <c:v>580</c:v>
                </c:pt>
                <c:pt idx="1">
                  <c:v>352</c:v>
                </c:pt>
                <c:pt idx="2">
                  <c:v>180</c:v>
                </c:pt>
                <c:pt idx="3">
                  <c:v>64</c:v>
                </c:pt>
                <c:pt idx="4">
                  <c:v>4</c:v>
                </c:pt>
                <c:pt idx="5">
                  <c:v>0</c:v>
                </c:pt>
                <c:pt idx="6">
                  <c:v>52</c:v>
                </c:pt>
                <c:pt idx="7">
                  <c:v>160</c:v>
                </c:pt>
                <c:pt idx="8">
                  <c:v>324</c:v>
                </c:pt>
                <c:pt idx="9">
                  <c:v>544</c:v>
                </c:pt>
                <c:pt idx="10">
                  <c:v>820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E8-4D62-9E59-E1E741E67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686160"/>
        <c:axId val="2099120704"/>
      </c:scatterChart>
      <c:valAx>
        <c:axId val="196868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9120704"/>
        <c:crosses val="autoZero"/>
        <c:crossBetween val="midCat"/>
      </c:valAx>
      <c:valAx>
        <c:axId val="20991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8686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Задача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2.1'!$A$42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2.1'!$B$41:$L$41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xVal>
          <c:yVal>
            <c:numRef>
              <c:f>'Задание 2.1'!$B$42:$L$42</c:f>
              <c:numCache>
                <c:formatCode>General</c:formatCode>
                <c:ptCount val="11"/>
                <c:pt idx="0">
                  <c:v>7090.6666666666661</c:v>
                </c:pt>
                <c:pt idx="1">
                  <c:v>5563.333333333333</c:v>
                </c:pt>
                <c:pt idx="2">
                  <c:v>4076</c:v>
                </c:pt>
                <c:pt idx="3">
                  <c:v>2628.6666666666665</c:v>
                </c:pt>
                <c:pt idx="4">
                  <c:v>1221.3333333333333</c:v>
                </c:pt>
                <c:pt idx="5">
                  <c:v>146</c:v>
                </c:pt>
                <c:pt idx="6">
                  <c:v>1473.3333333333333</c:v>
                </c:pt>
                <c:pt idx="7">
                  <c:v>2760.6666666666665</c:v>
                </c:pt>
                <c:pt idx="8">
                  <c:v>4008</c:v>
                </c:pt>
                <c:pt idx="9">
                  <c:v>5215.333333333333</c:v>
                </c:pt>
                <c:pt idx="10">
                  <c:v>6382.6666666666661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26-4644-800C-0C48F9D42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575904"/>
        <c:axId val="1753950784"/>
      </c:scatterChart>
      <c:valAx>
        <c:axId val="209757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3950784"/>
        <c:crosses val="autoZero"/>
        <c:crossBetween val="midCat"/>
      </c:valAx>
      <c:valAx>
        <c:axId val="175395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7575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Задача</a:t>
            </a:r>
            <a:r>
              <a:rPr lang="ru-RU" baseline="0"/>
              <a:t>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2.1'!$A$62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2.1'!$B$61:$L$61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xVal>
          <c:yVal>
            <c:numRef>
              <c:f>'Задание 2.1'!$B$62:$L$62</c:f>
              <c:numCache>
                <c:formatCode>General</c:formatCode>
                <c:ptCount val="11"/>
                <c:pt idx="0">
                  <c:v>1.1164758678192368</c:v>
                </c:pt>
                <c:pt idx="1">
                  <c:v>1.1164758678192368</c:v>
                </c:pt>
                <c:pt idx="2">
                  <c:v>1.1164758678192368</c:v>
                </c:pt>
                <c:pt idx="3">
                  <c:v>1.1164758678192368</c:v>
                </c:pt>
                <c:pt idx="4">
                  <c:v>1.1164758678192368</c:v>
                </c:pt>
                <c:pt idx="5">
                  <c:v>1.1164758678192368</c:v>
                </c:pt>
                <c:pt idx="6">
                  <c:v>1.1164758678192368</c:v>
                </c:pt>
                <c:pt idx="7">
                  <c:v>1.1164758678192368</c:v>
                </c:pt>
                <c:pt idx="8">
                  <c:v>1.1164758678192368</c:v>
                </c:pt>
                <c:pt idx="9">
                  <c:v>1.1164758678192368</c:v>
                </c:pt>
                <c:pt idx="10">
                  <c:v>1.1164758678192368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C9-4459-83D8-5A662539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592704"/>
        <c:axId val="1743646064"/>
      </c:scatterChart>
      <c:valAx>
        <c:axId val="209759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3646064"/>
        <c:crosses val="autoZero"/>
        <c:crossBetween val="midCat"/>
      </c:valAx>
      <c:valAx>
        <c:axId val="174364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759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Эллиптический</a:t>
            </a:r>
            <a:r>
              <a:rPr lang="ru-RU" baseline="0"/>
              <a:t> параболоид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'Задание 2.2'!$A$2</c:f>
              <c:strCache>
                <c:ptCount val="1"/>
                <c:pt idx="0">
                  <c:v>-10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'Задание 2.2'!$B$1:$L$1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cat>
          <c:val>
            <c:numRef>
              <c:f>'Задание 2.2'!$B$2:$L$2</c:f>
              <c:numCache>
                <c:formatCode>General</c:formatCode>
                <c:ptCount val="11"/>
                <c:pt idx="0">
                  <c:v>200</c:v>
                </c:pt>
                <c:pt idx="1">
                  <c:v>164</c:v>
                </c:pt>
                <c:pt idx="2">
                  <c:v>136</c:v>
                </c:pt>
                <c:pt idx="3">
                  <c:v>116</c:v>
                </c:pt>
                <c:pt idx="4">
                  <c:v>104</c:v>
                </c:pt>
                <c:pt idx="5">
                  <c:v>100</c:v>
                </c:pt>
                <c:pt idx="6">
                  <c:v>104</c:v>
                </c:pt>
                <c:pt idx="7">
                  <c:v>116</c:v>
                </c:pt>
                <c:pt idx="8">
                  <c:v>136</c:v>
                </c:pt>
                <c:pt idx="9">
                  <c:v>164</c:v>
                </c:pt>
                <c:pt idx="1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C9-4E37-8BAA-EDFC13780B18}"/>
            </c:ext>
          </c:extLst>
        </c:ser>
        <c:ser>
          <c:idx val="1"/>
          <c:order val="1"/>
          <c:tx>
            <c:strRef>
              <c:f>'Задание 2.2'!$A$3</c:f>
              <c:strCache>
                <c:ptCount val="1"/>
                <c:pt idx="0">
                  <c:v>-8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'Задание 2.2'!$B$1:$L$1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cat>
          <c:val>
            <c:numRef>
              <c:f>'Задание 2.2'!$B$3:$L$3</c:f>
              <c:numCache>
                <c:formatCode>General</c:formatCode>
                <c:ptCount val="11"/>
                <c:pt idx="0">
                  <c:v>164</c:v>
                </c:pt>
                <c:pt idx="1">
                  <c:v>128</c:v>
                </c:pt>
                <c:pt idx="2">
                  <c:v>100</c:v>
                </c:pt>
                <c:pt idx="3">
                  <c:v>80</c:v>
                </c:pt>
                <c:pt idx="4">
                  <c:v>68</c:v>
                </c:pt>
                <c:pt idx="5">
                  <c:v>64</c:v>
                </c:pt>
                <c:pt idx="6">
                  <c:v>68</c:v>
                </c:pt>
                <c:pt idx="7">
                  <c:v>80</c:v>
                </c:pt>
                <c:pt idx="8">
                  <c:v>100</c:v>
                </c:pt>
                <c:pt idx="9">
                  <c:v>128</c:v>
                </c:pt>
                <c:pt idx="10">
                  <c:v>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C9-4E37-8BAA-EDFC13780B18}"/>
            </c:ext>
          </c:extLst>
        </c:ser>
        <c:ser>
          <c:idx val="2"/>
          <c:order val="2"/>
          <c:tx>
            <c:strRef>
              <c:f>'Задание 2.2'!$A$4</c:f>
              <c:strCache>
                <c:ptCount val="1"/>
                <c:pt idx="0">
                  <c:v>-6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'Задание 2.2'!$B$1:$L$1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cat>
          <c:val>
            <c:numRef>
              <c:f>'Задание 2.2'!$B$4:$L$4</c:f>
              <c:numCache>
                <c:formatCode>General</c:formatCode>
                <c:ptCount val="11"/>
                <c:pt idx="0">
                  <c:v>136</c:v>
                </c:pt>
                <c:pt idx="1">
                  <c:v>100</c:v>
                </c:pt>
                <c:pt idx="2">
                  <c:v>72</c:v>
                </c:pt>
                <c:pt idx="3">
                  <c:v>52</c:v>
                </c:pt>
                <c:pt idx="4">
                  <c:v>40</c:v>
                </c:pt>
                <c:pt idx="5">
                  <c:v>36</c:v>
                </c:pt>
                <c:pt idx="6">
                  <c:v>40</c:v>
                </c:pt>
                <c:pt idx="7">
                  <c:v>52</c:v>
                </c:pt>
                <c:pt idx="8">
                  <c:v>72</c:v>
                </c:pt>
                <c:pt idx="9">
                  <c:v>100</c:v>
                </c:pt>
                <c:pt idx="10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C9-4E37-8BAA-EDFC13780B18}"/>
            </c:ext>
          </c:extLst>
        </c:ser>
        <c:ser>
          <c:idx val="3"/>
          <c:order val="3"/>
          <c:tx>
            <c:strRef>
              <c:f>'Задание 2.2'!$A$5</c:f>
              <c:strCache>
                <c:ptCount val="1"/>
                <c:pt idx="0">
                  <c:v>-4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'Задание 2.2'!$B$1:$L$1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cat>
          <c:val>
            <c:numRef>
              <c:f>'Задание 2.2'!$B$5:$L$5</c:f>
              <c:numCache>
                <c:formatCode>General</c:formatCode>
                <c:ptCount val="11"/>
                <c:pt idx="0">
                  <c:v>116</c:v>
                </c:pt>
                <c:pt idx="1">
                  <c:v>80</c:v>
                </c:pt>
                <c:pt idx="2">
                  <c:v>52</c:v>
                </c:pt>
                <c:pt idx="3">
                  <c:v>32</c:v>
                </c:pt>
                <c:pt idx="4">
                  <c:v>20</c:v>
                </c:pt>
                <c:pt idx="5">
                  <c:v>16</c:v>
                </c:pt>
                <c:pt idx="6">
                  <c:v>20</c:v>
                </c:pt>
                <c:pt idx="7">
                  <c:v>32</c:v>
                </c:pt>
                <c:pt idx="8">
                  <c:v>52</c:v>
                </c:pt>
                <c:pt idx="9">
                  <c:v>80</c:v>
                </c:pt>
                <c:pt idx="10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C9-4E37-8BAA-EDFC13780B18}"/>
            </c:ext>
          </c:extLst>
        </c:ser>
        <c:ser>
          <c:idx val="4"/>
          <c:order val="4"/>
          <c:tx>
            <c:strRef>
              <c:f>'Задание 2.2'!$A$6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'Задание 2.2'!$B$1:$L$1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cat>
          <c:val>
            <c:numRef>
              <c:f>'Задание 2.2'!$B$6:$L$6</c:f>
              <c:numCache>
                <c:formatCode>General</c:formatCode>
                <c:ptCount val="11"/>
                <c:pt idx="0">
                  <c:v>104</c:v>
                </c:pt>
                <c:pt idx="1">
                  <c:v>68</c:v>
                </c:pt>
                <c:pt idx="2">
                  <c:v>40</c:v>
                </c:pt>
                <c:pt idx="3">
                  <c:v>20</c:v>
                </c:pt>
                <c:pt idx="4">
                  <c:v>8</c:v>
                </c:pt>
                <c:pt idx="5">
                  <c:v>4</c:v>
                </c:pt>
                <c:pt idx="6">
                  <c:v>8</c:v>
                </c:pt>
                <c:pt idx="7">
                  <c:v>20</c:v>
                </c:pt>
                <c:pt idx="8">
                  <c:v>40</c:v>
                </c:pt>
                <c:pt idx="9">
                  <c:v>68</c:v>
                </c:pt>
                <c:pt idx="10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C9-4E37-8BAA-EDFC13780B18}"/>
            </c:ext>
          </c:extLst>
        </c:ser>
        <c:ser>
          <c:idx val="5"/>
          <c:order val="5"/>
          <c:tx>
            <c:strRef>
              <c:f>'Задание 2.2'!$A$7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'Задание 2.2'!$B$1:$L$1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cat>
          <c:val>
            <c:numRef>
              <c:f>'Задание 2.2'!$B$7:$L$7</c:f>
              <c:numCache>
                <c:formatCode>General</c:formatCode>
                <c:ptCount val="11"/>
                <c:pt idx="0">
                  <c:v>100</c:v>
                </c:pt>
                <c:pt idx="1">
                  <c:v>64</c:v>
                </c:pt>
                <c:pt idx="2">
                  <c:v>36</c:v>
                </c:pt>
                <c:pt idx="3">
                  <c:v>16</c:v>
                </c:pt>
                <c:pt idx="4">
                  <c:v>4</c:v>
                </c:pt>
                <c:pt idx="5">
                  <c:v>0</c:v>
                </c:pt>
                <c:pt idx="6">
                  <c:v>4</c:v>
                </c:pt>
                <c:pt idx="7">
                  <c:v>16</c:v>
                </c:pt>
                <c:pt idx="8">
                  <c:v>36</c:v>
                </c:pt>
                <c:pt idx="9">
                  <c:v>64</c:v>
                </c:pt>
                <c:pt idx="1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C9-4E37-8BAA-EDFC13780B18}"/>
            </c:ext>
          </c:extLst>
        </c:ser>
        <c:ser>
          <c:idx val="6"/>
          <c:order val="6"/>
          <c:tx>
            <c:strRef>
              <c:f>'Задание 2.2'!$A$8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'Задание 2.2'!$B$1:$L$1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cat>
          <c:val>
            <c:numRef>
              <c:f>'Задание 2.2'!$B$8:$L$8</c:f>
              <c:numCache>
                <c:formatCode>General</c:formatCode>
                <c:ptCount val="11"/>
                <c:pt idx="0">
                  <c:v>104</c:v>
                </c:pt>
                <c:pt idx="1">
                  <c:v>68</c:v>
                </c:pt>
                <c:pt idx="2">
                  <c:v>40</c:v>
                </c:pt>
                <c:pt idx="3">
                  <c:v>20</c:v>
                </c:pt>
                <c:pt idx="4">
                  <c:v>8</c:v>
                </c:pt>
                <c:pt idx="5">
                  <c:v>4</c:v>
                </c:pt>
                <c:pt idx="6">
                  <c:v>8</c:v>
                </c:pt>
                <c:pt idx="7">
                  <c:v>20</c:v>
                </c:pt>
                <c:pt idx="8">
                  <c:v>40</c:v>
                </c:pt>
                <c:pt idx="9">
                  <c:v>68</c:v>
                </c:pt>
                <c:pt idx="10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C9-4E37-8BAA-EDFC13780B18}"/>
            </c:ext>
          </c:extLst>
        </c:ser>
        <c:ser>
          <c:idx val="7"/>
          <c:order val="7"/>
          <c:tx>
            <c:strRef>
              <c:f>'Задание 2.2'!$A$9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'Задание 2.2'!$B$1:$L$1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cat>
          <c:val>
            <c:numRef>
              <c:f>'Задание 2.2'!$B$9:$L$9</c:f>
              <c:numCache>
                <c:formatCode>General</c:formatCode>
                <c:ptCount val="11"/>
                <c:pt idx="0">
                  <c:v>116</c:v>
                </c:pt>
                <c:pt idx="1">
                  <c:v>80</c:v>
                </c:pt>
                <c:pt idx="2">
                  <c:v>52</c:v>
                </c:pt>
                <c:pt idx="3">
                  <c:v>32</c:v>
                </c:pt>
                <c:pt idx="4">
                  <c:v>20</c:v>
                </c:pt>
                <c:pt idx="5">
                  <c:v>16</c:v>
                </c:pt>
                <c:pt idx="6">
                  <c:v>20</c:v>
                </c:pt>
                <c:pt idx="7">
                  <c:v>32</c:v>
                </c:pt>
                <c:pt idx="8">
                  <c:v>52</c:v>
                </c:pt>
                <c:pt idx="9">
                  <c:v>80</c:v>
                </c:pt>
                <c:pt idx="10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C9-4E37-8BAA-EDFC13780B18}"/>
            </c:ext>
          </c:extLst>
        </c:ser>
        <c:ser>
          <c:idx val="8"/>
          <c:order val="8"/>
          <c:tx>
            <c:strRef>
              <c:f>'Задание 2.2'!$A$10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'Задание 2.2'!$B$1:$L$1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cat>
          <c:val>
            <c:numRef>
              <c:f>'Задание 2.2'!$B$10:$L$10</c:f>
              <c:numCache>
                <c:formatCode>General</c:formatCode>
                <c:ptCount val="11"/>
                <c:pt idx="0">
                  <c:v>136</c:v>
                </c:pt>
                <c:pt idx="1">
                  <c:v>100</c:v>
                </c:pt>
                <c:pt idx="2">
                  <c:v>72</c:v>
                </c:pt>
                <c:pt idx="3">
                  <c:v>52</c:v>
                </c:pt>
                <c:pt idx="4">
                  <c:v>40</c:v>
                </c:pt>
                <c:pt idx="5">
                  <c:v>36</c:v>
                </c:pt>
                <c:pt idx="6">
                  <c:v>40</c:v>
                </c:pt>
                <c:pt idx="7">
                  <c:v>52</c:v>
                </c:pt>
                <c:pt idx="8">
                  <c:v>72</c:v>
                </c:pt>
                <c:pt idx="9">
                  <c:v>100</c:v>
                </c:pt>
                <c:pt idx="10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C9-4E37-8BAA-EDFC13780B18}"/>
            </c:ext>
          </c:extLst>
        </c:ser>
        <c:ser>
          <c:idx val="9"/>
          <c:order val="9"/>
          <c:tx>
            <c:strRef>
              <c:f>'Задание 2.2'!$A$11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'Задание 2.2'!$B$1:$L$1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cat>
          <c:val>
            <c:numRef>
              <c:f>'Задание 2.2'!$B$11:$L$11</c:f>
              <c:numCache>
                <c:formatCode>General</c:formatCode>
                <c:ptCount val="11"/>
                <c:pt idx="0">
                  <c:v>164</c:v>
                </c:pt>
                <c:pt idx="1">
                  <c:v>128</c:v>
                </c:pt>
                <c:pt idx="2">
                  <c:v>100</c:v>
                </c:pt>
                <c:pt idx="3">
                  <c:v>80</c:v>
                </c:pt>
                <c:pt idx="4">
                  <c:v>68</c:v>
                </c:pt>
                <c:pt idx="5">
                  <c:v>64</c:v>
                </c:pt>
                <c:pt idx="6">
                  <c:v>68</c:v>
                </c:pt>
                <c:pt idx="7">
                  <c:v>80</c:v>
                </c:pt>
                <c:pt idx="8">
                  <c:v>100</c:v>
                </c:pt>
                <c:pt idx="9">
                  <c:v>128</c:v>
                </c:pt>
                <c:pt idx="10">
                  <c:v>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C9-4E37-8BAA-EDFC13780B18}"/>
            </c:ext>
          </c:extLst>
        </c:ser>
        <c:ser>
          <c:idx val="10"/>
          <c:order val="10"/>
          <c:tx>
            <c:strRef>
              <c:f>'Задание 2.2'!$A$12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'Задание 2.2'!$B$1:$L$1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cat>
          <c:val>
            <c:numRef>
              <c:f>'Задание 2.2'!$B$12:$L$12</c:f>
              <c:numCache>
                <c:formatCode>General</c:formatCode>
                <c:ptCount val="11"/>
                <c:pt idx="0">
                  <c:v>200</c:v>
                </c:pt>
                <c:pt idx="1">
                  <c:v>164</c:v>
                </c:pt>
                <c:pt idx="2">
                  <c:v>136</c:v>
                </c:pt>
                <c:pt idx="3">
                  <c:v>116</c:v>
                </c:pt>
                <c:pt idx="4">
                  <c:v>104</c:v>
                </c:pt>
                <c:pt idx="5">
                  <c:v>100</c:v>
                </c:pt>
                <c:pt idx="6">
                  <c:v>104</c:v>
                </c:pt>
                <c:pt idx="7">
                  <c:v>116</c:v>
                </c:pt>
                <c:pt idx="8">
                  <c:v>136</c:v>
                </c:pt>
                <c:pt idx="9">
                  <c:v>164</c:v>
                </c:pt>
                <c:pt idx="1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C9-4E37-8BAA-EDFC13780B18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970090016"/>
        <c:axId val="1970577008"/>
        <c:axId val="2096880464"/>
      </c:surface3DChart>
      <c:catAx>
        <c:axId val="197009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0577008"/>
        <c:crosses val="autoZero"/>
        <c:auto val="1"/>
        <c:lblAlgn val="ctr"/>
        <c:lblOffset val="100"/>
        <c:noMultiLvlLbl val="0"/>
      </c:catAx>
      <c:valAx>
        <c:axId val="197057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0090016"/>
        <c:crosses val="autoZero"/>
        <c:crossBetween val="midCat"/>
      </c:valAx>
      <c:serAx>
        <c:axId val="20968804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0577008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4762</xdr:rowOff>
    </xdr:from>
    <xdr:to>
      <xdr:col>7</xdr:col>
      <xdr:colOff>304800</xdr:colOff>
      <xdr:row>18</xdr:row>
      <xdr:rowOff>80962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EECA6A1-72D0-4C91-A096-2658AB40BF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185737</xdr:rowOff>
    </xdr:from>
    <xdr:to>
      <xdr:col>7</xdr:col>
      <xdr:colOff>304800</xdr:colOff>
      <xdr:row>37</xdr:row>
      <xdr:rowOff>71437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485D8A6-8C2E-43E8-B0DD-05B3BD82D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42</xdr:row>
      <xdr:rowOff>185737</xdr:rowOff>
    </xdr:from>
    <xdr:to>
      <xdr:col>7</xdr:col>
      <xdr:colOff>304800</xdr:colOff>
      <xdr:row>57</xdr:row>
      <xdr:rowOff>71437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740DF04-9072-41AB-A2AC-03C6AD1EF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62</xdr:row>
      <xdr:rowOff>180415</xdr:rowOff>
    </xdr:from>
    <xdr:to>
      <xdr:col>7</xdr:col>
      <xdr:colOff>336176</xdr:colOff>
      <xdr:row>77</xdr:row>
      <xdr:rowOff>66115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E4DC28C-4C17-43AC-8897-A94B7D3506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109536</xdr:colOff>
      <xdr:row>13</xdr:row>
      <xdr:rowOff>80961</xdr:rowOff>
    </xdr:from>
    <xdr:to>
      <xdr:col>11</xdr:col>
      <xdr:colOff>171449</xdr:colOff>
      <xdr:row>34</xdr:row>
      <xdr:rowOff>104774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4C4930B-F571-4EC0-8F1F-5022114A4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83D5-0D43-49E6-8218-FA39427F1F1A}">
  <dimension ref="A1:E6"/>
  <sheetViews>
    <sheetView tabSelected="1" zoomScale="115" zoomScaleNormal="115" workbookViewId="0">
      <selection activeCell="G12" sqref="G12"/>
    </sheetView>
  </sheetViews>
  <sheetFormatPr defaultRowHeight="15.75" x14ac:dyDescent="0.25"/>
  <cols>
    <col min="1" max="4" width="9.140625" style="1"/>
    <col min="5" max="5" width="14.85546875" style="1" customWidth="1"/>
    <col min="6" max="6" width="9.140625" style="1"/>
    <col min="7" max="7" width="13.7109375" style="1" customWidth="1"/>
    <col min="8" max="16384" width="9.140625" style="1"/>
  </cols>
  <sheetData>
    <row r="1" spans="1:5" x14ac:dyDescent="0.25">
      <c r="A1" s="17" t="s">
        <v>3</v>
      </c>
      <c r="B1" s="17"/>
      <c r="C1" s="17"/>
      <c r="E1" s="2" t="s">
        <v>9</v>
      </c>
    </row>
    <row r="2" spans="1:5" x14ac:dyDescent="0.25">
      <c r="A2" s="2" t="s">
        <v>0</v>
      </c>
      <c r="B2" s="2" t="s">
        <v>1</v>
      </c>
      <c r="C2" s="2" t="s">
        <v>2</v>
      </c>
      <c r="E2" s="2">
        <v>31</v>
      </c>
    </row>
    <row r="3" spans="1:5" x14ac:dyDescent="0.25">
      <c r="A3" s="2">
        <v>7</v>
      </c>
      <c r="B3" s="2">
        <v>12</v>
      </c>
      <c r="C3" s="2">
        <v>2002</v>
      </c>
    </row>
    <row r="4" spans="1:5" x14ac:dyDescent="0.25">
      <c r="E4" s="2" t="s">
        <v>11</v>
      </c>
    </row>
    <row r="5" spans="1:5" x14ac:dyDescent="0.25">
      <c r="A5" s="2" t="s">
        <v>4</v>
      </c>
      <c r="B5" s="2" t="s">
        <v>5</v>
      </c>
      <c r="E5" s="2">
        <v>2</v>
      </c>
    </row>
    <row r="6" spans="1:5" x14ac:dyDescent="0.25">
      <c r="A6" s="2">
        <v>30</v>
      </c>
      <c r="B6" s="2">
        <v>406</v>
      </c>
    </row>
  </sheetData>
  <mergeCells count="1">
    <mergeCell ref="A1:C1"/>
  </mergeCells>
  <pageMargins left="0.7" right="0.7" top="0.75" bottom="0.75" header="0.3" footer="0.3"/>
  <pageSetup paperSize="9" orientation="portrait" r:id="rId1"/>
  <headerFooter>
    <oddHeader>&amp;CВеличко Арсений Александрович, ИВТ 1 курс 2 группа 3 подгруппа
Предмет: ИТ в Математике, Вариант 31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6623-FB1B-430E-855C-29CE7145FDDB}">
  <dimension ref="A1:R62"/>
  <sheetViews>
    <sheetView topLeftCell="A58" zoomScale="85" zoomScaleNormal="85" workbookViewId="0">
      <selection activeCell="L75" sqref="L75"/>
    </sheetView>
  </sheetViews>
  <sheetFormatPr defaultRowHeight="15.75" x14ac:dyDescent="0.25"/>
  <cols>
    <col min="1" max="16" width="9.140625" style="1"/>
    <col min="17" max="17" width="6.140625" style="1" customWidth="1"/>
    <col min="18" max="18" width="15.28515625" style="1" customWidth="1"/>
    <col min="19" max="16384" width="9.140625" style="1"/>
  </cols>
  <sheetData>
    <row r="1" spans="1:18" x14ac:dyDescent="0.25">
      <c r="A1" s="3" t="s">
        <v>6</v>
      </c>
      <c r="N1" s="18" t="s">
        <v>3</v>
      </c>
      <c r="O1" s="19"/>
      <c r="P1" s="19"/>
      <c r="Q1" s="4"/>
      <c r="R1" s="5" t="s">
        <v>9</v>
      </c>
    </row>
    <row r="2" spans="1:18" x14ac:dyDescent="0.25">
      <c r="A2" s="6" t="s">
        <v>7</v>
      </c>
      <c r="B2" s="2">
        <v>-10</v>
      </c>
      <c r="C2" s="2">
        <v>-8</v>
      </c>
      <c r="D2" s="2">
        <v>-6</v>
      </c>
      <c r="E2" s="2">
        <v>-4</v>
      </c>
      <c r="F2" s="2">
        <v>-2</v>
      </c>
      <c r="G2" s="2">
        <v>0</v>
      </c>
      <c r="H2" s="2">
        <v>2</v>
      </c>
      <c r="I2" s="2">
        <v>4</v>
      </c>
      <c r="J2" s="2">
        <v>6</v>
      </c>
      <c r="K2" s="2">
        <v>8</v>
      </c>
      <c r="L2" s="2">
        <v>10</v>
      </c>
      <c r="N2" s="7" t="s">
        <v>0</v>
      </c>
      <c r="O2" s="2" t="s">
        <v>1</v>
      </c>
      <c r="P2" s="2" t="s">
        <v>2</v>
      </c>
      <c r="Q2" s="8"/>
      <c r="R2" s="9">
        <v>31</v>
      </c>
    </row>
    <row r="3" spans="1:18" x14ac:dyDescent="0.25">
      <c r="A3" s="6" t="s">
        <v>8</v>
      </c>
      <c r="B3" s="2">
        <f>ABS('Задание 2.0'!$E$2/'Задание 2.0'!$A$3 + ABS('Задание 2.1'!B2))</f>
        <v>14.428571428571429</v>
      </c>
      <c r="C3" s="2">
        <f>ABS('Задание 2.0'!$E$2/'Задание 2.0'!$A$3 + ABS('Задание 2.1'!C2))</f>
        <v>12.428571428571429</v>
      </c>
      <c r="D3" s="2">
        <f>ABS('Задание 2.0'!$E$2/'Задание 2.0'!$A$3 + ABS('Задание 2.1'!D2))</f>
        <v>10.428571428571429</v>
      </c>
      <c r="E3" s="2">
        <f>ABS('Задание 2.0'!$E$2/'Задание 2.0'!$A$3 + ABS('Задание 2.1'!E2))</f>
        <v>8.4285714285714288</v>
      </c>
      <c r="F3" s="2">
        <f>ABS('Задание 2.0'!$E$2/'Задание 2.0'!$A$3 + ABS('Задание 2.1'!F2))</f>
        <v>6.4285714285714288</v>
      </c>
      <c r="G3" s="2">
        <f>ABS('Задание 2.0'!$E$2/'Задание 2.0'!$A$3 + ABS('Задание 2.1'!G2))</f>
        <v>4.4285714285714288</v>
      </c>
      <c r="H3" s="2">
        <f>ABS('Задание 2.0'!$E$2/'Задание 2.0'!$A$3 + ABS('Задание 2.1'!H2))</f>
        <v>6.4285714285714288</v>
      </c>
      <c r="I3" s="2">
        <f>ABS('Задание 2.0'!$E$2/'Задание 2.0'!$A$3 + ABS('Задание 2.1'!I2))</f>
        <v>8.4285714285714288</v>
      </c>
      <c r="J3" s="2">
        <f>ABS('Задание 2.0'!$E$2/'Задание 2.0'!$A$3 + ABS('Задание 2.1'!J2))</f>
        <v>10.428571428571429</v>
      </c>
      <c r="K3" s="2">
        <f>ABS('Задание 2.0'!$E$2/'Задание 2.0'!$A$3 + ABS('Задание 2.1'!K2))</f>
        <v>12.428571428571429</v>
      </c>
      <c r="L3" s="2">
        <f>ABS('Задание 2.0'!$E$2/'Задание 2.0'!$A$3 + ABS('Задание 2.1'!L2))</f>
        <v>14.428571428571429</v>
      </c>
      <c r="N3" s="7">
        <v>7</v>
      </c>
      <c r="O3" s="2">
        <v>12</v>
      </c>
      <c r="P3" s="2">
        <v>2002</v>
      </c>
      <c r="Q3" s="8"/>
      <c r="R3" s="10"/>
    </row>
    <row r="4" spans="1:18" x14ac:dyDescent="0.25">
      <c r="N4" s="11"/>
      <c r="O4" s="8"/>
      <c r="P4" s="8"/>
      <c r="Q4" s="8"/>
      <c r="R4" s="9" t="s">
        <v>11</v>
      </c>
    </row>
    <row r="5" spans="1:18" x14ac:dyDescent="0.25">
      <c r="N5" s="7" t="s">
        <v>4</v>
      </c>
      <c r="O5" s="2" t="s">
        <v>5</v>
      </c>
      <c r="P5" s="8"/>
      <c r="Q5" s="8"/>
      <c r="R5" s="9">
        <v>2</v>
      </c>
    </row>
    <row r="6" spans="1:18" ht="16.5" thickBot="1" x14ac:dyDescent="0.3">
      <c r="N6" s="12">
        <v>30</v>
      </c>
      <c r="O6" s="13">
        <v>406</v>
      </c>
      <c r="P6" s="14"/>
      <c r="Q6" s="14"/>
      <c r="R6" s="15"/>
    </row>
    <row r="20" spans="1:12" x14ac:dyDescent="0.25">
      <c r="A20" s="3" t="s">
        <v>10</v>
      </c>
    </row>
    <row r="21" spans="1:12" x14ac:dyDescent="0.25">
      <c r="A21" s="6" t="s">
        <v>7</v>
      </c>
      <c r="B21" s="2">
        <v>-10</v>
      </c>
      <c r="C21" s="2">
        <v>-8</v>
      </c>
      <c r="D21" s="2">
        <v>-6</v>
      </c>
      <c r="E21" s="2">
        <v>-4</v>
      </c>
      <c r="F21" s="2">
        <v>-2</v>
      </c>
      <c r="G21" s="2">
        <v>0</v>
      </c>
      <c r="H21" s="2">
        <v>2</v>
      </c>
      <c r="I21" s="2">
        <v>4</v>
      </c>
      <c r="J21" s="2">
        <v>6</v>
      </c>
      <c r="K21" s="2">
        <v>8</v>
      </c>
      <c r="L21" s="2">
        <v>10</v>
      </c>
    </row>
    <row r="22" spans="1:12" x14ac:dyDescent="0.25">
      <c r="A22" s="6" t="s">
        <v>8</v>
      </c>
      <c r="B22" s="2">
        <f>$N$3*B21^2+$O$3*B21+MOD($P$3,$R$5)</f>
        <v>580</v>
      </c>
      <c r="C22" s="2">
        <f t="shared" ref="C22:L22" si="0">$N$3*C21^2+$O$3*C21+MOD($P$3,$R$5)</f>
        <v>352</v>
      </c>
      <c r="D22" s="2">
        <f t="shared" si="0"/>
        <v>180</v>
      </c>
      <c r="E22" s="2">
        <f t="shared" si="0"/>
        <v>64</v>
      </c>
      <c r="F22" s="2">
        <f t="shared" si="0"/>
        <v>4</v>
      </c>
      <c r="G22" s="2">
        <f t="shared" si="0"/>
        <v>0</v>
      </c>
      <c r="H22" s="2">
        <f t="shared" si="0"/>
        <v>52</v>
      </c>
      <c r="I22" s="2">
        <f t="shared" si="0"/>
        <v>160</v>
      </c>
      <c r="J22" s="2">
        <f t="shared" si="0"/>
        <v>324</v>
      </c>
      <c r="K22" s="2">
        <f t="shared" si="0"/>
        <v>544</v>
      </c>
      <c r="L22" s="2">
        <f t="shared" si="0"/>
        <v>820</v>
      </c>
    </row>
    <row r="40" spans="1:12" x14ac:dyDescent="0.25">
      <c r="A40" s="3" t="s">
        <v>12</v>
      </c>
    </row>
    <row r="41" spans="1:12" x14ac:dyDescent="0.25">
      <c r="A41" s="6" t="s">
        <v>7</v>
      </c>
      <c r="B41" s="2">
        <v>-10</v>
      </c>
      <c r="C41" s="2">
        <v>-8</v>
      </c>
      <c r="D41" s="2">
        <v>-6</v>
      </c>
      <c r="E41" s="2">
        <v>-4</v>
      </c>
      <c r="F41" s="2">
        <v>-2</v>
      </c>
      <c r="G41" s="2">
        <v>0</v>
      </c>
      <c r="H41" s="2">
        <v>2</v>
      </c>
      <c r="I41" s="2">
        <v>4</v>
      </c>
      <c r="J41" s="2">
        <v>6</v>
      </c>
      <c r="K41" s="2">
        <v>8</v>
      </c>
      <c r="L41" s="2">
        <v>10</v>
      </c>
    </row>
    <row r="42" spans="1:12" x14ac:dyDescent="0.25">
      <c r="A42" s="6" t="s">
        <v>8</v>
      </c>
      <c r="B42" s="2">
        <f>ABS((-5)*B41^2 + B41 * AVERAGE($N$3:$P$3) + AVERAGE($N$6,$O$6,$R$5))</f>
        <v>7090.6666666666661</v>
      </c>
      <c r="C42" s="2">
        <f t="shared" ref="C42:L42" si="1">ABS((-5)*C41^2 + C41 * AVERAGE($N$3:$P$3) + AVERAGE($N$6,$O$6,$R$5))</f>
        <v>5563.333333333333</v>
      </c>
      <c r="D42" s="2">
        <f t="shared" si="1"/>
        <v>4076</v>
      </c>
      <c r="E42" s="2">
        <f t="shared" si="1"/>
        <v>2628.6666666666665</v>
      </c>
      <c r="F42" s="2">
        <f t="shared" si="1"/>
        <v>1221.3333333333333</v>
      </c>
      <c r="G42" s="2">
        <f t="shared" si="1"/>
        <v>146</v>
      </c>
      <c r="H42" s="2">
        <f t="shared" si="1"/>
        <v>1473.3333333333333</v>
      </c>
      <c r="I42" s="2">
        <f t="shared" si="1"/>
        <v>2760.6666666666665</v>
      </c>
      <c r="J42" s="2">
        <f t="shared" si="1"/>
        <v>4008</v>
      </c>
      <c r="K42" s="2">
        <f t="shared" si="1"/>
        <v>5215.333333333333</v>
      </c>
      <c r="L42" s="2">
        <f t="shared" si="1"/>
        <v>6382.6666666666661</v>
      </c>
    </row>
    <row r="60" spans="1:12" x14ac:dyDescent="0.25">
      <c r="A60" s="3" t="s">
        <v>13</v>
      </c>
    </row>
    <row r="61" spans="1:12" x14ac:dyDescent="0.25">
      <c r="A61" s="6" t="s">
        <v>7</v>
      </c>
      <c r="B61" s="2">
        <v>-10</v>
      </c>
      <c r="C61" s="2">
        <v>-8</v>
      </c>
      <c r="D61" s="2">
        <v>-6</v>
      </c>
      <c r="E61" s="2">
        <v>-4</v>
      </c>
      <c r="F61" s="2">
        <v>-2</v>
      </c>
      <c r="G61" s="2">
        <v>0</v>
      </c>
      <c r="H61" s="2">
        <v>2</v>
      </c>
      <c r="I61" s="2">
        <v>4</v>
      </c>
      <c r="J61" s="2">
        <v>6</v>
      </c>
      <c r="K61" s="2">
        <v>8</v>
      </c>
      <c r="L61" s="2">
        <v>10</v>
      </c>
    </row>
    <row r="62" spans="1:12" x14ac:dyDescent="0.25">
      <c r="A62" s="6" t="s">
        <v>8</v>
      </c>
      <c r="B62" s="2">
        <f>LOG(GCD($N$3,$O$6) + $R$2, ABS($N$6 -$N$3) + 3)</f>
        <v>1.1164758678192368</v>
      </c>
      <c r="C62" s="2">
        <f t="shared" ref="C62:L62" si="2">LOG(GCD($N$3,$O$6) + $R$2, ABS($N$6 -$N$3) + 3)</f>
        <v>1.1164758678192368</v>
      </c>
      <c r="D62" s="2">
        <f t="shared" si="2"/>
        <v>1.1164758678192368</v>
      </c>
      <c r="E62" s="2">
        <f t="shared" si="2"/>
        <v>1.1164758678192368</v>
      </c>
      <c r="F62" s="2">
        <f t="shared" si="2"/>
        <v>1.1164758678192368</v>
      </c>
      <c r="G62" s="2">
        <f t="shared" si="2"/>
        <v>1.1164758678192368</v>
      </c>
      <c r="H62" s="2">
        <f t="shared" si="2"/>
        <v>1.1164758678192368</v>
      </c>
      <c r="I62" s="2">
        <f t="shared" si="2"/>
        <v>1.1164758678192368</v>
      </c>
      <c r="J62" s="2">
        <f t="shared" si="2"/>
        <v>1.1164758678192368</v>
      </c>
      <c r="K62" s="2">
        <f t="shared" si="2"/>
        <v>1.1164758678192368</v>
      </c>
      <c r="L62" s="2">
        <f t="shared" si="2"/>
        <v>1.1164758678192368</v>
      </c>
    </row>
  </sheetData>
  <mergeCells count="1">
    <mergeCell ref="N1:P1"/>
  </mergeCells>
  <pageMargins left="0.7" right="0.7" top="0.75" bottom="0.75" header="0.3" footer="0.3"/>
  <pageSetup paperSize="9" orientation="portrait" r:id="rId1"/>
  <headerFooter>
    <oddHeader>&amp;CВеличко Арсений Александрович, ИВТ 1 курс 2 группа 3 подгруппа
Предмет: ИТ в Математике, Вариант 31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8ACE-EF88-4210-9707-4DB2D6B35984}">
  <dimension ref="A1:Q12"/>
  <sheetViews>
    <sheetView zoomScale="85" zoomScaleNormal="85" workbookViewId="0">
      <selection activeCell="P29" sqref="P29"/>
    </sheetView>
  </sheetViews>
  <sheetFormatPr defaultRowHeight="15" x14ac:dyDescent="0.25"/>
  <sheetData>
    <row r="1" spans="1:17" x14ac:dyDescent="0.25">
      <c r="B1" s="16">
        <v>-10</v>
      </c>
      <c r="C1" s="16">
        <v>-8</v>
      </c>
      <c r="D1" s="16">
        <v>-6</v>
      </c>
      <c r="E1" s="16">
        <v>-4</v>
      </c>
      <c r="F1" s="16">
        <v>-2</v>
      </c>
      <c r="G1" s="16">
        <v>0</v>
      </c>
      <c r="H1" s="16">
        <v>2</v>
      </c>
      <c r="I1" s="16">
        <v>4</v>
      </c>
      <c r="J1" s="16">
        <v>6</v>
      </c>
      <c r="K1" s="16">
        <v>8</v>
      </c>
      <c r="L1" s="16">
        <v>10</v>
      </c>
      <c r="N1" s="16" t="s">
        <v>14</v>
      </c>
      <c r="O1" s="16">
        <v>1</v>
      </c>
    </row>
    <row r="2" spans="1:17" x14ac:dyDescent="0.25">
      <c r="A2" s="16">
        <v>-10</v>
      </c>
      <c r="B2">
        <f>B$1^2 / $O$1^2 + $A2^2 / $O$2^2</f>
        <v>200</v>
      </c>
      <c r="C2">
        <f t="shared" ref="C2:L12" si="0">C$1^2 / $O$1^2 + $A2^2 / $O$2^2</f>
        <v>164</v>
      </c>
      <c r="D2">
        <f t="shared" si="0"/>
        <v>136</v>
      </c>
      <c r="E2">
        <f t="shared" si="0"/>
        <v>116</v>
      </c>
      <c r="F2">
        <f t="shared" si="0"/>
        <v>104</v>
      </c>
      <c r="G2">
        <f t="shared" si="0"/>
        <v>100</v>
      </c>
      <c r="H2">
        <f t="shared" si="0"/>
        <v>104</v>
      </c>
      <c r="I2">
        <f t="shared" si="0"/>
        <v>116</v>
      </c>
      <c r="J2">
        <f t="shared" si="0"/>
        <v>136</v>
      </c>
      <c r="K2">
        <f t="shared" si="0"/>
        <v>164</v>
      </c>
      <c r="L2">
        <f t="shared" si="0"/>
        <v>200</v>
      </c>
      <c r="N2" s="16" t="s">
        <v>15</v>
      </c>
      <c r="O2" s="16">
        <v>1</v>
      </c>
    </row>
    <row r="3" spans="1:17" x14ac:dyDescent="0.25">
      <c r="A3" s="16">
        <v>-8</v>
      </c>
      <c r="B3">
        <f t="shared" ref="B3:B12" si="1">B$1^2 / $O$1^2 + $A3^2 / $O$2^2</f>
        <v>164</v>
      </c>
      <c r="C3">
        <f t="shared" si="0"/>
        <v>128</v>
      </c>
      <c r="D3">
        <f t="shared" si="0"/>
        <v>100</v>
      </c>
      <c r="E3">
        <f t="shared" si="0"/>
        <v>80</v>
      </c>
      <c r="F3">
        <f t="shared" si="0"/>
        <v>68</v>
      </c>
      <c r="G3">
        <f t="shared" si="0"/>
        <v>64</v>
      </c>
      <c r="H3">
        <f t="shared" si="0"/>
        <v>68</v>
      </c>
      <c r="I3">
        <f t="shared" si="0"/>
        <v>80</v>
      </c>
      <c r="J3">
        <f t="shared" si="0"/>
        <v>100</v>
      </c>
      <c r="K3">
        <f t="shared" si="0"/>
        <v>128</v>
      </c>
      <c r="L3">
        <f t="shared" si="0"/>
        <v>164</v>
      </c>
    </row>
    <row r="4" spans="1:17" x14ac:dyDescent="0.25">
      <c r="A4" s="16">
        <v>-6</v>
      </c>
      <c r="B4">
        <f t="shared" si="1"/>
        <v>136</v>
      </c>
      <c r="C4">
        <f t="shared" si="0"/>
        <v>100</v>
      </c>
      <c r="D4">
        <f t="shared" si="0"/>
        <v>72</v>
      </c>
      <c r="E4">
        <f t="shared" si="0"/>
        <v>52</v>
      </c>
      <c r="F4">
        <f t="shared" si="0"/>
        <v>40</v>
      </c>
      <c r="G4">
        <f t="shared" si="0"/>
        <v>36</v>
      </c>
      <c r="H4">
        <f t="shared" si="0"/>
        <v>40</v>
      </c>
      <c r="I4">
        <f t="shared" si="0"/>
        <v>52</v>
      </c>
      <c r="J4">
        <f t="shared" si="0"/>
        <v>72</v>
      </c>
      <c r="K4">
        <f t="shared" si="0"/>
        <v>100</v>
      </c>
      <c r="L4">
        <f t="shared" si="0"/>
        <v>136</v>
      </c>
    </row>
    <row r="5" spans="1:17" x14ac:dyDescent="0.25">
      <c r="A5" s="16">
        <v>-4</v>
      </c>
      <c r="B5">
        <f t="shared" si="1"/>
        <v>116</v>
      </c>
      <c r="C5">
        <f t="shared" si="0"/>
        <v>80</v>
      </c>
      <c r="D5">
        <f t="shared" si="0"/>
        <v>52</v>
      </c>
      <c r="E5">
        <f t="shared" si="0"/>
        <v>32</v>
      </c>
      <c r="F5">
        <f t="shared" si="0"/>
        <v>20</v>
      </c>
      <c r="G5">
        <f t="shared" si="0"/>
        <v>16</v>
      </c>
      <c r="H5">
        <f t="shared" si="0"/>
        <v>20</v>
      </c>
      <c r="I5">
        <f t="shared" si="0"/>
        <v>32</v>
      </c>
      <c r="J5">
        <f t="shared" si="0"/>
        <v>52</v>
      </c>
      <c r="K5">
        <f t="shared" si="0"/>
        <v>80</v>
      </c>
      <c r="L5">
        <f t="shared" si="0"/>
        <v>116</v>
      </c>
      <c r="N5" s="20" t="s">
        <v>16</v>
      </c>
      <c r="O5" s="21"/>
      <c r="P5" s="21"/>
      <c r="Q5" s="22"/>
    </row>
    <row r="6" spans="1:17" x14ac:dyDescent="0.25">
      <c r="A6" s="16">
        <v>-2</v>
      </c>
      <c r="B6">
        <f t="shared" si="1"/>
        <v>104</v>
      </c>
      <c r="C6">
        <f t="shared" si="0"/>
        <v>68</v>
      </c>
      <c r="D6">
        <f t="shared" si="0"/>
        <v>40</v>
      </c>
      <c r="E6">
        <f t="shared" si="0"/>
        <v>20</v>
      </c>
      <c r="F6">
        <f t="shared" si="0"/>
        <v>8</v>
      </c>
      <c r="G6">
        <f t="shared" si="0"/>
        <v>4</v>
      </c>
      <c r="H6">
        <f t="shared" si="0"/>
        <v>8</v>
      </c>
      <c r="I6">
        <f t="shared" si="0"/>
        <v>20</v>
      </c>
      <c r="J6">
        <f t="shared" si="0"/>
        <v>40</v>
      </c>
      <c r="K6">
        <f t="shared" si="0"/>
        <v>68</v>
      </c>
      <c r="L6">
        <f t="shared" si="0"/>
        <v>104</v>
      </c>
      <c r="N6" s="23" t="s">
        <v>17</v>
      </c>
      <c r="O6" s="24"/>
      <c r="P6" s="24"/>
      <c r="Q6" s="25"/>
    </row>
    <row r="7" spans="1:17" x14ac:dyDescent="0.25">
      <c r="A7" s="16">
        <v>0</v>
      </c>
      <c r="B7">
        <f t="shared" si="1"/>
        <v>100</v>
      </c>
      <c r="C7">
        <f t="shared" si="0"/>
        <v>64</v>
      </c>
      <c r="D7">
        <f t="shared" si="0"/>
        <v>36</v>
      </c>
      <c r="E7">
        <f t="shared" si="0"/>
        <v>16</v>
      </c>
      <c r="F7">
        <f t="shared" si="0"/>
        <v>4</v>
      </c>
      <c r="G7">
        <f t="shared" si="0"/>
        <v>0</v>
      </c>
      <c r="H7">
        <f t="shared" si="0"/>
        <v>4</v>
      </c>
      <c r="I7">
        <f t="shared" si="0"/>
        <v>16</v>
      </c>
      <c r="J7">
        <f t="shared" si="0"/>
        <v>36</v>
      </c>
      <c r="K7">
        <f t="shared" si="0"/>
        <v>64</v>
      </c>
      <c r="L7">
        <f t="shared" si="0"/>
        <v>100</v>
      </c>
      <c r="N7" s="23"/>
      <c r="O7" s="24"/>
      <c r="P7" s="24"/>
      <c r="Q7" s="25"/>
    </row>
    <row r="8" spans="1:17" x14ac:dyDescent="0.25">
      <c r="A8" s="16">
        <v>2</v>
      </c>
      <c r="B8">
        <f t="shared" si="1"/>
        <v>104</v>
      </c>
      <c r="C8">
        <f t="shared" si="0"/>
        <v>68</v>
      </c>
      <c r="D8">
        <f t="shared" si="0"/>
        <v>40</v>
      </c>
      <c r="E8">
        <f t="shared" si="0"/>
        <v>20</v>
      </c>
      <c r="F8">
        <f t="shared" si="0"/>
        <v>8</v>
      </c>
      <c r="G8">
        <f t="shared" si="0"/>
        <v>4</v>
      </c>
      <c r="H8">
        <f t="shared" si="0"/>
        <v>8</v>
      </c>
      <c r="I8">
        <f t="shared" si="0"/>
        <v>20</v>
      </c>
      <c r="J8">
        <f t="shared" si="0"/>
        <v>40</v>
      </c>
      <c r="K8">
        <f t="shared" si="0"/>
        <v>68</v>
      </c>
      <c r="L8">
        <f t="shared" si="0"/>
        <v>104</v>
      </c>
      <c r="N8" s="23"/>
      <c r="O8" s="24"/>
      <c r="P8" s="24"/>
      <c r="Q8" s="25"/>
    </row>
    <row r="9" spans="1:17" x14ac:dyDescent="0.25">
      <c r="A9" s="16">
        <v>4</v>
      </c>
      <c r="B9">
        <f t="shared" si="1"/>
        <v>116</v>
      </c>
      <c r="C9">
        <f t="shared" si="0"/>
        <v>80</v>
      </c>
      <c r="D9">
        <f t="shared" si="0"/>
        <v>52</v>
      </c>
      <c r="E9">
        <f t="shared" si="0"/>
        <v>32</v>
      </c>
      <c r="F9">
        <f t="shared" si="0"/>
        <v>20</v>
      </c>
      <c r="G9">
        <f t="shared" si="0"/>
        <v>16</v>
      </c>
      <c r="H9">
        <f t="shared" si="0"/>
        <v>20</v>
      </c>
      <c r="I9">
        <f t="shared" si="0"/>
        <v>32</v>
      </c>
      <c r="J9">
        <f t="shared" si="0"/>
        <v>52</v>
      </c>
      <c r="K9">
        <f t="shared" si="0"/>
        <v>80</v>
      </c>
      <c r="L9">
        <f t="shared" si="0"/>
        <v>116</v>
      </c>
      <c r="N9" s="23"/>
      <c r="O9" s="24"/>
      <c r="P9" s="24"/>
      <c r="Q9" s="25"/>
    </row>
    <row r="10" spans="1:17" x14ac:dyDescent="0.25">
      <c r="A10" s="16">
        <v>6</v>
      </c>
      <c r="B10">
        <f t="shared" si="1"/>
        <v>136</v>
      </c>
      <c r="C10">
        <f t="shared" si="0"/>
        <v>100</v>
      </c>
      <c r="D10">
        <f t="shared" si="0"/>
        <v>72</v>
      </c>
      <c r="E10">
        <f t="shared" si="0"/>
        <v>52</v>
      </c>
      <c r="F10">
        <f t="shared" si="0"/>
        <v>40</v>
      </c>
      <c r="G10">
        <f t="shared" si="0"/>
        <v>36</v>
      </c>
      <c r="H10">
        <f t="shared" si="0"/>
        <v>40</v>
      </c>
      <c r="I10">
        <f t="shared" si="0"/>
        <v>52</v>
      </c>
      <c r="J10">
        <f t="shared" si="0"/>
        <v>72</v>
      </c>
      <c r="K10">
        <f t="shared" si="0"/>
        <v>100</v>
      </c>
      <c r="L10">
        <f t="shared" si="0"/>
        <v>136</v>
      </c>
      <c r="N10" s="23"/>
      <c r="O10" s="24"/>
      <c r="P10" s="24"/>
      <c r="Q10" s="25"/>
    </row>
    <row r="11" spans="1:17" x14ac:dyDescent="0.25">
      <c r="A11" s="16">
        <v>8</v>
      </c>
      <c r="B11">
        <f t="shared" si="1"/>
        <v>164</v>
      </c>
      <c r="C11">
        <f t="shared" si="0"/>
        <v>128</v>
      </c>
      <c r="D11">
        <f t="shared" si="0"/>
        <v>100</v>
      </c>
      <c r="E11">
        <f t="shared" si="0"/>
        <v>80</v>
      </c>
      <c r="F11">
        <f t="shared" si="0"/>
        <v>68</v>
      </c>
      <c r="G11">
        <f t="shared" si="0"/>
        <v>64</v>
      </c>
      <c r="H11">
        <f t="shared" si="0"/>
        <v>68</v>
      </c>
      <c r="I11">
        <f t="shared" si="0"/>
        <v>80</v>
      </c>
      <c r="J11">
        <f t="shared" si="0"/>
        <v>100</v>
      </c>
      <c r="K11">
        <f t="shared" si="0"/>
        <v>128</v>
      </c>
      <c r="L11">
        <f t="shared" si="0"/>
        <v>164</v>
      </c>
      <c r="N11" s="23"/>
      <c r="O11" s="24"/>
      <c r="P11" s="24"/>
      <c r="Q11" s="25"/>
    </row>
    <row r="12" spans="1:17" x14ac:dyDescent="0.25">
      <c r="A12" s="16">
        <v>10</v>
      </c>
      <c r="B12">
        <f t="shared" si="1"/>
        <v>200</v>
      </c>
      <c r="C12">
        <f t="shared" si="0"/>
        <v>164</v>
      </c>
      <c r="D12">
        <f t="shared" si="0"/>
        <v>136</v>
      </c>
      <c r="E12">
        <f t="shared" si="0"/>
        <v>116</v>
      </c>
      <c r="F12">
        <f t="shared" si="0"/>
        <v>104</v>
      </c>
      <c r="G12">
        <f t="shared" si="0"/>
        <v>100</v>
      </c>
      <c r="H12">
        <f t="shared" si="0"/>
        <v>104</v>
      </c>
      <c r="I12">
        <f t="shared" si="0"/>
        <v>116</v>
      </c>
      <c r="J12">
        <f t="shared" si="0"/>
        <v>136</v>
      </c>
      <c r="K12">
        <f t="shared" si="0"/>
        <v>164</v>
      </c>
      <c r="L12">
        <f t="shared" si="0"/>
        <v>200</v>
      </c>
      <c r="N12" s="26"/>
      <c r="O12" s="27"/>
      <c r="P12" s="27"/>
      <c r="Q12" s="28"/>
    </row>
  </sheetData>
  <mergeCells count="2">
    <mergeCell ref="N5:Q5"/>
    <mergeCell ref="N6:Q12"/>
  </mergeCells>
  <pageMargins left="0.7" right="0.7" top="0.75" bottom="0.75" header="0.3" footer="0.3"/>
  <pageSetup paperSize="9" orientation="portrait" r:id="rId1"/>
  <headerFooter>
    <oddHeader>&amp;CВеличко Арсений Александрович, ИВТ 1 курс 2 группа 3 подгруппа
Предмет: ИТ в Математике, Вариант 31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2.0</vt:lpstr>
      <vt:lpstr>Задание 2.1</vt:lpstr>
      <vt:lpstr>Задание 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2020-09-30T14:28:27Z</dcterms:created>
  <dcterms:modified xsi:type="dcterms:W3CDTF">2020-09-30T18:27:29Z</dcterms:modified>
</cp:coreProperties>
</file>