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Мамтематика" sheetId="1" state="visible" r:id="rId2"/>
    <sheet name="Статистик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204"/>
          </rPr>
          <t xml:space="preserve">Эдгар Ахмедов:
</t>
        </r>
        <r>
          <rPr>
            <sz val="9"/>
            <color rgb="FF000000"/>
            <rFont val="Tahoma"/>
            <family val="2"/>
            <charset val="204"/>
          </rPr>
          <t xml:space="preserve">ИВТ 2-3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204"/>
          </rPr>
          <t xml:space="preserve">Эдгар Ахмедов:
</t>
        </r>
        <r>
          <rPr>
            <sz val="9"/>
            <color rgb="FF000000"/>
            <rFont val="Tahoma"/>
            <family val="2"/>
            <charset val="204"/>
          </rPr>
          <t xml:space="preserve">ИВТ 2-3</t>
        </r>
      </text>
    </comment>
    <comment ref="B19" authorId="0">
      <text>
        <r>
          <rPr>
            <sz val="11"/>
            <color rgb="FF000000"/>
            <rFont val="Calibri"/>
            <family val="2"/>
            <charset val="204"/>
          </rPr>
          <t xml:space="preserve">Эдгар Ахмедов:
</t>
        </r>
        <r>
          <rPr>
            <sz val="9"/>
            <color rgb="FF000000"/>
            <rFont val="Tahoma"/>
            <family val="2"/>
            <charset val="204"/>
          </rPr>
          <t xml:space="preserve">ИВТ 2-3</t>
        </r>
      </text>
    </comment>
  </commentList>
</comments>
</file>

<file path=xl/sharedStrings.xml><?xml version="1.0" encoding="utf-8"?>
<sst xmlns="http://schemas.openxmlformats.org/spreadsheetml/2006/main" count="101" uniqueCount="55">
  <si>
    <t xml:space="preserve">Журнал успеваемости по математике</t>
  </si>
  <si>
    <t xml:space="preserve">№ П/п</t>
  </si>
  <si>
    <t xml:space="preserve">Фамилия </t>
  </si>
  <si>
    <t xml:space="preserve">Имя</t>
  </si>
  <si>
    <t xml:space="preserve">Даты</t>
  </si>
  <si>
    <t xml:space="preserve">Контрольные работы</t>
  </si>
  <si>
    <t xml:space="preserve">Средний балл</t>
  </si>
  <si>
    <t xml:space="preserve">Итоговая отметка</t>
  </si>
  <si>
    <t xml:space="preserve">К/р 1</t>
  </si>
  <si>
    <t xml:space="preserve">К/р 2</t>
  </si>
  <si>
    <t xml:space="preserve">К/р 3</t>
  </si>
  <si>
    <t xml:space="preserve">К/р 4</t>
  </si>
  <si>
    <t xml:space="preserve">К/р 5</t>
  </si>
  <si>
    <t xml:space="preserve">К/р 6</t>
  </si>
  <si>
    <t xml:space="preserve">К/р 7</t>
  </si>
  <si>
    <t xml:space="preserve">Ахмедов</t>
  </si>
  <si>
    <t xml:space="preserve">Эдгар</t>
  </si>
  <si>
    <t xml:space="preserve">н</t>
  </si>
  <si>
    <t xml:space="preserve">Поттер</t>
  </si>
  <si>
    <t xml:space="preserve">Гарри</t>
  </si>
  <si>
    <t xml:space="preserve">Путин</t>
  </si>
  <si>
    <t xml:space="preserve">Владимир</t>
  </si>
  <si>
    <t xml:space="preserve">Зеленский</t>
  </si>
  <si>
    <t xml:space="preserve">Навальный</t>
  </si>
  <si>
    <t xml:space="preserve">Алексей</t>
  </si>
  <si>
    <t xml:space="preserve">Олег</t>
  </si>
  <si>
    <t xml:space="preserve">Рогозин</t>
  </si>
  <si>
    <t xml:space="preserve">Дмитрий</t>
  </si>
  <si>
    <t xml:space="preserve">Свобода</t>
  </si>
  <si>
    <t xml:space="preserve">Слова</t>
  </si>
  <si>
    <t xml:space="preserve">Тимошин</t>
  </si>
  <si>
    <t xml:space="preserve">Захар</t>
  </si>
  <si>
    <t xml:space="preserve">Юрчик</t>
  </si>
  <si>
    <t xml:space="preserve">Артем</t>
  </si>
  <si>
    <t xml:space="preserve">Статистика</t>
  </si>
  <si>
    <t xml:space="preserve">Фамилия   Имя</t>
  </si>
  <si>
    <t xml:space="preserve">Ранг</t>
  </si>
  <si>
    <t xml:space="preserve">Год рождения</t>
  </si>
  <si>
    <t xml:space="preserve">Ахмедов Эдгар</t>
  </si>
  <si>
    <t xml:space="preserve">Поттер Гарри</t>
  </si>
  <si>
    <t xml:space="preserve">Путин Владимир</t>
  </si>
  <si>
    <t xml:space="preserve">Зеленский Владимир</t>
  </si>
  <si>
    <t xml:space="preserve">Навальный Алексей</t>
  </si>
  <si>
    <t xml:space="preserve">Навальный Олег</t>
  </si>
  <si>
    <t xml:space="preserve">Рогозин Дмитрий</t>
  </si>
  <si>
    <t xml:space="preserve">Свобода Слова</t>
  </si>
  <si>
    <t xml:space="preserve">Тимошин Захар</t>
  </si>
  <si>
    <t xml:space="preserve">Юрчик Артем</t>
  </si>
  <si>
    <t xml:space="preserve">Отчет по контрольным работам</t>
  </si>
  <si>
    <t xml:space="preserve">Осталось сдать К/р</t>
  </si>
  <si>
    <t xml:space="preserve">АхмедовЭдгар</t>
  </si>
  <si>
    <t xml:space="preserve">Количество отметок</t>
  </si>
  <si>
    <t xml:space="preserve">Всего учеников</t>
  </si>
  <si>
    <t xml:space="preserve">Качественная успеваемость (качество знаний)</t>
  </si>
  <si>
    <t xml:space="preserve">Абсолютная успеваемость (процент успеваемости)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</si>
</sst>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General"/>
    <numFmt numFmtId="167" formatCode="0%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B05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20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1"/>
        <i val="0"/>
        <color rgb="FF00B050"/>
      </font>
    </dxf>
    <dxf>
      <font>
        <b val="1"/>
        <i val="0"/>
        <color rgb="FF0070C0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ru-RU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ru-RU" sz="2000" spc="-1" strike="noStrike">
                <a:solidFill>
                  <a:srgbClr val="595959"/>
                </a:solidFill>
                <a:latin typeface="Calibri"/>
              </a:rPr>
              <a:t>Ранжирование учеников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Статистика!$B$4:$B$13</c:f>
              <c:strCache>
                <c:ptCount val="10"/>
                <c:pt idx="0">
                  <c:v>Ахмедов Эдгар</c:v>
                </c:pt>
                <c:pt idx="1">
                  <c:v>Поттер Гарри</c:v>
                </c:pt>
                <c:pt idx="2">
                  <c:v>Путин Владимир</c:v>
                </c:pt>
                <c:pt idx="3">
                  <c:v>Зеленский Владимир</c:v>
                </c:pt>
                <c:pt idx="4">
                  <c:v>Навальный Алексей</c:v>
                </c:pt>
                <c:pt idx="5">
                  <c:v>Навальный Олег</c:v>
                </c:pt>
                <c:pt idx="6">
                  <c:v>Рогозин Дмитрий</c:v>
                </c:pt>
                <c:pt idx="7">
                  <c:v>Свобода Слова</c:v>
                </c:pt>
                <c:pt idx="8">
                  <c:v>Тимошин Захар</c:v>
                </c:pt>
                <c:pt idx="9">
                  <c:v>Юрчик Артем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9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9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gapWidth val="150"/>
        <c:shape val="box"/>
        <c:axId val="75074380"/>
        <c:axId val="81462252"/>
        <c:axId val="0"/>
      </c:bar3DChart>
      <c:catAx>
        <c:axId val="750743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462252"/>
        <c:crosses val="autoZero"/>
        <c:auto val="1"/>
        <c:lblAlgn val="ctr"/>
        <c:lblOffset val="100"/>
        <c:noMultiLvlLbl val="0"/>
      </c:catAx>
      <c:valAx>
        <c:axId val="814622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74380"/>
        <c:crosses val="autoZero"/>
        <c:crossBetween val="between"/>
      </c:valAx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114480</xdr:colOff>
      <xdr:row>0</xdr:row>
      <xdr:rowOff>576360</xdr:rowOff>
    </xdr:from>
    <xdr:to>
      <xdr:col>15</xdr:col>
      <xdr:colOff>323640</xdr:colOff>
      <xdr:row>14</xdr:row>
      <xdr:rowOff>128160</xdr:rowOff>
    </xdr:to>
    <xdr:graphicFrame>
      <xdr:nvGraphicFramePr>
        <xdr:cNvPr id="0" name="Диаграмма 3"/>
        <xdr:cNvGraphicFramePr/>
      </xdr:nvGraphicFramePr>
      <xdr:xfrm>
        <a:off x="7062480" y="576360"/>
        <a:ext cx="4570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4" activeCellId="0" sqref="G2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30.43"/>
    <col collapsed="false" customWidth="true" hidden="false" outlineLevel="0" max="4" min="4" style="0" width="10.29"/>
    <col collapsed="false" customWidth="true" hidden="false" outlineLevel="0" max="5" min="5" style="0" width="10.42"/>
    <col collapsed="false" customWidth="true" hidden="false" outlineLevel="0" max="7" min="6" style="0" width="10.14"/>
    <col collapsed="false" customWidth="true" hidden="false" outlineLevel="0" max="8" min="8" style="0" width="10.71"/>
    <col collapsed="false" customWidth="true" hidden="false" outlineLevel="0" max="9" min="9" style="0" width="11.71"/>
    <col collapsed="false" customWidth="true" hidden="false" outlineLevel="0" max="10" min="10" style="0" width="10.42"/>
    <col collapsed="false" customWidth="true" hidden="false" outlineLevel="0" max="12" min="11" style="0" width="10"/>
    <col collapsed="false" customWidth="true" hidden="false" outlineLevel="0" max="14" min="13" style="0" width="10.14"/>
    <col collapsed="false" customWidth="true" hidden="false" outlineLevel="0" max="15" min="15" style="0" width="10.29"/>
    <col collapsed="false" customWidth="true" hidden="false" outlineLevel="0" max="16" min="16" style="0" width="10.42"/>
    <col collapsed="false" customWidth="true" hidden="false" outlineLevel="0" max="17" min="17" style="0" width="9.85"/>
    <col collapsed="false" customWidth="true" hidden="false" outlineLevel="0" max="18" min="18" style="0" width="10.29"/>
    <col collapsed="false" customWidth="true" hidden="false" outlineLevel="0" max="27" min="27" style="0" width="11.86"/>
  </cols>
  <sheetData>
    <row r="1" customFormat="false" ht="46.5" hidden="false" customHeight="false" outlineLevel="0" collapsed="false">
      <c r="A1" s="1" t="s">
        <v>0</v>
      </c>
    </row>
    <row r="3" customFormat="false" ht="1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5</v>
      </c>
      <c r="T3" s="2"/>
      <c r="U3" s="2"/>
      <c r="V3" s="2"/>
      <c r="W3" s="2"/>
      <c r="X3" s="2"/>
      <c r="Y3" s="2"/>
      <c r="Z3" s="3" t="s">
        <v>6</v>
      </c>
      <c r="AA3" s="4" t="s">
        <v>7</v>
      </c>
    </row>
    <row r="4" customFormat="false" ht="15" hidden="false" customHeight="false" outlineLevel="0" collapsed="false">
      <c r="A4" s="2"/>
      <c r="B4" s="2"/>
      <c r="C4" s="2"/>
      <c r="D4" s="5" t="n">
        <v>44249</v>
      </c>
      <c r="E4" s="5" t="n">
        <v>44251</v>
      </c>
      <c r="F4" s="5" t="n">
        <v>44253</v>
      </c>
      <c r="G4" s="5" t="n">
        <f aca="false">D4+7</f>
        <v>44256</v>
      </c>
      <c r="H4" s="5" t="n">
        <f aca="false">E4+7</f>
        <v>44258</v>
      </c>
      <c r="I4" s="5" t="n">
        <f aca="false">F4+7</f>
        <v>44260</v>
      </c>
      <c r="J4" s="5" t="n">
        <f aca="false">G4+7</f>
        <v>44263</v>
      </c>
      <c r="K4" s="5" t="n">
        <f aca="false">H4+7</f>
        <v>44265</v>
      </c>
      <c r="L4" s="5" t="n">
        <f aca="false">I4+7</f>
        <v>44267</v>
      </c>
      <c r="M4" s="5" t="n">
        <f aca="false">J4+7</f>
        <v>44270</v>
      </c>
      <c r="N4" s="5" t="n">
        <f aca="false">K4+7</f>
        <v>44272</v>
      </c>
      <c r="O4" s="5" t="n">
        <f aca="false">L4+7</f>
        <v>44274</v>
      </c>
      <c r="P4" s="5" t="n">
        <f aca="false">M4+7</f>
        <v>44277</v>
      </c>
      <c r="Q4" s="5" t="n">
        <f aca="false">N4+7</f>
        <v>44279</v>
      </c>
      <c r="R4" s="5" t="n">
        <f aca="false">O4+7</f>
        <v>44281</v>
      </c>
      <c r="S4" s="2" t="s">
        <v>8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3"/>
      <c r="AA4" s="4"/>
    </row>
    <row r="5" customFormat="false" ht="15" hidden="false" customHeight="false" outlineLevel="0" collapsed="false">
      <c r="A5" s="6" t="n">
        <v>1</v>
      </c>
      <c r="B5" s="6" t="s">
        <v>15</v>
      </c>
      <c r="C5" s="6" t="s">
        <v>16</v>
      </c>
      <c r="D5" s="7" t="n">
        <v>5</v>
      </c>
      <c r="E5" s="7" t="s">
        <v>17</v>
      </c>
      <c r="F5" s="7" t="n">
        <v>4</v>
      </c>
      <c r="G5" s="7" t="s">
        <v>17</v>
      </c>
      <c r="H5" s="7" t="n">
        <v>3</v>
      </c>
      <c r="I5" s="7"/>
      <c r="J5" s="7" t="n">
        <v>2</v>
      </c>
      <c r="K5" s="7"/>
      <c r="L5" s="7" t="n">
        <v>3</v>
      </c>
      <c r="M5" s="7"/>
      <c r="N5" s="7" t="n">
        <v>4</v>
      </c>
      <c r="O5" s="7"/>
      <c r="P5" s="7" t="n">
        <v>5</v>
      </c>
      <c r="Q5" s="7"/>
      <c r="R5" s="7" t="n">
        <v>5</v>
      </c>
      <c r="S5" s="7" t="n">
        <v>4</v>
      </c>
      <c r="T5" s="7" t="n">
        <v>3</v>
      </c>
      <c r="U5" s="7" t="n">
        <v>5</v>
      </c>
      <c r="V5" s="7" t="n">
        <v>4</v>
      </c>
      <c r="W5" s="7" t="n">
        <v>3</v>
      </c>
      <c r="X5" s="7" t="n">
        <v>5</v>
      </c>
      <c r="Y5" s="7" t="n">
        <v>5</v>
      </c>
      <c r="Z5" s="7" t="n">
        <f aca="false">ROUND(AVERAGE(D5:Y5),1)</f>
        <v>4</v>
      </c>
      <c r="AA5" s="7" t="n">
        <v>4</v>
      </c>
    </row>
    <row r="6" customFormat="false" ht="15" hidden="false" customHeight="false" outlineLevel="0" collapsed="false">
      <c r="A6" s="6" t="n">
        <v>2</v>
      </c>
      <c r="B6" s="6" t="s">
        <v>18</v>
      </c>
      <c r="C6" s="6" t="s">
        <v>19</v>
      </c>
      <c r="D6" s="7" t="n">
        <v>5</v>
      </c>
      <c r="E6" s="7" t="n">
        <v>4</v>
      </c>
      <c r="F6" s="7" t="n">
        <v>5</v>
      </c>
      <c r="G6" s="7" t="n">
        <v>5</v>
      </c>
      <c r="H6" s="7" t="n">
        <v>5</v>
      </c>
      <c r="I6" s="7" t="n">
        <v>4</v>
      </c>
      <c r="J6" s="7" t="n">
        <v>5</v>
      </c>
      <c r="K6" s="7" t="n">
        <v>4</v>
      </c>
      <c r="L6" s="7" t="n">
        <v>4</v>
      </c>
      <c r="M6" s="7" t="n">
        <v>5</v>
      </c>
      <c r="N6" s="7" t="n">
        <v>5</v>
      </c>
      <c r="O6" s="7" t="n">
        <v>4</v>
      </c>
      <c r="P6" s="7" t="s">
        <v>17</v>
      </c>
      <c r="Q6" s="7" t="s">
        <v>17</v>
      </c>
      <c r="R6" s="7" t="s">
        <v>17</v>
      </c>
      <c r="S6" s="7" t="n">
        <v>5</v>
      </c>
      <c r="T6" s="7" t="n">
        <v>5</v>
      </c>
      <c r="U6" s="7" t="n">
        <v>5</v>
      </c>
      <c r="V6" s="7" t="n">
        <v>5</v>
      </c>
      <c r="W6" s="7" t="n">
        <v>5</v>
      </c>
      <c r="X6" s="7" t="n">
        <v>5</v>
      </c>
      <c r="Y6" s="7" t="s">
        <v>17</v>
      </c>
      <c r="Z6" s="7" t="n">
        <f aca="false">ROUND(AVERAGE(D6:Y6),1)</f>
        <v>4.7</v>
      </c>
      <c r="AA6" s="7" t="n">
        <v>4</v>
      </c>
    </row>
    <row r="7" customFormat="false" ht="15" hidden="false" customHeight="false" outlineLevel="0" collapsed="false">
      <c r="A7" s="6" t="n">
        <v>3</v>
      </c>
      <c r="B7" s="6" t="s">
        <v>20</v>
      </c>
      <c r="C7" s="6" t="s">
        <v>21</v>
      </c>
      <c r="D7" s="7" t="n">
        <v>2</v>
      </c>
      <c r="E7" s="7" t="n">
        <v>2</v>
      </c>
      <c r="F7" s="7" t="n">
        <v>2</v>
      </c>
      <c r="G7" s="7" t="n">
        <v>2</v>
      </c>
      <c r="H7" s="7" t="s">
        <v>17</v>
      </c>
      <c r="I7" s="7" t="s">
        <v>17</v>
      </c>
      <c r="J7" s="7" t="s">
        <v>17</v>
      </c>
      <c r="K7" s="7" t="n">
        <v>2</v>
      </c>
      <c r="L7" s="7"/>
      <c r="M7" s="7" t="s">
        <v>17</v>
      </c>
      <c r="N7" s="7" t="n">
        <v>3</v>
      </c>
      <c r="O7" s="7" t="s">
        <v>17</v>
      </c>
      <c r="P7" s="7" t="n">
        <v>3</v>
      </c>
      <c r="Q7" s="7" t="s">
        <v>17</v>
      </c>
      <c r="R7" s="7" t="n">
        <v>3</v>
      </c>
      <c r="S7" s="7" t="s">
        <v>17</v>
      </c>
      <c r="T7" s="7" t="n">
        <v>3</v>
      </c>
      <c r="U7" s="7" t="n">
        <v>4</v>
      </c>
      <c r="V7" s="7" t="n">
        <v>2</v>
      </c>
      <c r="W7" s="7" t="n">
        <v>3</v>
      </c>
      <c r="X7" s="7" t="n">
        <v>3</v>
      </c>
      <c r="Y7" s="7" t="n">
        <v>3</v>
      </c>
      <c r="Z7" s="7" t="n">
        <f aca="false">ROUND(AVERAGE(D7:Y7),1)</f>
        <v>2.6</v>
      </c>
      <c r="AA7" s="7" t="n">
        <v>3</v>
      </c>
    </row>
    <row r="8" customFormat="false" ht="15" hidden="false" customHeight="false" outlineLevel="0" collapsed="false">
      <c r="A8" s="6" t="n">
        <v>4</v>
      </c>
      <c r="B8" s="6" t="s">
        <v>22</v>
      </c>
      <c r="C8" s="6" t="s">
        <v>21</v>
      </c>
      <c r="D8" s="7" t="n">
        <v>4</v>
      </c>
      <c r="E8" s="7"/>
      <c r="F8" s="7" t="n">
        <v>4</v>
      </c>
      <c r="G8" s="7" t="n">
        <v>5</v>
      </c>
      <c r="H8" s="7" t="n">
        <v>5</v>
      </c>
      <c r="I8" s="7"/>
      <c r="J8" s="7" t="n">
        <v>4</v>
      </c>
      <c r="K8" s="7" t="n">
        <v>3</v>
      </c>
      <c r="L8" s="7"/>
      <c r="M8" s="7" t="n">
        <v>4</v>
      </c>
      <c r="N8" s="7"/>
      <c r="O8" s="7" t="n">
        <v>2</v>
      </c>
      <c r="P8" s="7" t="n">
        <v>5</v>
      </c>
      <c r="Q8" s="7" t="n">
        <v>5</v>
      </c>
      <c r="R8" s="7" t="n">
        <v>5</v>
      </c>
      <c r="S8" s="7" t="n">
        <v>4</v>
      </c>
      <c r="T8" s="7" t="n">
        <v>3</v>
      </c>
      <c r="U8" s="7" t="n">
        <v>3</v>
      </c>
      <c r="V8" s="7" t="n">
        <v>4</v>
      </c>
      <c r="W8" s="7" t="n">
        <v>5</v>
      </c>
      <c r="X8" s="7" t="n">
        <v>4</v>
      </c>
      <c r="Y8" s="7" t="n">
        <v>3</v>
      </c>
      <c r="Z8" s="7" t="n">
        <f aca="false">ROUND(AVERAGE(D8:Y8),1)</f>
        <v>4</v>
      </c>
      <c r="AA8" s="7" t="n">
        <v>4</v>
      </c>
    </row>
    <row r="9" customFormat="false" ht="15" hidden="false" customHeight="false" outlineLevel="0" collapsed="false">
      <c r="A9" s="6" t="n">
        <v>5</v>
      </c>
      <c r="B9" s="6" t="s">
        <v>23</v>
      </c>
      <c r="C9" s="6" t="s">
        <v>24</v>
      </c>
      <c r="D9" s="7" t="n">
        <v>5</v>
      </c>
      <c r="E9" s="7" t="n">
        <v>5</v>
      </c>
      <c r="F9" s="7"/>
      <c r="G9" s="7" t="n">
        <v>5</v>
      </c>
      <c r="H9" s="7" t="n">
        <v>4</v>
      </c>
      <c r="I9" s="7"/>
      <c r="J9" s="7" t="n">
        <v>5</v>
      </c>
      <c r="K9" s="7"/>
      <c r="L9" s="7" t="n">
        <v>5</v>
      </c>
      <c r="M9" s="7" t="n">
        <v>4</v>
      </c>
      <c r="N9" s="7"/>
      <c r="O9" s="7" t="n">
        <v>4</v>
      </c>
      <c r="P9" s="7" t="n">
        <v>5</v>
      </c>
      <c r="Q9" s="7"/>
      <c r="R9" s="7" t="n">
        <v>4</v>
      </c>
      <c r="S9" s="7" t="n">
        <v>5</v>
      </c>
      <c r="T9" s="7" t="n">
        <v>5</v>
      </c>
      <c r="U9" s="7" t="n">
        <v>5</v>
      </c>
      <c r="V9" s="7" t="n">
        <v>5</v>
      </c>
      <c r="W9" s="7" t="n">
        <v>5</v>
      </c>
      <c r="X9" s="7" t="n">
        <v>4</v>
      </c>
      <c r="Y9" s="7" t="n">
        <v>5</v>
      </c>
      <c r="Z9" s="7" t="n">
        <f aca="false">ROUND(AVERAGE(D9:Y9),1)</f>
        <v>4.7</v>
      </c>
      <c r="AA9" s="7" t="n">
        <v>5</v>
      </c>
    </row>
    <row r="10" customFormat="false" ht="15" hidden="false" customHeight="false" outlineLevel="0" collapsed="false">
      <c r="A10" s="6" t="n">
        <v>6</v>
      </c>
      <c r="B10" s="6" t="s">
        <v>23</v>
      </c>
      <c r="C10" s="6" t="s">
        <v>25</v>
      </c>
      <c r="D10" s="7" t="n">
        <v>4</v>
      </c>
      <c r="E10" s="7" t="n">
        <v>3</v>
      </c>
      <c r="F10" s="7" t="n">
        <v>4</v>
      </c>
      <c r="G10" s="7"/>
      <c r="H10" s="7"/>
      <c r="I10" s="7" t="n">
        <v>5</v>
      </c>
      <c r="J10" s="7" t="n">
        <v>4</v>
      </c>
      <c r="K10" s="7"/>
      <c r="L10" s="7" t="n">
        <v>5</v>
      </c>
      <c r="M10" s="7" t="n">
        <v>4</v>
      </c>
      <c r="N10" s="7"/>
      <c r="O10" s="7" t="n">
        <v>5</v>
      </c>
      <c r="P10" s="7"/>
      <c r="Q10" s="7" t="n">
        <v>5</v>
      </c>
      <c r="R10" s="7" t="n">
        <v>5</v>
      </c>
      <c r="S10" s="7" t="n">
        <v>5</v>
      </c>
      <c r="T10" s="7" t="n">
        <v>5</v>
      </c>
      <c r="U10" s="7" t="n">
        <v>4</v>
      </c>
      <c r="V10" s="7" t="n">
        <v>4</v>
      </c>
      <c r="W10" s="7" t="n">
        <v>4</v>
      </c>
      <c r="X10" s="7" t="n">
        <v>4</v>
      </c>
      <c r="Y10" s="7" t="n">
        <v>4</v>
      </c>
      <c r="Z10" s="7" t="n">
        <f aca="false">ROUND(AVERAGE(D10:Y10),1)</f>
        <v>4.4</v>
      </c>
      <c r="AA10" s="7" t="n">
        <v>4</v>
      </c>
    </row>
    <row r="11" customFormat="false" ht="15" hidden="false" customHeight="false" outlineLevel="0" collapsed="false">
      <c r="A11" s="6" t="n">
        <v>7</v>
      </c>
      <c r="B11" s="6" t="s">
        <v>26</v>
      </c>
      <c r="C11" s="6" t="s">
        <v>27</v>
      </c>
      <c r="D11" s="7" t="n">
        <v>2</v>
      </c>
      <c r="E11" s="7" t="n">
        <v>3</v>
      </c>
      <c r="F11" s="7" t="s">
        <v>17</v>
      </c>
      <c r="G11" s="7" t="n">
        <v>3</v>
      </c>
      <c r="H11" s="7" t="s">
        <v>17</v>
      </c>
      <c r="I11" s="7" t="n">
        <v>2</v>
      </c>
      <c r="J11" s="7" t="s">
        <v>17</v>
      </c>
      <c r="K11" s="7" t="s">
        <v>17</v>
      </c>
      <c r="L11" s="7" t="n">
        <v>3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n">
        <v>3</v>
      </c>
      <c r="T11" s="7" t="n">
        <v>2</v>
      </c>
      <c r="U11" s="7" t="n">
        <v>3</v>
      </c>
      <c r="V11" s="7" t="n">
        <v>2</v>
      </c>
      <c r="W11" s="7" t="n">
        <v>2</v>
      </c>
      <c r="X11" s="7" t="n">
        <v>3</v>
      </c>
      <c r="Y11" s="7" t="n">
        <v>3</v>
      </c>
      <c r="Z11" s="7" t="n">
        <f aca="false">ROUND(AVERAGE(D11:Y11),1)</f>
        <v>2.6</v>
      </c>
      <c r="AA11" s="7" t="n">
        <v>3</v>
      </c>
    </row>
    <row r="12" customFormat="false" ht="15" hidden="false" customHeight="false" outlineLevel="0" collapsed="false">
      <c r="A12" s="6" t="n">
        <v>8</v>
      </c>
      <c r="B12" s="6" t="s">
        <v>28</v>
      </c>
      <c r="C12" s="6" t="s">
        <v>29</v>
      </c>
      <c r="D12" s="7" t="n">
        <v>3</v>
      </c>
      <c r="E12" s="7"/>
      <c r="F12" s="7" t="n">
        <v>2</v>
      </c>
      <c r="G12" s="7"/>
      <c r="H12" s="7" t="n">
        <v>2</v>
      </c>
      <c r="I12" s="7"/>
      <c r="J12" s="7" t="n">
        <v>4</v>
      </c>
      <c r="K12" s="7"/>
      <c r="L12" s="7" t="n">
        <v>5</v>
      </c>
      <c r="M12" s="7"/>
      <c r="N12" s="7" t="n">
        <v>5</v>
      </c>
      <c r="O12" s="7" t="n">
        <v>4</v>
      </c>
      <c r="P12" s="7" t="n">
        <v>4</v>
      </c>
      <c r="Q12" s="7"/>
      <c r="R12" s="7"/>
      <c r="S12" s="7" t="n">
        <v>5</v>
      </c>
      <c r="T12" s="7" t="n">
        <v>4</v>
      </c>
      <c r="U12" s="7" t="n">
        <v>3</v>
      </c>
      <c r="V12" s="7" t="n">
        <v>2</v>
      </c>
      <c r="W12" s="7" t="n">
        <v>4</v>
      </c>
      <c r="X12" s="7" t="n">
        <v>5</v>
      </c>
      <c r="Y12" s="7" t="n">
        <v>4</v>
      </c>
      <c r="Z12" s="7" t="n">
        <f aca="false">ROUND(AVERAGE(D12:Y12),1)</f>
        <v>3.7</v>
      </c>
      <c r="AA12" s="7" t="n">
        <v>4</v>
      </c>
    </row>
    <row r="13" customFormat="false" ht="15" hidden="false" customHeight="false" outlineLevel="0" collapsed="false">
      <c r="A13" s="6" t="n">
        <v>9</v>
      </c>
      <c r="B13" s="6" t="s">
        <v>30</v>
      </c>
      <c r="C13" s="6" t="s">
        <v>31</v>
      </c>
      <c r="D13" s="7" t="n">
        <v>5</v>
      </c>
      <c r="E13" s="7" t="n">
        <v>5</v>
      </c>
      <c r="F13" s="7"/>
      <c r="G13" s="7" t="n">
        <v>5</v>
      </c>
      <c r="H13" s="7" t="n">
        <v>4</v>
      </c>
      <c r="I13" s="7"/>
      <c r="J13" s="7" t="n">
        <v>5</v>
      </c>
      <c r="K13" s="7"/>
      <c r="L13" s="7" t="n">
        <v>5</v>
      </c>
      <c r="M13" s="7" t="n">
        <v>4</v>
      </c>
      <c r="N13" s="7"/>
      <c r="O13" s="7" t="n">
        <v>4</v>
      </c>
      <c r="P13" s="7" t="n">
        <v>5</v>
      </c>
      <c r="Q13" s="7"/>
      <c r="R13" s="7" t="n">
        <v>4</v>
      </c>
      <c r="S13" s="7" t="n">
        <v>5</v>
      </c>
      <c r="T13" s="7" t="n">
        <v>5</v>
      </c>
      <c r="U13" s="7" t="n">
        <v>5</v>
      </c>
      <c r="V13" s="7" t="n">
        <v>5</v>
      </c>
      <c r="W13" s="7" t="n">
        <v>5</v>
      </c>
      <c r="X13" s="7" t="n">
        <v>4</v>
      </c>
      <c r="Y13" s="7" t="n">
        <v>5</v>
      </c>
      <c r="Z13" s="7" t="n">
        <f aca="false">ROUND(AVERAGE(D13:Y13),1)</f>
        <v>4.7</v>
      </c>
      <c r="AA13" s="7" t="n">
        <v>5</v>
      </c>
    </row>
    <row r="14" customFormat="false" ht="15" hidden="false" customHeight="false" outlineLevel="0" collapsed="false">
      <c r="A14" s="6" t="n">
        <v>10</v>
      </c>
      <c r="B14" s="6" t="s">
        <v>32</v>
      </c>
      <c r="C14" s="6" t="s">
        <v>33</v>
      </c>
      <c r="D14" s="7" t="n">
        <v>4</v>
      </c>
      <c r="E14" s="7" t="n">
        <v>3</v>
      </c>
      <c r="F14" s="7" t="n">
        <v>4</v>
      </c>
      <c r="G14" s="7"/>
      <c r="H14" s="7"/>
      <c r="I14" s="7" t="n">
        <v>5</v>
      </c>
      <c r="J14" s="7" t="n">
        <v>4</v>
      </c>
      <c r="K14" s="7"/>
      <c r="L14" s="7" t="n">
        <v>5</v>
      </c>
      <c r="M14" s="7" t="n">
        <v>4</v>
      </c>
      <c r="N14" s="7"/>
      <c r="O14" s="7" t="n">
        <v>5</v>
      </c>
      <c r="P14" s="7"/>
      <c r="Q14" s="7" t="n">
        <v>5</v>
      </c>
      <c r="R14" s="7" t="n">
        <v>5</v>
      </c>
      <c r="S14" s="7" t="n">
        <v>5</v>
      </c>
      <c r="T14" s="7" t="n">
        <v>5</v>
      </c>
      <c r="U14" s="7" t="n">
        <v>4</v>
      </c>
      <c r="V14" s="7" t="n">
        <v>4</v>
      </c>
      <c r="W14" s="7" t="n">
        <v>4</v>
      </c>
      <c r="X14" s="7" t="n">
        <v>4</v>
      </c>
      <c r="Y14" s="7" t="n">
        <v>4</v>
      </c>
      <c r="Z14" s="7" t="n">
        <f aca="false">ROUND(AVERAGE(D14:Y14),1)</f>
        <v>4.4</v>
      </c>
      <c r="AA14" s="7" t="n">
        <v>4</v>
      </c>
    </row>
  </sheetData>
  <mergeCells count="7">
    <mergeCell ref="A3:A4"/>
    <mergeCell ref="B3:B4"/>
    <mergeCell ref="C3:C4"/>
    <mergeCell ref="D3:R3"/>
    <mergeCell ref="S3:Y3"/>
    <mergeCell ref="Z3:Z4"/>
    <mergeCell ref="AA3:AA4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&amp;LАхмедов Эдгар ИВТ 2-3</oddHeader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1" activeCellId="0" sqref="F4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14"/>
    <col collapsed="false" customWidth="true" hidden="false" outlineLevel="0" max="3" min="3" style="0" width="14.57"/>
    <col collapsed="false" customWidth="true" hidden="false" outlineLevel="0" max="5" min="5" style="0" width="16.71"/>
    <col collapsed="false" customWidth="true" hidden="false" outlineLevel="0" max="6" min="6" style="0" width="11.29"/>
    <col collapsed="false" customWidth="true" hidden="false" outlineLevel="0" max="10" min="10" style="0" width="10.58"/>
  </cols>
  <sheetData>
    <row r="1" customFormat="false" ht="46.5" hidden="false" customHeight="false" outlineLevel="0" collapsed="false">
      <c r="A1" s="1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customFormat="false" ht="15.75" hidden="false" customHeight="true" outlineLevel="0" collapsed="false">
      <c r="A2" s="2" t="s">
        <v>1</v>
      </c>
      <c r="B2" s="2" t="s">
        <v>35</v>
      </c>
      <c r="C2" s="3" t="s">
        <v>7</v>
      </c>
      <c r="D2" s="9" t="s">
        <v>36</v>
      </c>
      <c r="E2" s="10"/>
      <c r="F2" s="11" t="s">
        <v>37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customFormat="false" ht="15.75" hidden="false" customHeight="false" outlineLevel="0" collapsed="false">
      <c r="A3" s="2"/>
      <c r="B3" s="2"/>
      <c r="C3" s="3"/>
      <c r="D3" s="9"/>
      <c r="E3" s="10"/>
      <c r="F3" s="1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customFormat="false" ht="15.75" hidden="false" customHeight="false" outlineLevel="0" collapsed="false">
      <c r="A4" s="7" t="n">
        <v>1</v>
      </c>
      <c r="B4" s="7" t="s">
        <v>38</v>
      </c>
      <c r="C4" s="7" t="n">
        <v>4</v>
      </c>
      <c r="D4" s="12" t="n">
        <f aca="false">_xlfn.RANK.EQ(C4,$C$4:$C$13)</f>
        <v>3</v>
      </c>
      <c r="E4" s="10"/>
      <c r="F4" s="13" t="n">
        <v>2002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customFormat="false" ht="15.75" hidden="false" customHeight="false" outlineLevel="0" collapsed="false">
      <c r="A5" s="7" t="n">
        <v>2</v>
      </c>
      <c r="B5" s="7" t="s">
        <v>39</v>
      </c>
      <c r="C5" s="7" t="n">
        <v>4</v>
      </c>
      <c r="D5" s="12" t="n">
        <f aca="false">_xlfn.RANK.EQ(C5,$C$4:$C$13)</f>
        <v>3</v>
      </c>
      <c r="E5" s="10"/>
      <c r="F5" s="13" t="n">
        <v>2000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.75" hidden="false" customHeight="false" outlineLevel="0" collapsed="false">
      <c r="A6" s="7" t="n">
        <v>3</v>
      </c>
      <c r="B6" s="7" t="s">
        <v>40</v>
      </c>
      <c r="C6" s="7" t="n">
        <v>3</v>
      </c>
      <c r="D6" s="12" t="n">
        <f aca="false">_xlfn.RANK.EQ(C6,$C$4:$C$13)</f>
        <v>9</v>
      </c>
      <c r="E6" s="10"/>
      <c r="F6" s="13" t="n">
        <v>2001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15.75" hidden="false" customHeight="false" outlineLevel="0" collapsed="false">
      <c r="A7" s="7" t="n">
        <v>4</v>
      </c>
      <c r="B7" s="7" t="s">
        <v>41</v>
      </c>
      <c r="C7" s="7" t="n">
        <v>4</v>
      </c>
      <c r="D7" s="12" t="n">
        <f aca="false">_xlfn.RANK.EQ(C7,$C$4:$C$13)</f>
        <v>3</v>
      </c>
      <c r="E7" s="10"/>
      <c r="F7" s="13" t="n">
        <v>2001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5.75" hidden="false" customHeight="false" outlineLevel="0" collapsed="false">
      <c r="A8" s="7" t="n">
        <v>5</v>
      </c>
      <c r="B8" s="7" t="s">
        <v>42</v>
      </c>
      <c r="C8" s="7" t="n">
        <v>5</v>
      </c>
      <c r="D8" s="12" t="n">
        <f aca="false">_xlfn.RANK.EQ(C8,$C$4:$C$13)</f>
        <v>1</v>
      </c>
      <c r="E8" s="10"/>
      <c r="F8" s="13" t="n">
        <v>2001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customFormat="false" ht="15.75" hidden="false" customHeight="false" outlineLevel="0" collapsed="false">
      <c r="A9" s="7" t="n">
        <v>6</v>
      </c>
      <c r="B9" s="7" t="s">
        <v>43</v>
      </c>
      <c r="C9" s="7" t="n">
        <v>4</v>
      </c>
      <c r="D9" s="12" t="n">
        <f aca="false">_xlfn.RANK.EQ(C9,$C$4:$C$13)</f>
        <v>3</v>
      </c>
      <c r="E9" s="10"/>
      <c r="F9" s="13" t="n">
        <v>2002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customFormat="false" ht="15.75" hidden="false" customHeight="false" outlineLevel="0" collapsed="false">
      <c r="A10" s="7" t="n">
        <v>7</v>
      </c>
      <c r="B10" s="7" t="s">
        <v>44</v>
      </c>
      <c r="C10" s="7" t="n">
        <v>3</v>
      </c>
      <c r="D10" s="12" t="n">
        <f aca="false">_xlfn.RANK.EQ(C10,$C$4:$C$13)</f>
        <v>9</v>
      </c>
      <c r="E10" s="10"/>
      <c r="F10" s="13" t="n">
        <v>2002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customFormat="false" ht="15.75" hidden="false" customHeight="false" outlineLevel="0" collapsed="false">
      <c r="A11" s="7" t="n">
        <v>8</v>
      </c>
      <c r="B11" s="7" t="s">
        <v>45</v>
      </c>
      <c r="C11" s="7" t="n">
        <v>4</v>
      </c>
      <c r="D11" s="12" t="n">
        <f aca="false">_xlfn.RANK.EQ(C11,$C$4:$C$13)</f>
        <v>3</v>
      </c>
      <c r="E11" s="10"/>
      <c r="F11" s="13" t="n">
        <v>2000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customFormat="false" ht="15.75" hidden="false" customHeight="false" outlineLevel="0" collapsed="false">
      <c r="A12" s="7" t="n">
        <v>9</v>
      </c>
      <c r="B12" s="7" t="s">
        <v>46</v>
      </c>
      <c r="C12" s="7" t="n">
        <v>5</v>
      </c>
      <c r="D12" s="12" t="n">
        <f aca="false">_xlfn.RANK.EQ(C12,$C$4:$C$13)</f>
        <v>1</v>
      </c>
      <c r="E12" s="10"/>
      <c r="F12" s="13" t="n">
        <v>2001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customFormat="false" ht="15.75" hidden="false" customHeight="false" outlineLevel="0" collapsed="false">
      <c r="A13" s="7" t="n">
        <v>10</v>
      </c>
      <c r="B13" s="7" t="s">
        <v>47</v>
      </c>
      <c r="C13" s="7" t="n">
        <v>4</v>
      </c>
      <c r="D13" s="12" t="n">
        <f aca="false">_xlfn.RANK.EQ(C13,$C$4:$C$13)</f>
        <v>3</v>
      </c>
      <c r="E13" s="10"/>
      <c r="F13" s="13" t="n">
        <v>2001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5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5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46.5" hidden="false" customHeight="false" outlineLevel="0" collapsed="false">
      <c r="A16" s="1" t="s">
        <v>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5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customFormat="false" ht="29.25" hidden="false" customHeight="true" outlineLevel="0" collapsed="false">
      <c r="A18" s="2" t="s">
        <v>1</v>
      </c>
      <c r="B18" s="2" t="s">
        <v>35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14</v>
      </c>
      <c r="J18" s="11" t="s">
        <v>49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customFormat="false" ht="15.75" hidden="false" customHeight="false" outlineLevel="0" collapsed="false">
      <c r="A19" s="7" t="n">
        <v>1</v>
      </c>
      <c r="B19" s="7" t="s">
        <v>50</v>
      </c>
      <c r="C19" s="7" t="n">
        <v>4</v>
      </c>
      <c r="D19" s="7" t="n">
        <v>3</v>
      </c>
      <c r="E19" s="7" t="n">
        <v>5</v>
      </c>
      <c r="F19" s="7" t="n">
        <v>4</v>
      </c>
      <c r="G19" s="7" t="n">
        <v>3</v>
      </c>
      <c r="H19" s="7" t="n">
        <v>5</v>
      </c>
      <c r="I19" s="7" t="n">
        <v>5</v>
      </c>
      <c r="J19" s="14" t="n">
        <f aca="false">COUNTIF(C19:I19,"н")+COUNTIF(C19:I19,"")+COUNTIF(C19:I19,"2")</f>
        <v>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customFormat="false" ht="15.75" hidden="false" customHeight="false" outlineLevel="0" collapsed="false">
      <c r="A20" s="7" t="n">
        <v>2</v>
      </c>
      <c r="B20" s="7" t="s">
        <v>39</v>
      </c>
      <c r="C20" s="7" t="n">
        <v>5</v>
      </c>
      <c r="D20" s="7" t="n">
        <v>5</v>
      </c>
      <c r="E20" s="7" t="n">
        <v>5</v>
      </c>
      <c r="F20" s="7" t="n">
        <v>5</v>
      </c>
      <c r="G20" s="7" t="n">
        <v>5</v>
      </c>
      <c r="H20" s="7" t="n">
        <v>5</v>
      </c>
      <c r="I20" s="7" t="s">
        <v>17</v>
      </c>
      <c r="J20" s="14" t="n">
        <f aca="false">COUNTIF(C20:I20,"н")+COUNTIF(C20:I20,"")+COUNTIF(C20:I20,"2")</f>
        <v>1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customFormat="false" ht="15.75" hidden="false" customHeight="false" outlineLevel="0" collapsed="false">
      <c r="A21" s="7" t="n">
        <v>3</v>
      </c>
      <c r="B21" s="7" t="s">
        <v>40</v>
      </c>
      <c r="C21" s="7" t="s">
        <v>17</v>
      </c>
      <c r="D21" s="7" t="n">
        <v>3</v>
      </c>
      <c r="E21" s="7" t="n">
        <v>4</v>
      </c>
      <c r="F21" s="7" t="n">
        <v>2</v>
      </c>
      <c r="G21" s="7" t="n">
        <v>3</v>
      </c>
      <c r="H21" s="7" t="n">
        <v>3</v>
      </c>
      <c r="I21" s="7" t="n">
        <v>3</v>
      </c>
      <c r="J21" s="14" t="n">
        <f aca="false">COUNTIF(C21:I21,"н")+COUNTIF(C21:I21,"")+COUNTIF(C21:I21,"2")</f>
        <v>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customFormat="false" ht="15.75" hidden="false" customHeight="false" outlineLevel="0" collapsed="false">
      <c r="A22" s="7" t="n">
        <v>4</v>
      </c>
      <c r="B22" s="7" t="s">
        <v>41</v>
      </c>
      <c r="C22" s="7" t="n">
        <v>4</v>
      </c>
      <c r="D22" s="7" t="n">
        <v>3</v>
      </c>
      <c r="E22" s="7" t="n">
        <v>3</v>
      </c>
      <c r="F22" s="7" t="n">
        <v>4</v>
      </c>
      <c r="G22" s="7" t="n">
        <v>5</v>
      </c>
      <c r="H22" s="7" t="n">
        <v>4</v>
      </c>
      <c r="I22" s="7" t="n">
        <v>3</v>
      </c>
      <c r="J22" s="14" t="n">
        <f aca="false">COUNTIF(C22:I22,"н")+COUNTIF(C22:I22,"")+COUNTIF(C22:I22,"2")</f>
        <v>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customFormat="false" ht="15.75" hidden="false" customHeight="false" outlineLevel="0" collapsed="false">
      <c r="A23" s="7" t="n">
        <v>5</v>
      </c>
      <c r="B23" s="7" t="s">
        <v>42</v>
      </c>
      <c r="C23" s="7" t="n">
        <v>5</v>
      </c>
      <c r="D23" s="7" t="n">
        <v>5</v>
      </c>
      <c r="E23" s="7" t="n">
        <v>5</v>
      </c>
      <c r="F23" s="7" t="n">
        <v>5</v>
      </c>
      <c r="G23" s="7" t="n">
        <v>5</v>
      </c>
      <c r="H23" s="7" t="n">
        <v>4</v>
      </c>
      <c r="I23" s="7" t="n">
        <v>5</v>
      </c>
      <c r="J23" s="14" t="n">
        <f aca="false">COUNTIF(C23:I23,"н")+COUNTIF(C23:I23,"")+COUNTIF(C23:I23,"2")</f>
        <v>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customFormat="false" ht="15.75" hidden="false" customHeight="false" outlineLevel="0" collapsed="false">
      <c r="A24" s="7" t="n">
        <v>6</v>
      </c>
      <c r="B24" s="7" t="s">
        <v>43</v>
      </c>
      <c r="C24" s="7" t="n">
        <v>5</v>
      </c>
      <c r="D24" s="7" t="n">
        <v>5</v>
      </c>
      <c r="E24" s="7" t="n">
        <v>4</v>
      </c>
      <c r="F24" s="7" t="n">
        <v>4</v>
      </c>
      <c r="G24" s="7" t="n">
        <v>4</v>
      </c>
      <c r="H24" s="7" t="n">
        <v>4</v>
      </c>
      <c r="I24" s="7" t="n">
        <v>4</v>
      </c>
      <c r="J24" s="14" t="n">
        <f aca="false">COUNTIF(C24:I24,"н")+COUNTIF(C24:I24,"")+COUNTIF(C24:I24,"2")</f>
        <v>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customFormat="false" ht="15.75" hidden="false" customHeight="false" outlineLevel="0" collapsed="false">
      <c r="A25" s="7" t="n">
        <v>7</v>
      </c>
      <c r="B25" s="7" t="s">
        <v>44</v>
      </c>
      <c r="C25" s="7" t="n">
        <v>3</v>
      </c>
      <c r="D25" s="7" t="n">
        <v>2</v>
      </c>
      <c r="E25" s="7" t="n">
        <v>3</v>
      </c>
      <c r="F25" s="7" t="n">
        <v>2</v>
      </c>
      <c r="G25" s="7" t="n">
        <v>2</v>
      </c>
      <c r="H25" s="7" t="n">
        <v>3</v>
      </c>
      <c r="I25" s="7" t="n">
        <v>3</v>
      </c>
      <c r="J25" s="14" t="n">
        <f aca="false">COUNTIF(C25:I25,"н")+COUNTIF(C25:I25,"")+COUNTIF(C25:I25,"2")</f>
        <v>3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customFormat="false" ht="15.75" hidden="false" customHeight="false" outlineLevel="0" collapsed="false">
      <c r="A26" s="7" t="n">
        <v>8</v>
      </c>
      <c r="B26" s="7" t="s">
        <v>45</v>
      </c>
      <c r="C26" s="7" t="n">
        <v>5</v>
      </c>
      <c r="D26" s="7" t="n">
        <v>4</v>
      </c>
      <c r="E26" s="7" t="n">
        <v>3</v>
      </c>
      <c r="F26" s="7" t="n">
        <v>2</v>
      </c>
      <c r="G26" s="7" t="n">
        <v>4</v>
      </c>
      <c r="H26" s="7" t="n">
        <v>5</v>
      </c>
      <c r="I26" s="7" t="n">
        <v>4</v>
      </c>
      <c r="J26" s="14" t="n">
        <f aca="false">COUNTIF(C26:I26,"н")+COUNTIF(C26:I26,"")+COUNTIF(C26:I26,"2")</f>
        <v>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customFormat="false" ht="15.75" hidden="false" customHeight="false" outlineLevel="0" collapsed="false">
      <c r="A27" s="7" t="n">
        <v>9</v>
      </c>
      <c r="B27" s="7" t="s">
        <v>46</v>
      </c>
      <c r="C27" s="7" t="n">
        <v>5</v>
      </c>
      <c r="D27" s="7" t="n">
        <v>5</v>
      </c>
      <c r="E27" s="7" t="n">
        <v>5</v>
      </c>
      <c r="F27" s="7" t="n">
        <v>5</v>
      </c>
      <c r="G27" s="7" t="n">
        <v>5</v>
      </c>
      <c r="H27" s="7" t="n">
        <v>4</v>
      </c>
      <c r="I27" s="7" t="n">
        <v>5</v>
      </c>
      <c r="J27" s="14" t="n">
        <f aca="false">COUNTIF(C27:I27,"н")+COUNTIF(C27:I27,"")+COUNTIF(C27:I27,"2")</f>
        <v>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customFormat="false" ht="15.75" hidden="false" customHeight="false" outlineLevel="0" collapsed="false">
      <c r="A28" s="7" t="n">
        <v>10</v>
      </c>
      <c r="B28" s="7" t="s">
        <v>47</v>
      </c>
      <c r="C28" s="7" t="n">
        <v>5</v>
      </c>
      <c r="D28" s="7" t="n">
        <v>5</v>
      </c>
      <c r="E28" s="7" t="n">
        <v>4</v>
      </c>
      <c r="F28" s="7" t="n">
        <v>4</v>
      </c>
      <c r="G28" s="7" t="n">
        <v>4</v>
      </c>
      <c r="H28" s="7" t="n">
        <v>4</v>
      </c>
      <c r="I28" s="7" t="n">
        <v>4</v>
      </c>
      <c r="J28" s="14" t="n">
        <f aca="false">COUNTIF(C28:I28,"н")+COUNTIF(C28:I28,"")+COUNTIF(C28:I28,"2")</f>
        <v>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customFormat="false" ht="15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customFormat="false" ht="15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customFormat="false" ht="15.75" hidden="false" customHeight="false" outlineLevel="0" collapsed="false">
      <c r="A31" s="10"/>
      <c r="B31" s="10"/>
      <c r="C31" s="9" t="s">
        <v>51</v>
      </c>
      <c r="D31" s="9"/>
      <c r="E31" s="9"/>
      <c r="F31" s="9"/>
      <c r="G31" s="9"/>
      <c r="H31" s="9"/>
      <c r="I31" s="9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customFormat="false" ht="15.75" hidden="false" customHeight="false" outlineLevel="0" collapsed="false">
      <c r="A32" s="10"/>
      <c r="B32" s="9" t="n">
        <v>5</v>
      </c>
      <c r="C32" s="7" t="n">
        <f aca="false" t="array" ref="C32:C35">FREQUENCY(C19:C28,$B$32:$B$35)</f>
        <v>6</v>
      </c>
      <c r="D32" s="7" t="n">
        <f aca="false" t="array" ref="D32:D35">FREQUENCY(D19:D28,$B$32:$B$35)</f>
        <v>5</v>
      </c>
      <c r="E32" s="7" t="n">
        <f aca="false" t="array" ref="E32:E35">FREQUENCY(E19:E28,$B$32:$B$35)</f>
        <v>4</v>
      </c>
      <c r="F32" s="7" t="n">
        <f aca="false" t="array" ref="F32:F35">FREQUENCY(F19:F28,$B$32:$B$35)</f>
        <v>3</v>
      </c>
      <c r="G32" s="7" t="n">
        <f aca="false" t="array" ref="G32:G35">FREQUENCY(G19:G28,$B$32:$B$35)</f>
        <v>4</v>
      </c>
      <c r="H32" s="7" t="n">
        <f aca="false" t="array" ref="H32:H35">FREQUENCY(H19:H28,$B$32:$B$35)</f>
        <v>3</v>
      </c>
      <c r="I32" s="7" t="n">
        <f aca="false" t="array" ref="I32:I35">FREQUENCY(I19:I28,$B$32:$B$35)</f>
        <v>3</v>
      </c>
      <c r="J32" s="15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customFormat="false" ht="15.75" hidden="false" customHeight="false" outlineLevel="0" collapsed="false">
      <c r="A33" s="10"/>
      <c r="B33" s="9" t="n">
        <v>4</v>
      </c>
      <c r="C33" s="7" t="n">
        <v>2</v>
      </c>
      <c r="D33" s="7" t="n">
        <v>1</v>
      </c>
      <c r="E33" s="7" t="n">
        <v>3</v>
      </c>
      <c r="F33" s="7" t="n">
        <v>4</v>
      </c>
      <c r="G33" s="7" t="n">
        <v>3</v>
      </c>
      <c r="H33" s="7" t="n">
        <v>5</v>
      </c>
      <c r="I33" s="7" t="n">
        <v>3</v>
      </c>
      <c r="J33" s="15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customFormat="false" ht="15.75" hidden="false" customHeight="false" outlineLevel="0" collapsed="false">
      <c r="A34" s="10"/>
      <c r="B34" s="9" t="n">
        <v>3</v>
      </c>
      <c r="C34" s="7" t="n">
        <v>1</v>
      </c>
      <c r="D34" s="7" t="n">
        <v>3</v>
      </c>
      <c r="E34" s="7" t="n">
        <v>3</v>
      </c>
      <c r="F34" s="7" t="n">
        <v>0</v>
      </c>
      <c r="G34" s="7" t="n">
        <v>2</v>
      </c>
      <c r="H34" s="7" t="n">
        <v>2</v>
      </c>
      <c r="I34" s="7" t="n">
        <v>3</v>
      </c>
      <c r="J34" s="15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customFormat="false" ht="15.75" hidden="false" customHeight="false" outlineLevel="0" collapsed="false">
      <c r="A35" s="10"/>
      <c r="B35" s="9" t="n">
        <v>2</v>
      </c>
      <c r="C35" s="7" t="n">
        <v>0</v>
      </c>
      <c r="D35" s="7" t="n">
        <v>1</v>
      </c>
      <c r="E35" s="7" t="n">
        <v>0</v>
      </c>
      <c r="F35" s="7" t="n">
        <v>3</v>
      </c>
      <c r="G35" s="7" t="n">
        <v>1</v>
      </c>
      <c r="H35" s="7" t="n">
        <v>0</v>
      </c>
      <c r="I35" s="7" t="n">
        <v>0</v>
      </c>
      <c r="J35" s="15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customFormat="false" ht="15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customFormat="false" ht="15.75" hidden="false" customHeight="false" outlineLevel="0" collapsed="false">
      <c r="A37" s="10"/>
      <c r="B37" s="9" t="s">
        <v>52</v>
      </c>
      <c r="C37" s="7" t="n">
        <f aca="false">SUM(C32:C35)</f>
        <v>9</v>
      </c>
      <c r="D37" s="7" t="n">
        <f aca="false">SUM(D32:D35)</f>
        <v>10</v>
      </c>
      <c r="E37" s="7" t="n">
        <f aca="false">SUM(E32:E35)</f>
        <v>10</v>
      </c>
      <c r="F37" s="7" t="n">
        <f aca="false">SUM(F32:F35)</f>
        <v>10</v>
      </c>
      <c r="G37" s="7" t="n">
        <f aca="false">SUM(G32:G35)</f>
        <v>10</v>
      </c>
      <c r="H37" s="7" t="n">
        <f aca="false">SUM(H32:H35)</f>
        <v>10</v>
      </c>
      <c r="I37" s="7" t="n">
        <f aca="false">SUM(I32:I35)</f>
        <v>9</v>
      </c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customFormat="false" ht="15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customFormat="false" ht="28.5" hidden="false" customHeight="true" outlineLevel="0" collapsed="false">
      <c r="A39" s="11" t="s">
        <v>53</v>
      </c>
      <c r="B39" s="11"/>
      <c r="C39" s="16" t="n">
        <f aca="false">((C32+C33)*100%)/C37</f>
        <v>0.888888888888889</v>
      </c>
      <c r="D39" s="16" t="n">
        <f aca="false">((D32+D33)*100%)/D37</f>
        <v>0.6</v>
      </c>
      <c r="E39" s="16" t="n">
        <f aca="false">((E32+E33)*100%)/E37</f>
        <v>0.7</v>
      </c>
      <c r="F39" s="16" t="n">
        <f aca="false">((F32+F33)*100%)/F37</f>
        <v>0.7</v>
      </c>
      <c r="G39" s="16" t="n">
        <f aca="false">((G32+G33)*100%)/G37</f>
        <v>0.7</v>
      </c>
      <c r="H39" s="16" t="n">
        <f aca="false">((H32+H33)*100%)/H37</f>
        <v>0.8</v>
      </c>
      <c r="I39" s="16" t="n">
        <f aca="false">((I32+I33)*100%)/I37</f>
        <v>0.666666666666667</v>
      </c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Format="false" ht="28.5" hidden="false" customHeight="true" outlineLevel="0" collapsed="false">
      <c r="A40" s="11" t="s">
        <v>54</v>
      </c>
      <c r="B40" s="11"/>
      <c r="C40" s="16" t="n">
        <f aca="false">(SUM(C32:C34)*100%)/10</f>
        <v>0.9</v>
      </c>
      <c r="D40" s="16" t="n">
        <f aca="false">(SUM(D32:D34)*100%)/10</f>
        <v>0.9</v>
      </c>
      <c r="E40" s="16" t="n">
        <f aca="false">(SUM(E32:E34)*100%)/10</f>
        <v>1</v>
      </c>
      <c r="F40" s="16" t="n">
        <f aca="false">(SUM(F32:F34)*100%)/10</f>
        <v>0.7</v>
      </c>
      <c r="G40" s="16" t="n">
        <f aca="false">(SUM(G32:G34)*100%)/10</f>
        <v>0.9</v>
      </c>
      <c r="H40" s="16" t="n">
        <f aca="false">(SUM(H32:H34)*100%)/10</f>
        <v>1</v>
      </c>
      <c r="I40" s="16" t="n">
        <f aca="false">(SUM(I32:I34)*100%)/10</f>
        <v>0.9</v>
      </c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</sheetData>
  <mergeCells count="8">
    <mergeCell ref="A2:A3"/>
    <mergeCell ref="B2:B3"/>
    <mergeCell ref="C2:C3"/>
    <mergeCell ref="D2:D3"/>
    <mergeCell ref="F2:F3"/>
    <mergeCell ref="C31:I31"/>
    <mergeCell ref="A39:B39"/>
    <mergeCell ref="A40:B40"/>
  </mergeCells>
  <conditionalFormatting sqref="C4:C13">
    <cfRule type="cellIs" priority="2" operator="equal" aboveAverage="0" equalAverage="0" bottom="0" percent="0" rank="0" text="" dxfId="0">
      <formula>3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5</formula>
    </cfRule>
  </conditionalFormatting>
  <dataValidations count="1">
    <dataValidation allowBlank="true" error=" Ошибка. Надо выбирать&#10;год рождения." errorTitle="наберите свои фамилию и имя." operator="between" prompt="Выбери свой год рождения" promptTitle="Наберите свои фамилию и имя." showDropDown="false" showErrorMessage="true" showInputMessage="true" sqref="F4:F13" type="list">
      <formula1>"2000,2001,2002"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&amp;LАхмедов Э.Т. ИВТ 2-3</oddHeader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2021-02-22T06:58:06Z</dcterms:created>
  <dc:creator>Эдгар Ахмедов</dc:creator>
  <dc:description/>
  <dc:language>ru-RU</dc:language>
  <cp:lastModifiedBy/>
  <dcterms:modified xsi:type="dcterms:W3CDTF">2021-02-22T14:10:29Z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