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Часть 1" sheetId="1" state="visible" r:id="rId2"/>
    <sheet name="Часть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<sst xmlns="http://schemas.openxmlformats.org/spreadsheetml/2006/main" count="19" uniqueCount="15">
  <si>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Метод амперметра и вольтметра</t>
  </si>
  <si>
    <t xml:space="preserve">Iv (мА)</t>
  </si>
  <si>
    <t xml:space="preserve">Uv (В)</t>
  </si>
  <si>
    <t xml:space="preserve">Ux (В)</t>
  </si>
  <si>
    <t xml:space="preserve">Rv (Ом)</t>
  </si>
  <si>
    <t xml:space="preserve">I (мА)</t>
  </si>
  <si>
    <t xml:space="preserve">Rx (Ом)</t>
  </si>
  <si>
    <t xml:space="preserve">Δrx (Ом) </t>
  </si>
  <si>
    <t xml:space="preserve">Среднее</t>
  </si>
  <si>
    <t xml:space="preserve">Метод омметра</t>
  </si>
  <si>
    <t xml:space="preserve">Линейный мост</t>
  </si>
  <si>
    <t xml:space="preserve">R2 (Ом)</t>
  </si>
  <si>
    <t xml:space="preserve">l4 (см)</t>
  </si>
  <si>
    <t xml:space="preserve">l3 (см)</t>
  </si>
  <si>
    <t xml:space="preserve">ΔRx (Ом)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</si>
</sst>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2.2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2.8" hidden="false" customHeight="false" outlineLevel="0" collapsed="false">
      <c r="A3" s="2" t="n">
        <v>0.3</v>
      </c>
      <c r="B3" s="2" t="n">
        <v>7.5</v>
      </c>
      <c r="C3" s="2" t="n">
        <v>4.9</v>
      </c>
      <c r="D3" s="2" t="n">
        <f aca="false">B3 / (A3 / 1000)</f>
        <v>25000</v>
      </c>
      <c r="E3" s="2" t="n">
        <v>1.14</v>
      </c>
      <c r="F3" s="3" t="n">
        <f aca="false">C3 / (E3 / 1000 - C3 / D3)</f>
        <v>5190.6779661017</v>
      </c>
      <c r="G3" s="3" t="n">
        <f aca="false">ABS($F$8 - F3)</f>
        <v>67.86165966714</v>
      </c>
    </row>
    <row r="4" customFormat="false" ht="12.8" hidden="false" customHeight="false" outlineLevel="0" collapsed="false">
      <c r="A4" s="2" t="n">
        <v>0.3</v>
      </c>
      <c r="B4" s="2" t="n">
        <v>7.5</v>
      </c>
      <c r="C4" s="2" t="n">
        <v>5.6</v>
      </c>
      <c r="D4" s="2" t="n">
        <f aca="false">B4 / (A4 / 1000)</f>
        <v>25000</v>
      </c>
      <c r="E4" s="2" t="n">
        <v>1.28</v>
      </c>
      <c r="F4" s="3" t="n">
        <f aca="false">C4 / (E4 / 1000 - C4 / D4)</f>
        <v>5303.0303030303</v>
      </c>
      <c r="G4" s="3" t="n">
        <f aca="false">ABS($F$8 - F4)</f>
        <v>44.4906772614668</v>
      </c>
    </row>
    <row r="5" customFormat="false" ht="12.8" hidden="false" customHeight="false" outlineLevel="0" collapsed="false">
      <c r="A5" s="2" t="n">
        <v>0.3</v>
      </c>
      <c r="B5" s="2" t="n">
        <v>7.5</v>
      </c>
      <c r="C5" s="2" t="n">
        <v>6.6</v>
      </c>
      <c r="D5" s="2" t="n">
        <f aca="false">B5 / (A5 / 1000)</f>
        <v>25000</v>
      </c>
      <c r="E5" s="2" t="n">
        <v>1.52</v>
      </c>
      <c r="F5" s="3" t="n">
        <f aca="false">C5 / (E5 / 1000 - C5 / D5)</f>
        <v>5254.77707006369</v>
      </c>
      <c r="G5" s="3" t="n">
        <f aca="false">ABS($F$8 - F5)</f>
        <v>3.7625557051424</v>
      </c>
    </row>
    <row r="6" customFormat="false" ht="12.8" hidden="false" customHeight="false" outlineLevel="0" collapsed="false">
      <c r="A6" s="2" t="n">
        <v>0.3</v>
      </c>
      <c r="B6" s="2" t="n">
        <v>7.5</v>
      </c>
      <c r="C6" s="2" t="n">
        <v>8.2</v>
      </c>
      <c r="D6" s="2" t="n">
        <f aca="false">B6 / (A6 / 1000)</f>
        <v>25000</v>
      </c>
      <c r="E6" s="2" t="n">
        <v>1.88</v>
      </c>
      <c r="F6" s="3" t="n">
        <f aca="false">C6 / (E6 / 1000 - C6 / D6)</f>
        <v>5283.50515463918</v>
      </c>
      <c r="G6" s="3" t="n">
        <f aca="false">ABS($F$8 - F6)</f>
        <v>24.9655288703398</v>
      </c>
    </row>
    <row r="7" customFormat="false" ht="12.8" hidden="false" customHeight="false" outlineLevel="0" collapsed="false">
      <c r="A7" s="2" t="n">
        <v>0.3</v>
      </c>
      <c r="B7" s="2" t="n">
        <v>7.5</v>
      </c>
      <c r="C7" s="2" t="n">
        <v>11.3</v>
      </c>
      <c r="D7" s="2" t="n">
        <f aca="false">B7 / (A7 / 1000)</f>
        <v>25000</v>
      </c>
      <c r="E7" s="2" t="n">
        <v>2.6</v>
      </c>
      <c r="F7" s="3" t="n">
        <f aca="false">C7 / (E7 / 1000 - C7 / D7)</f>
        <v>5260.70763500931</v>
      </c>
      <c r="G7" s="3" t="n">
        <f aca="false">ABS($F$8 - F7)</f>
        <v>2.16800924047675</v>
      </c>
    </row>
    <row r="8" customFormat="false" ht="12.8" hidden="false" customHeight="false" outlineLevel="0" collapsed="false">
      <c r="E8" s="1" t="s">
        <v>8</v>
      </c>
      <c r="F8" s="3" t="n">
        <f aca="false">AVERAGE(F3:F7)</f>
        <v>5258.53962576884</v>
      </c>
      <c r="G8" s="3" t="n">
        <f aca="false">AVERAGE(G3:G7)</f>
        <v>28.6496861489131</v>
      </c>
    </row>
    <row r="10" customFormat="false" ht="12.8" hidden="false" customHeight="false" outlineLevel="0" collapsed="false">
      <c r="A10" s="4" t="s">
        <v>9</v>
      </c>
      <c r="B10" s="4"/>
    </row>
    <row r="11" customFormat="false" ht="12.8" hidden="false" customHeight="false" outlineLevel="0" collapsed="false">
      <c r="A11" s="1" t="s">
        <v>6</v>
      </c>
      <c r="B11" s="1" t="s">
        <v>7</v>
      </c>
    </row>
    <row r="12" customFormat="false" ht="12.8" hidden="false" customHeight="false" outlineLevel="0" collapsed="false">
      <c r="A12" s="2" t="n">
        <v>4500</v>
      </c>
      <c r="B12" s="2" t="n">
        <v>500</v>
      </c>
    </row>
  </sheetData>
  <mergeCells count="2">
    <mergeCell ref="A1:C1"/>
    <mergeCell ref="A10:B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10</v>
      </c>
      <c r="B1" s="1"/>
      <c r="C1" s="1"/>
      <c r="D1" s="1"/>
      <c r="E1" s="1"/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6</v>
      </c>
      <c r="E2" s="1" t="s">
        <v>14</v>
      </c>
    </row>
    <row r="3" customFormat="false" ht="12.8" hidden="false" customHeight="false" outlineLevel="0" collapsed="false">
      <c r="A3" s="5" t="n">
        <v>3000</v>
      </c>
      <c r="B3" s="5" t="n">
        <v>19.3</v>
      </c>
      <c r="C3" s="5" t="n">
        <f aca="false">50 - B3</f>
        <v>30.7</v>
      </c>
      <c r="D3" s="6" t="n">
        <f aca="false">A3 * (C3 / B3)</f>
        <v>4772.0207253886</v>
      </c>
      <c r="E3" s="6" t="n">
        <f aca="false">ABS($D$9 - D3)</f>
        <v>117.540413465462</v>
      </c>
    </row>
    <row r="4" customFormat="false" ht="12.8" hidden="false" customHeight="false" outlineLevel="0" collapsed="false">
      <c r="A4" s="5" t="n">
        <v>4000</v>
      </c>
      <c r="B4" s="5" t="n">
        <v>22.9</v>
      </c>
      <c r="C4" s="5" t="n">
        <f aca="false">50 - B4</f>
        <v>27.1</v>
      </c>
      <c r="D4" s="6" t="n">
        <f aca="false">A4 * (C4 / B4)</f>
        <v>4733.62445414847</v>
      </c>
      <c r="E4" s="6" t="n">
        <f aca="false">ABS($D$9 - D4)</f>
        <v>79.1441422253329</v>
      </c>
    </row>
    <row r="5" customFormat="false" ht="12.8" hidden="false" customHeight="false" outlineLevel="0" collapsed="false">
      <c r="A5" s="5" t="n">
        <v>5000</v>
      </c>
      <c r="B5" s="5" t="n">
        <v>25.9</v>
      </c>
      <c r="C5" s="5" t="n">
        <f aca="false">50 - B5</f>
        <v>24.1</v>
      </c>
      <c r="D5" s="6" t="n">
        <f aca="false">A5 * (C5 / B5)</f>
        <v>4652.50965250965</v>
      </c>
      <c r="E5" s="6" t="n">
        <f aca="false">ABS($D$9 - D5)</f>
        <v>1.97065941348592</v>
      </c>
    </row>
    <row r="6" customFormat="false" ht="12.8" hidden="false" customHeight="false" outlineLevel="0" collapsed="false">
      <c r="A6" s="5" t="n">
        <v>6000</v>
      </c>
      <c r="B6" s="5" t="n">
        <v>28.3</v>
      </c>
      <c r="C6" s="5" t="n">
        <f aca="false">50 - B6</f>
        <v>21.7</v>
      </c>
      <c r="D6" s="6" t="n">
        <f aca="false">A6 * (C6 / B6)</f>
        <v>4600.70671378092</v>
      </c>
      <c r="E6" s="6" t="n">
        <f aca="false">ABS($D$9 - D6)</f>
        <v>53.7735981422202</v>
      </c>
    </row>
    <row r="7" customFormat="false" ht="12.8" hidden="false" customHeight="false" outlineLevel="0" collapsed="false">
      <c r="A7" s="5" t="n">
        <v>7000</v>
      </c>
      <c r="B7" s="5" t="n">
        <v>30.2</v>
      </c>
      <c r="C7" s="5" t="n">
        <f aca="false">50 - B7</f>
        <v>19.8</v>
      </c>
      <c r="D7" s="6" t="n">
        <f aca="false">A7 * (C7 / B7)</f>
        <v>4589.40397350993</v>
      </c>
      <c r="E7" s="6" t="n">
        <f aca="false">ABS($D$9 - D7)</f>
        <v>65.0763384132051</v>
      </c>
    </row>
    <row r="8" customFormat="false" ht="12.8" hidden="false" customHeight="false" outlineLevel="0" collapsed="false">
      <c r="A8" s="5" t="n">
        <v>8000</v>
      </c>
      <c r="B8" s="5" t="n">
        <v>31.8</v>
      </c>
      <c r="C8" s="5" t="n">
        <f aca="false">50 - B8</f>
        <v>18.2</v>
      </c>
      <c r="D8" s="6" t="n">
        <f aca="false">A8 * (C8 / B8)</f>
        <v>4578.61635220126</v>
      </c>
      <c r="E8" s="6" t="n">
        <f aca="false">ABS($D$9 - D8)</f>
        <v>75.8639597218817</v>
      </c>
    </row>
    <row r="9" customFormat="false" ht="12.8" hidden="false" customHeight="false" outlineLevel="0" collapsed="false">
      <c r="A9" s="7"/>
      <c r="B9" s="7"/>
      <c r="C9" s="1" t="s">
        <v>8</v>
      </c>
      <c r="D9" s="6" t="n">
        <f aca="false">AVERAGE(D3:D8)</f>
        <v>4654.48031192314</v>
      </c>
      <c r="E9" s="6" t="n">
        <f aca="false">AVERAGE(E3:E8)</f>
        <v>65.5615185635979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2021-03-18T11:45:58Z</dcterms:created>
  <dc:creator/>
  <dc:description/>
  <dc:language>ru-RU</dc:language>
  <cp:lastModifiedBy/>
  <dcterms:modified xsi:type="dcterms:W3CDTF">2021-03-25T12:18:42Z</dcterms:modified>
  <cp:revision>7</cp:revision>
  <dc:subject/>
  <dc:title/>
</cp:coreProperties>
</file>