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\учёба\РГПУ ИВТ портфолио\3 семестр\Анализ данных и основы Data Science\5\"/>
    </mc:Choice>
  </mc:AlternateContent>
  <xr:revisionPtr revIDLastSave="0" documentId="13_ncr:1_{D980231D-97F8-421F-A114-BFEF08250150}" xr6:coauthVersionLast="45" xr6:coauthVersionMax="45" xr10:uidLastSave="{00000000-0000-0000-0000-000000000000}"/>
  <bookViews>
    <workbookView xWindow="0" yWindow="3360" windowWidth="21600" windowHeight="11385" activeTab="1" xr2:uid="{00000000-000D-0000-FFFF-FFFF00000000}"/>
  </bookViews>
  <sheets>
    <sheet name="1" sheetId="3" r:id="rId1"/>
    <sheet name="2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5" l="1"/>
  <c r="E28" i="5" s="1"/>
  <c r="E29" i="5" s="1"/>
  <c r="E30" i="5" s="1"/>
  <c r="E31" i="5" s="1"/>
  <c r="E32" i="5" s="1"/>
  <c r="D32" i="5"/>
  <c r="D31" i="5"/>
  <c r="D30" i="5"/>
  <c r="D29" i="5"/>
  <c r="D28" i="5"/>
  <c r="D27" i="5"/>
  <c r="B28" i="5"/>
  <c r="B29" i="5"/>
  <c r="B30" i="5"/>
  <c r="B31" i="5"/>
  <c r="B32" i="5"/>
  <c r="B27" i="5"/>
  <c r="I3" i="3"/>
  <c r="G19" i="5"/>
  <c r="G20" i="5" s="1"/>
  <c r="G21" i="5" s="1"/>
  <c r="G22" i="5" s="1"/>
  <c r="G18" i="5"/>
  <c r="G17" i="5"/>
  <c r="F18" i="5"/>
  <c r="F19" i="5"/>
  <c r="F20" i="5"/>
  <c r="F21" i="5"/>
  <c r="F22" i="5"/>
  <c r="F17" i="5"/>
  <c r="D3" i="5"/>
  <c r="D4" i="5"/>
  <c r="D5" i="5"/>
  <c r="D6" i="5"/>
  <c r="D7" i="5"/>
  <c r="D8" i="5"/>
  <c r="D9" i="5"/>
  <c r="D10" i="5"/>
  <c r="D11" i="5"/>
  <c r="D12" i="5"/>
  <c r="D2" i="5"/>
  <c r="F2" i="5" s="1"/>
  <c r="B22" i="5"/>
  <c r="D21" i="5"/>
  <c r="B21" i="5"/>
  <c r="B20" i="5"/>
  <c r="D20" i="5" s="1"/>
  <c r="B19" i="5"/>
  <c r="D19" i="5" s="1"/>
  <c r="B18" i="5"/>
  <c r="D18" i="5" s="1"/>
  <c r="D17" i="5"/>
  <c r="V29" i="5"/>
  <c r="V32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I2" i="3"/>
  <c r="L2" i="3" s="1"/>
  <c r="F3" i="5" l="1"/>
  <c r="F4" i="5" s="1"/>
  <c r="F5" i="5" s="1"/>
  <c r="F6" i="5" s="1"/>
  <c r="F7" i="5" s="1"/>
  <c r="F8" i="5" s="1"/>
  <c r="F9" i="5" s="1"/>
  <c r="F10" i="5" s="1"/>
  <c r="F11" i="5" s="1"/>
  <c r="F12" i="5" s="1"/>
  <c r="V27" i="5"/>
  <c r="V30" i="5"/>
  <c r="V31" i="5" s="1"/>
  <c r="L3" i="3"/>
  <c r="V29" i="3"/>
  <c r="V27" i="3" s="1"/>
  <c r="V32" i="3" l="1"/>
  <c r="D7" i="3"/>
  <c r="D6" i="3"/>
  <c r="D5" i="3"/>
  <c r="D11" i="3"/>
  <c r="D10" i="3"/>
  <c r="D4" i="3"/>
  <c r="D12" i="3"/>
  <c r="V30" i="3"/>
  <c r="D3" i="3"/>
  <c r="D2" i="3"/>
  <c r="D8" i="3"/>
  <c r="D9" i="3"/>
  <c r="E2" i="3" l="1"/>
  <c r="E3" i="3"/>
  <c r="V31" i="3"/>
  <c r="I4" i="3" l="1"/>
  <c r="L4" i="3"/>
  <c r="L5" i="3"/>
  <c r="I5" i="3" l="1"/>
  <c r="L6" i="3"/>
  <c r="L7" i="3"/>
  <c r="I6" i="3" l="1"/>
  <c r="L8" i="3"/>
  <c r="L9" i="3"/>
  <c r="I7" i="3" l="1"/>
  <c r="L10" i="3"/>
  <c r="L11" i="3"/>
  <c r="I8" i="3" l="1"/>
  <c r="L12" i="3"/>
  <c r="L13" i="3"/>
  <c r="I9" i="3" l="1"/>
  <c r="L15" i="3"/>
  <c r="L14" i="3"/>
  <c r="I10" i="3" l="1"/>
  <c r="L16" i="3"/>
  <c r="L17" i="3"/>
  <c r="I11" i="3" l="1"/>
  <c r="L19" i="3"/>
  <c r="L18" i="3"/>
  <c r="I12" i="3" l="1"/>
  <c r="L21" i="3"/>
  <c r="L20" i="3"/>
  <c r="I13" i="3" l="1"/>
  <c r="L24" i="3" s="1"/>
  <c r="L23" i="3"/>
  <c r="L22" i="3"/>
  <c r="E4" i="3" l="1"/>
  <c r="E5" i="3" s="1"/>
  <c r="E6" i="3" s="1"/>
  <c r="E7" i="3" s="1"/>
  <c r="E8" i="3" s="1"/>
  <c r="E9" i="3" s="1"/>
  <c r="E10" i="3" s="1"/>
  <c r="E11" i="3" s="1"/>
  <c r="E12" i="3" s="1"/>
</calcChain>
</file>

<file path=xl/sharedStrings.xml><?xml version="1.0" encoding="utf-8"?>
<sst xmlns="http://schemas.openxmlformats.org/spreadsheetml/2006/main" count="36" uniqueCount="14">
  <si>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k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</si>
  <si>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k+1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</si>
  <si>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</si>
  <si>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</si>
  <si>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</si>
  <si>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xi</t>
  </si>
  <si>
    <t>mi</t>
  </si>
  <si>
    <t>wi</t>
  </si>
  <si>
    <t>wxi</t>
  </si>
  <si>
    <t>mxi</t>
  </si>
  <si>
    <t>27+</t>
  </si>
  <si>
    <t>Fn</t>
  </si>
  <si>
    <t>x</t>
  </si>
  <si>
    <t>Fn(x)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</si>
</sst>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распределения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'[1]1'!$C$3</c:f>
              <c:strCache>
                <c:ptCount val="1"/>
                <c:pt idx="0">
                  <c:v>mi</c:v>
                </c:pt>
              </c:strCache>
            </c:strRef>
          </c:tx>
          <c:marker>
            <c:symbol val="none"/>
          </c:marker>
          <c:xVal>
            <c:numRef>
              <c:f>'1'!$B$2:$B$19</c:f>
              <c:numCache>
                <c:formatCode>General</c:formatCode>
                <c:ptCount val="1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</c:numCache>
            </c:numRef>
          </c:xVal>
          <c:yVal>
            <c:numRef>
              <c:f>'1'!$C$2:$C$19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B-408E-82CE-61085BC9FAED}"/>
            </c:ext>
          </c:extLst>
        </c:ser>
        <c:ser>
          <c:idx val="0"/>
          <c:order val="1"/>
          <c:tx>
            <c:strRef>
              <c:f>'[1]1'!$C$3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'1'!$B$2:$B$19</c:f>
              <c:numCache>
                <c:formatCode>General</c:formatCode>
                <c:ptCount val="1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</c:numCache>
            </c:numRef>
          </c:xVal>
          <c:yVal>
            <c:numRef>
              <c:f>'1'!$C$2:$C$19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B-408E-82CE-61085BC9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  <c:max val="2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304046369203844"/>
              <c:y val="0.87405074365704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</c:valAx>
      <c:valAx>
        <c:axId val="1563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31010863225430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Эмпирическая функция распределения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'1'!$K$2:$K$3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'1'!$L$2:$L$3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3-4D4D-AB84-45720E6BD1C2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'1'!$K$4:$K$5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xVal>
          <c:yVal>
            <c:numRef>
              <c:f>'1'!$L$4:$L$5</c:f>
              <c:numCache>
                <c:formatCode>0.00</c:formatCode>
                <c:ptCount val="2"/>
                <c:pt idx="0">
                  <c:v>3.8461538461538464E-2</c:v>
                </c:pt>
                <c:pt idx="1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3-4D4D-AB84-45720E6BD1C2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'1'!$K$6:$K$7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'1'!$L$6:$L$7</c:f>
              <c:numCache>
                <c:formatCode>0.00</c:formatCode>
                <c:ptCount val="2"/>
                <c:pt idx="0">
                  <c:v>0.11538461538461539</c:v>
                </c:pt>
                <c:pt idx="1">
                  <c:v>0.11538461538461539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3-4D4D-AB84-45720E6BD1C2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'1'!$K$8:$K$9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'1'!$L$8:$L$9</c:f>
              <c:numCache>
                <c:formatCode>0.00</c:formatCode>
                <c:ptCount val="2"/>
                <c:pt idx="0">
                  <c:v>0.23076923076923078</c:v>
                </c:pt>
                <c:pt idx="1">
                  <c:v>0.23076923076923078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3-4D4D-AB84-45720E6BD1C2}"/>
            </c:ext>
          </c:extLst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'1'!$K$10:$K$11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'1'!$L$10:$L$11</c:f>
              <c:numCache>
                <c:formatCode>0.00</c:formatCode>
                <c:ptCount val="2"/>
                <c:pt idx="0">
                  <c:v>0.46153846153846156</c:v>
                </c:pt>
                <c:pt idx="1">
                  <c:v>0.46153846153846156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3-4D4D-AB84-45720E6BD1C2}"/>
            </c:ext>
          </c:extLst>
        </c:ser>
        <c:ser>
          <c:idx val="5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'1'!$K$12:$K$13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'1'!$L$12:$L$13</c:f>
              <c:numCache>
                <c:formatCode>0.00</c:formatCode>
                <c:ptCount val="2"/>
                <c:pt idx="0">
                  <c:v>0.65384615384615385</c:v>
                </c:pt>
                <c:pt idx="1">
                  <c:v>0.65384615384615385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93-4D4D-AB84-45720E6BD1C2}"/>
            </c:ext>
          </c:extLst>
        </c:ser>
        <c:ser>
          <c:idx val="6"/>
          <c:order val="6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'1'!$K$14:$K$15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'1'!$L$14:$L$15</c:f>
              <c:numCache>
                <c:formatCode>0.00</c:formatCode>
                <c:ptCount val="2"/>
                <c:pt idx="0">
                  <c:v>0.76923076923076927</c:v>
                </c:pt>
                <c:pt idx="1">
                  <c:v>0.76923076923076927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93-4D4D-AB84-45720E6BD1C2}"/>
            </c:ext>
          </c:extLst>
        </c:ser>
        <c:ser>
          <c:idx val="7"/>
          <c:order val="7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'1'!$K$16:$K$17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xVal>
          <c:yVal>
            <c:numRef>
              <c:f>'1'!$L$16:$L$17</c:f>
              <c:numCache>
                <c:formatCode>0.00</c:formatCode>
                <c:ptCount val="2"/>
                <c:pt idx="0">
                  <c:v>0.84615384615384626</c:v>
                </c:pt>
                <c:pt idx="1">
                  <c:v>0.84615384615384626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93-4D4D-AB84-45720E6BD1C2}"/>
            </c:ext>
          </c:extLst>
        </c:ser>
        <c:ser>
          <c:idx val="8"/>
          <c:order val="8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'1'!$K$18:$K$19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xVal>
          <c:yVal>
            <c:numRef>
              <c:f>'1'!$L$18:$L$19</c:f>
              <c:numCache>
                <c:formatCode>0.00</c:formatCode>
                <c:ptCount val="2"/>
                <c:pt idx="0">
                  <c:v>0.88461538461538469</c:v>
                </c:pt>
                <c:pt idx="1">
                  <c:v>0.88461538461538469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93-4D4D-AB84-45720E6BD1C2}"/>
            </c:ext>
          </c:extLst>
        </c:ser>
        <c:ser>
          <c:idx val="9"/>
          <c:order val="9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'1'!$K$20:$K$21</c:f>
              <c:numCache>
                <c:formatCode>General</c:formatCode>
                <c:ptCount val="2"/>
                <c:pt idx="0">
                  <c:v>21</c:v>
                </c:pt>
                <c:pt idx="1">
                  <c:v>23</c:v>
                </c:pt>
              </c:numCache>
            </c:numRef>
          </c:xVal>
          <c:yVal>
            <c:numRef>
              <c:f>'1'!$L$20:$L$21</c:f>
              <c:numCache>
                <c:formatCode>0.00</c:formatCode>
                <c:ptCount val="2"/>
                <c:pt idx="0">
                  <c:v>0.92307692307692313</c:v>
                </c:pt>
                <c:pt idx="1">
                  <c:v>0.92307692307692313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93-4D4D-AB84-45720E6BD1C2}"/>
            </c:ext>
          </c:extLst>
        </c:ser>
        <c:ser>
          <c:idx val="10"/>
          <c:order val="1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'1'!$K$22:$K$23</c:f>
              <c:numCache>
                <c:formatCode>General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xVal>
          <c:yVal>
            <c:numRef>
              <c:f>'1'!$L$22:$L$23</c:f>
              <c:numCache>
                <c:formatCode>0.00</c:formatCode>
                <c:ptCount val="2"/>
                <c:pt idx="0">
                  <c:v>0.96153846153846156</c:v>
                </c:pt>
                <c:pt idx="1">
                  <c:v>0.96153846153846156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93-4D4D-AB84-45720E6BD1C2}"/>
            </c:ext>
          </c:extLst>
        </c:ser>
        <c:ser>
          <c:idx val="11"/>
          <c:order val="1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'1'!$K$24:$K$25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xVal>
          <c:yVal>
            <c:numRef>
              <c:f>'1'!$L$24:$L$25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D93-4D4D-AB84-45720E6B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43919"/>
        <c:axId val="342093279"/>
      </c:scatterChart>
      <c:valAx>
        <c:axId val="342643919"/>
        <c:scaling>
          <c:orientation val="minMax"/>
          <c:max val="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-25000"/>
                  <a:t>i</a:t>
                </a:r>
              </a:p>
            </c:rich>
          </c:tx>
          <c:layout>
            <c:manualLayout>
              <c:xMode val="edge"/>
              <c:yMode val="edge"/>
              <c:x val="0.9572696850393700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093279"/>
        <c:crosses val="autoZero"/>
        <c:crossBetween val="midCat"/>
        <c:majorUnit val="1"/>
      </c:valAx>
      <c:valAx>
        <c:axId val="3420932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8.67629046369203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6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распределения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'[1]1'!$C$3</c:f>
              <c:strCache>
                <c:ptCount val="1"/>
                <c:pt idx="0">
                  <c:v>mi</c:v>
                </c:pt>
              </c:strCache>
            </c:strRef>
          </c:tx>
          <c:marker>
            <c:symbol val="none"/>
          </c:marker>
          <c:xVal>
            <c:strRef>
              <c:f>'2'!$B$2:$B$19</c:f>
              <c:strCache>
                <c:ptCount val="1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4">
                  <c:v>ak</c:v>
                </c:pt>
                <c:pt idx="15">
                  <c:v>100</c:v>
                </c:pt>
                <c:pt idx="16">
                  <c:v>300</c:v>
                </c:pt>
                <c:pt idx="17">
                  <c:v>500</c:v>
                </c:pt>
              </c:strCache>
            </c:strRef>
          </c:xVal>
          <c:yVal>
            <c:numRef>
              <c:f>'2'!$C$2:$C$19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4">
                  <c:v>0</c:v>
                </c:pt>
                <c:pt idx="15">
                  <c:v>300</c:v>
                </c:pt>
                <c:pt idx="16">
                  <c:v>500</c:v>
                </c:pt>
                <c:pt idx="1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D68-BC5D-90175571AA58}"/>
            </c:ext>
          </c:extLst>
        </c:ser>
        <c:ser>
          <c:idx val="0"/>
          <c:order val="1"/>
          <c:tx>
            <c:strRef>
              <c:f>'[1]1'!$C$3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'2'!$B$2:$B$19</c:f>
              <c:strCache>
                <c:ptCount val="18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4">
                  <c:v>ak</c:v>
                </c:pt>
                <c:pt idx="15">
                  <c:v>100</c:v>
                </c:pt>
                <c:pt idx="16">
                  <c:v>300</c:v>
                </c:pt>
                <c:pt idx="17">
                  <c:v>500</c:v>
                </c:pt>
              </c:strCache>
            </c:strRef>
          </c:xVal>
          <c:yVal>
            <c:numRef>
              <c:f>'2'!$C$2:$C$19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4">
                  <c:v>0</c:v>
                </c:pt>
                <c:pt idx="15">
                  <c:v>300</c:v>
                </c:pt>
                <c:pt idx="16">
                  <c:v>500</c:v>
                </c:pt>
                <c:pt idx="1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D68-BC5D-90175571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  <c:max val="27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304046369203844"/>
              <c:y val="0.87405074365704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</c:valAx>
      <c:valAx>
        <c:axId val="1563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31010863225430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Эмпирическая функция распределения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'2'!$I$16:$I$22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</c:numCache>
            </c:numRef>
          </c:xVal>
          <c:yVal>
            <c:numRef>
              <c:f>'2'!$J$16:$J$22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0.16304347826086957</c:v>
                </c:pt>
                <c:pt idx="2">
                  <c:v>0.36956521739130432</c:v>
                </c:pt>
                <c:pt idx="3">
                  <c:v>0.64130434782608692</c:v>
                </c:pt>
                <c:pt idx="4">
                  <c:v>0.80978260869565211</c:v>
                </c:pt>
                <c:pt idx="5">
                  <c:v>0.92934782608695643</c:v>
                </c:pt>
                <c:pt idx="6" formatCode="General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D-49AB-80D8-B139D523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55183"/>
        <c:axId val="449787167"/>
      </c:scatterChart>
      <c:valAx>
        <c:axId val="458055183"/>
        <c:scaling>
          <c:orientation val="minMax"/>
          <c:max val="1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787167"/>
        <c:crosses val="autoZero"/>
        <c:crossBetween val="midCat"/>
        <c:majorUnit val="100"/>
      </c:valAx>
      <c:valAx>
        <c:axId val="449787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0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47</xdr:row>
      <xdr:rowOff>147637</xdr:rowOff>
    </xdr:from>
    <xdr:to>
      <xdr:col>8</xdr:col>
      <xdr:colOff>161925</xdr:colOff>
      <xdr:row>62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69A0C-2034-48F3-B9FC-0CD5ED75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14</xdr:row>
      <xdr:rowOff>128587</xdr:rowOff>
    </xdr:from>
    <xdr:to>
      <xdr:col>9</xdr:col>
      <xdr:colOff>104775</xdr:colOff>
      <xdr:row>29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07AAB0-F16E-4DA7-9C0A-57848E115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53</xdr:row>
      <xdr:rowOff>185737</xdr:rowOff>
    </xdr:from>
    <xdr:to>
      <xdr:col>8</xdr:col>
      <xdr:colOff>333375</xdr:colOff>
      <xdr:row>68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05821-ADC0-4BA7-A473-BA81FA847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22</xdr:row>
      <xdr:rowOff>100011</xdr:rowOff>
    </xdr:from>
    <xdr:to>
      <xdr:col>13</xdr:col>
      <xdr:colOff>561975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FEDAA-C819-4E3F-8EDA-68579849B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91;&#1095;&#1105;&#1073;&#1072;/&#1056;&#1043;&#1055;&#1059;%20&#1048;&#1042;&#1058;%20&#1087;&#1086;&#1088;&#1090;&#1092;&#1086;&#1083;&#1080;&#1086;/3%20&#1089;&#1077;&#1084;&#1077;&#1089;&#1090;&#1088;/&#1040;&#1085;&#1072;&#1083;&#1080;&#1079;%20&#1076;&#1072;&#1085;&#1085;&#1099;&#1093;%20&#1080;%20&#1086;&#1089;&#1085;&#1086;&#1074;&#1099;%20Data%20Science/1/&#1051;&#1072;&#1073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3,5"/>
    </sheetNames>
    <sheetDataSet>
      <sheetData sheetId="0">
        <row r="3">
          <cell r="C3" t="str">
            <v>mi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70AC-EFBD-419D-837B-FA64B6881C7D}">
  <dimension ref="B1:V43"/>
  <sheetViews>
    <sheetView workbookViewId="0">
      <selection activeCell="K27" sqref="K27"/>
    </sheetView>
  </sheetViews>
  <sheetFormatPr defaultRowHeight="15" x14ac:dyDescent="0.25"/>
  <cols>
    <col min="9" max="9" width="9.140625" customWidth="1"/>
    <col min="13" max="13" width="9.5703125" bestFit="1" customWidth="1"/>
  </cols>
  <sheetData>
    <row r="1" spans="2:12" x14ac:dyDescent="0.25">
      <c r="B1" t="s">
        <v>5</v>
      </c>
      <c r="C1" t="s">
        <v>6</v>
      </c>
      <c r="D1" t="s">
        <v>7</v>
      </c>
      <c r="E1" t="s">
        <v>8</v>
      </c>
      <c r="H1" t="s">
        <v>5</v>
      </c>
      <c r="I1" t="s">
        <v>11</v>
      </c>
      <c r="K1" t="s">
        <v>5</v>
      </c>
      <c r="L1" t="s">
        <v>11</v>
      </c>
    </row>
    <row r="2" spans="2:12" x14ac:dyDescent="0.25">
      <c r="B2">
        <v>9</v>
      </c>
      <c r="C2">
        <v>1</v>
      </c>
      <c r="D2">
        <f>C2/SUM($C$2:$C$19)</f>
        <v>3.8461538461538464E-2</v>
      </c>
      <c r="E2">
        <f>D2</f>
        <v>3.8461538461538464E-2</v>
      </c>
      <c r="H2">
        <v>9</v>
      </c>
      <c r="I2">
        <f>0</f>
        <v>0</v>
      </c>
      <c r="K2">
        <v>0</v>
      </c>
      <c r="L2">
        <f>I2</f>
        <v>0</v>
      </c>
    </row>
    <row r="3" spans="2:12" x14ac:dyDescent="0.25">
      <c r="B3">
        <v>12</v>
      </c>
      <c r="C3">
        <v>2</v>
      </c>
      <c r="D3">
        <f>C3/SUM($C$2:$C$19)</f>
        <v>7.6923076923076927E-2</v>
      </c>
      <c r="E3">
        <f>D3+E2</f>
        <v>0.11538461538461539</v>
      </c>
      <c r="H3">
        <v>12</v>
      </c>
      <c r="I3" s="2">
        <f>I2+D2</f>
        <v>3.8461538461538464E-2</v>
      </c>
      <c r="K3">
        <v>9</v>
      </c>
      <c r="L3">
        <f>I2</f>
        <v>0</v>
      </c>
    </row>
    <row r="4" spans="2:12" x14ac:dyDescent="0.25">
      <c r="B4">
        <v>13</v>
      </c>
      <c r="C4">
        <v>3</v>
      </c>
      <c r="D4">
        <f>C4/SUM($C$2:$C$19)</f>
        <v>0.11538461538461539</v>
      </c>
      <c r="E4">
        <f>D4+E3</f>
        <v>0.23076923076923078</v>
      </c>
      <c r="H4">
        <v>13</v>
      </c>
      <c r="I4" s="2">
        <f t="shared" ref="I4:I13" si="0">I3+D3</f>
        <v>0.11538461538461539</v>
      </c>
      <c r="K4">
        <v>9</v>
      </c>
      <c r="L4" s="2">
        <f>I3</f>
        <v>3.8461538461538464E-2</v>
      </c>
    </row>
    <row r="5" spans="2:12" x14ac:dyDescent="0.25">
      <c r="B5">
        <v>14</v>
      </c>
      <c r="C5">
        <v>6</v>
      </c>
      <c r="D5">
        <f>C5/SUM($C$2:$C$19)</f>
        <v>0.23076923076923078</v>
      </c>
      <c r="E5">
        <f>D5+E4</f>
        <v>0.46153846153846156</v>
      </c>
      <c r="H5">
        <v>14</v>
      </c>
      <c r="I5" s="2">
        <f t="shared" si="0"/>
        <v>0.23076923076923078</v>
      </c>
      <c r="K5">
        <v>12</v>
      </c>
      <c r="L5" s="2">
        <f>I3</f>
        <v>3.8461538461538464E-2</v>
      </c>
    </row>
    <row r="6" spans="2:12" x14ac:dyDescent="0.25">
      <c r="B6">
        <v>15</v>
      </c>
      <c r="C6">
        <v>5</v>
      </c>
      <c r="D6">
        <f>C6/SUM($C$2:$C$19)</f>
        <v>0.19230769230769232</v>
      </c>
      <c r="E6">
        <f>D6+E5</f>
        <v>0.65384615384615385</v>
      </c>
      <c r="H6">
        <v>15</v>
      </c>
      <c r="I6" s="2">
        <f t="shared" si="0"/>
        <v>0.46153846153846156</v>
      </c>
      <c r="K6">
        <v>12</v>
      </c>
      <c r="L6" s="2">
        <f>I4</f>
        <v>0.11538461538461539</v>
      </c>
    </row>
    <row r="7" spans="2:12" x14ac:dyDescent="0.25">
      <c r="B7">
        <v>16</v>
      </c>
      <c r="C7">
        <v>3</v>
      </c>
      <c r="D7">
        <f>C7/SUM($C$2:$C$19)</f>
        <v>0.11538461538461539</v>
      </c>
      <c r="E7">
        <f>D7+E6</f>
        <v>0.76923076923076927</v>
      </c>
      <c r="H7">
        <v>16</v>
      </c>
      <c r="I7" s="2">
        <f t="shared" si="0"/>
        <v>0.65384615384615385</v>
      </c>
      <c r="K7">
        <v>13</v>
      </c>
      <c r="L7" s="2">
        <f>I4</f>
        <v>0.11538461538461539</v>
      </c>
    </row>
    <row r="8" spans="2:12" x14ac:dyDescent="0.25">
      <c r="B8">
        <v>17</v>
      </c>
      <c r="C8">
        <v>2</v>
      </c>
      <c r="D8">
        <f>C8/SUM($C$2:$C$19)</f>
        <v>7.6923076923076927E-2</v>
      </c>
      <c r="E8">
        <f>D8+E7</f>
        <v>0.84615384615384626</v>
      </c>
      <c r="H8">
        <v>17</v>
      </c>
      <c r="I8" s="2">
        <f t="shared" si="0"/>
        <v>0.76923076923076927</v>
      </c>
      <c r="K8">
        <v>13</v>
      </c>
      <c r="L8" s="2">
        <f>I5</f>
        <v>0.23076923076923078</v>
      </c>
    </row>
    <row r="9" spans="2:12" x14ac:dyDescent="0.25">
      <c r="B9">
        <v>19</v>
      </c>
      <c r="C9">
        <v>1</v>
      </c>
      <c r="D9">
        <f>C9/SUM($C$2:$C$19)</f>
        <v>3.8461538461538464E-2</v>
      </c>
      <c r="E9">
        <f>D9+E8</f>
        <v>0.88461538461538469</v>
      </c>
      <c r="H9">
        <v>19</v>
      </c>
      <c r="I9" s="2">
        <f t="shared" si="0"/>
        <v>0.84615384615384626</v>
      </c>
      <c r="K9">
        <v>14</v>
      </c>
      <c r="L9" s="2">
        <f>I5</f>
        <v>0.23076923076923078</v>
      </c>
    </row>
    <row r="10" spans="2:12" x14ac:dyDescent="0.25">
      <c r="B10">
        <v>21</v>
      </c>
      <c r="C10">
        <v>1</v>
      </c>
      <c r="D10">
        <f>C10/SUM($C$2:$C$19)</f>
        <v>3.8461538461538464E-2</v>
      </c>
      <c r="E10">
        <f>D10+E9</f>
        <v>0.92307692307692313</v>
      </c>
      <c r="H10">
        <v>21</v>
      </c>
      <c r="I10" s="2">
        <f t="shared" si="0"/>
        <v>0.88461538461538469</v>
      </c>
      <c r="K10">
        <v>14</v>
      </c>
      <c r="L10" s="2">
        <f>I6</f>
        <v>0.46153846153846156</v>
      </c>
    </row>
    <row r="11" spans="2:12" x14ac:dyDescent="0.25">
      <c r="B11">
        <v>23</v>
      </c>
      <c r="C11">
        <v>1</v>
      </c>
      <c r="D11">
        <f>C11/SUM($C$2:$C$19)</f>
        <v>3.8461538461538464E-2</v>
      </c>
      <c r="E11">
        <f>D11+E10</f>
        <v>0.96153846153846156</v>
      </c>
      <c r="H11">
        <v>23</v>
      </c>
      <c r="I11" s="2">
        <f t="shared" si="0"/>
        <v>0.92307692307692313</v>
      </c>
      <c r="K11">
        <v>15</v>
      </c>
      <c r="L11" s="2">
        <f>I6</f>
        <v>0.46153846153846156</v>
      </c>
    </row>
    <row r="12" spans="2:12" x14ac:dyDescent="0.25">
      <c r="B12">
        <v>27</v>
      </c>
      <c r="C12">
        <v>1</v>
      </c>
      <c r="D12">
        <f>C12/SUM($C$2:$C$19)</f>
        <v>3.8461538461538464E-2</v>
      </c>
      <c r="E12">
        <f>D12+E11</f>
        <v>1</v>
      </c>
      <c r="H12">
        <v>27</v>
      </c>
      <c r="I12" s="2">
        <f t="shared" si="0"/>
        <v>0.96153846153846156</v>
      </c>
      <c r="K12">
        <v>15</v>
      </c>
      <c r="L12" s="2">
        <f>I7</f>
        <v>0.65384615384615385</v>
      </c>
    </row>
    <row r="13" spans="2:12" x14ac:dyDescent="0.25">
      <c r="H13" t="s">
        <v>10</v>
      </c>
      <c r="I13">
        <f t="shared" si="0"/>
        <v>1</v>
      </c>
      <c r="K13">
        <v>16</v>
      </c>
      <c r="L13" s="2">
        <f>I7</f>
        <v>0.65384615384615385</v>
      </c>
    </row>
    <row r="14" spans="2:12" x14ac:dyDescent="0.25">
      <c r="K14">
        <v>16</v>
      </c>
      <c r="L14" s="2">
        <f>I8</f>
        <v>0.76923076923076927</v>
      </c>
    </row>
    <row r="15" spans="2:12" x14ac:dyDescent="0.25">
      <c r="K15">
        <v>17</v>
      </c>
      <c r="L15" s="2">
        <f>I8</f>
        <v>0.76923076923076927</v>
      </c>
    </row>
    <row r="16" spans="2:12" x14ac:dyDescent="0.25">
      <c r="K16">
        <v>17</v>
      </c>
      <c r="L16" s="2">
        <f>I9</f>
        <v>0.84615384615384626</v>
      </c>
    </row>
    <row r="17" spans="3:22" x14ac:dyDescent="0.25">
      <c r="K17">
        <v>19</v>
      </c>
      <c r="L17" s="2">
        <f>I9</f>
        <v>0.84615384615384626</v>
      </c>
    </row>
    <row r="18" spans="3:22" x14ac:dyDescent="0.25">
      <c r="K18">
        <v>19</v>
      </c>
      <c r="L18" s="2">
        <f>I10</f>
        <v>0.88461538461538469</v>
      </c>
    </row>
    <row r="19" spans="3:22" x14ac:dyDescent="0.25">
      <c r="K19">
        <v>21</v>
      </c>
      <c r="L19" s="2">
        <f>I10</f>
        <v>0.88461538461538469</v>
      </c>
    </row>
    <row r="20" spans="3:22" x14ac:dyDescent="0.25">
      <c r="K20">
        <v>21</v>
      </c>
      <c r="L20" s="2">
        <f>I11</f>
        <v>0.92307692307692313</v>
      </c>
    </row>
    <row r="21" spans="3:22" x14ac:dyDescent="0.25">
      <c r="K21">
        <v>23</v>
      </c>
      <c r="L21" s="2">
        <f>I11</f>
        <v>0.92307692307692313</v>
      </c>
    </row>
    <row r="22" spans="3:22" x14ac:dyDescent="0.25">
      <c r="K22">
        <v>23</v>
      </c>
      <c r="L22" s="2">
        <f>I12</f>
        <v>0.96153846153846156</v>
      </c>
    </row>
    <row r="23" spans="3:22" x14ac:dyDescent="0.25">
      <c r="K23">
        <v>27</v>
      </c>
      <c r="L23" s="2">
        <f>I12</f>
        <v>0.96153846153846156</v>
      </c>
    </row>
    <row r="24" spans="3:22" x14ac:dyDescent="0.25">
      <c r="K24">
        <v>27</v>
      </c>
      <c r="L24">
        <f>I13</f>
        <v>1</v>
      </c>
    </row>
    <row r="25" spans="3:22" ht="15.75" customHeight="1" x14ac:dyDescent="0.25">
      <c r="K25">
        <v>30</v>
      </c>
      <c r="L25">
        <v>1</v>
      </c>
    </row>
    <row r="27" spans="3:22" x14ac:dyDescent="0.25">
      <c r="V27">
        <f t="shared" ref="D27:V27" si="1">V28*V29</f>
        <v>0</v>
      </c>
    </row>
    <row r="28" spans="3:22" x14ac:dyDescent="0.25">
      <c r="V28">
        <v>27</v>
      </c>
    </row>
    <row r="29" spans="3:22" x14ac:dyDescent="0.25">
      <c r="V29">
        <f>COUNTIFS($A$2:$A$29,V28)</f>
        <v>0</v>
      </c>
    </row>
    <row r="30" spans="3:22" x14ac:dyDescent="0.25">
      <c r="V30">
        <f>V29/SUM($C$2:$C$19)</f>
        <v>0</v>
      </c>
    </row>
    <row r="31" spans="3:22" x14ac:dyDescent="0.25">
      <c r="C31" t="s">
        <v>5</v>
      </c>
      <c r="D31" t="s">
        <v>11</v>
      </c>
      <c r="F31" t="s">
        <v>5</v>
      </c>
      <c r="G31">
        <v>9</v>
      </c>
      <c r="H31" s="3">
        <v>12</v>
      </c>
      <c r="I31" s="3">
        <v>13</v>
      </c>
      <c r="J31">
        <v>14</v>
      </c>
      <c r="K31">
        <v>15</v>
      </c>
      <c r="L31">
        <v>16</v>
      </c>
      <c r="M31">
        <v>17</v>
      </c>
      <c r="N31">
        <v>19</v>
      </c>
      <c r="O31">
        <v>21</v>
      </c>
      <c r="P31">
        <v>23</v>
      </c>
      <c r="Q31">
        <v>27</v>
      </c>
      <c r="R31" t="s">
        <v>10</v>
      </c>
      <c r="V31">
        <f t="shared" ref="E31:V31" si="2">V30+U31</f>
        <v>0</v>
      </c>
    </row>
    <row r="32" spans="3:22" x14ac:dyDescent="0.25">
      <c r="C32">
        <v>9</v>
      </c>
      <c r="D32">
        <v>0</v>
      </c>
      <c r="F32" t="s">
        <v>11</v>
      </c>
      <c r="G32">
        <v>0</v>
      </c>
      <c r="H32" s="2">
        <v>3.8461538461538464E-2</v>
      </c>
      <c r="I32" s="2">
        <v>0.11538461538461539</v>
      </c>
      <c r="J32" s="2">
        <v>0.23076923076923078</v>
      </c>
      <c r="K32" s="2">
        <v>0.46153846153846156</v>
      </c>
      <c r="L32" s="2">
        <v>0.65384615384615385</v>
      </c>
      <c r="M32" s="2">
        <v>0.76923076923076927</v>
      </c>
      <c r="N32" s="2">
        <v>0.84615384615384626</v>
      </c>
      <c r="O32" s="2">
        <v>0.88461538461538469</v>
      </c>
      <c r="P32" s="2">
        <v>0.92307692307692313</v>
      </c>
      <c r="Q32" s="2">
        <v>0.96153846153846156</v>
      </c>
      <c r="R32">
        <v>1</v>
      </c>
      <c r="V32">
        <f t="shared" ref="E32:V32" si="3">V29+U32</f>
        <v>0</v>
      </c>
    </row>
    <row r="33" spans="3:13" x14ac:dyDescent="0.25">
      <c r="C33" s="2">
        <v>12</v>
      </c>
      <c r="D33" s="2">
        <v>3.8461538461538464E-2</v>
      </c>
      <c r="E33" s="2"/>
      <c r="F33" s="2"/>
      <c r="G33" s="2"/>
      <c r="H33" s="2"/>
      <c r="I33" s="2"/>
      <c r="J33" s="2"/>
      <c r="K33" s="2"/>
      <c r="L33" s="2"/>
      <c r="M33" s="2"/>
    </row>
    <row r="34" spans="3:13" x14ac:dyDescent="0.25">
      <c r="C34" s="2">
        <v>13</v>
      </c>
      <c r="D34" s="2">
        <v>0.11538461538461539</v>
      </c>
      <c r="E34" s="2"/>
      <c r="F34" s="2"/>
      <c r="G34" s="2"/>
      <c r="H34" s="2"/>
      <c r="I34" s="2"/>
      <c r="J34" s="2"/>
      <c r="K34" s="2"/>
      <c r="L34" s="2"/>
    </row>
    <row r="35" spans="3:13" x14ac:dyDescent="0.25">
      <c r="C35">
        <v>14</v>
      </c>
      <c r="D35">
        <v>0.23076923076923078</v>
      </c>
    </row>
    <row r="36" spans="3:13" x14ac:dyDescent="0.25">
      <c r="C36">
        <v>15</v>
      </c>
      <c r="D36">
        <v>0.46153846153846156</v>
      </c>
    </row>
    <row r="37" spans="3:13" x14ac:dyDescent="0.25">
      <c r="C37">
        <v>16</v>
      </c>
      <c r="D37">
        <v>0.65384615384615385</v>
      </c>
    </row>
    <row r="38" spans="3:13" x14ac:dyDescent="0.25">
      <c r="C38">
        <v>17</v>
      </c>
      <c r="D38">
        <v>0.76923076923076927</v>
      </c>
    </row>
    <row r="39" spans="3:13" x14ac:dyDescent="0.25">
      <c r="C39">
        <v>19</v>
      </c>
      <c r="D39">
        <v>0.84615384615384626</v>
      </c>
    </row>
    <row r="40" spans="3:13" x14ac:dyDescent="0.25">
      <c r="C40">
        <v>21</v>
      </c>
      <c r="D40">
        <v>0.88461538461538469</v>
      </c>
    </row>
    <row r="41" spans="3:13" x14ac:dyDescent="0.25">
      <c r="C41">
        <v>23</v>
      </c>
      <c r="D41">
        <v>0.92307692307692313</v>
      </c>
    </row>
    <row r="42" spans="3:13" x14ac:dyDescent="0.25">
      <c r="C42">
        <v>27</v>
      </c>
      <c r="D42">
        <v>0.96153846153846156</v>
      </c>
    </row>
    <row r="43" spans="3:13" x14ac:dyDescent="0.25">
      <c r="C43" t="s">
        <v>10</v>
      </c>
      <c r="D43">
        <v>1</v>
      </c>
    </row>
  </sheetData>
  <sortState ref="C24:C48">
    <sortCondition ref="C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9D28-74E0-423A-A7D2-3AA137B93B56}">
  <dimension ref="B1:V45"/>
  <sheetViews>
    <sheetView tabSelected="1" topLeftCell="A13" workbookViewId="0">
      <selection activeCell="I49" sqref="I49"/>
    </sheetView>
  </sheetViews>
  <sheetFormatPr defaultRowHeight="15" x14ac:dyDescent="0.25"/>
  <cols>
    <col min="9" max="9" width="9.140625" customWidth="1"/>
    <col min="10" max="10" width="9.5703125" bestFit="1" customWidth="1"/>
  </cols>
  <sheetData>
    <row r="1" spans="2:12" x14ac:dyDescent="0.25">
      <c r="B1" t="s">
        <v>5</v>
      </c>
      <c r="C1" t="s">
        <v>6</v>
      </c>
      <c r="D1" t="s">
        <v>7</v>
      </c>
      <c r="E1" t="s">
        <v>9</v>
      </c>
      <c r="F1" t="s">
        <v>8</v>
      </c>
    </row>
    <row r="2" spans="2:12" x14ac:dyDescent="0.25">
      <c r="B2">
        <v>9</v>
      </c>
      <c r="C2">
        <v>1</v>
      </c>
      <c r="D2">
        <f>C2/SUM($C$2:$C$12)</f>
        <v>3.8461538461538464E-2</v>
      </c>
      <c r="E2">
        <f>C2</f>
        <v>1</v>
      </c>
      <c r="F2">
        <f>D2</f>
        <v>3.8461538461538464E-2</v>
      </c>
    </row>
    <row r="3" spans="2:12" x14ac:dyDescent="0.25">
      <c r="B3">
        <v>12</v>
      </c>
      <c r="C3">
        <v>2</v>
      </c>
      <c r="D3">
        <f t="shared" ref="D3:D12" si="0">C3/SUM($C$2:$C$12)</f>
        <v>7.6923076923076927E-2</v>
      </c>
      <c r="E3">
        <f>C3+E2</f>
        <v>3</v>
      </c>
      <c r="F3">
        <f>D3+F2</f>
        <v>0.11538461538461539</v>
      </c>
      <c r="I3" s="2"/>
    </row>
    <row r="4" spans="2:12" x14ac:dyDescent="0.25">
      <c r="B4">
        <v>13</v>
      </c>
      <c r="C4">
        <v>3</v>
      </c>
      <c r="D4">
        <f t="shared" si="0"/>
        <v>0.11538461538461539</v>
      </c>
      <c r="E4">
        <f t="shared" ref="E4:E12" si="1">C4+E3</f>
        <v>6</v>
      </c>
      <c r="F4">
        <f>D4+F3</f>
        <v>0.23076923076923078</v>
      </c>
      <c r="I4" s="2"/>
      <c r="L4" s="2"/>
    </row>
    <row r="5" spans="2:12" x14ac:dyDescent="0.25">
      <c r="B5">
        <v>14</v>
      </c>
      <c r="C5">
        <v>6</v>
      </c>
      <c r="D5">
        <f t="shared" si="0"/>
        <v>0.23076923076923078</v>
      </c>
      <c r="E5">
        <f t="shared" si="1"/>
        <v>12</v>
      </c>
      <c r="F5">
        <f>D5+F4</f>
        <v>0.46153846153846156</v>
      </c>
      <c r="I5" s="2"/>
      <c r="L5" s="2"/>
    </row>
    <row r="6" spans="2:12" x14ac:dyDescent="0.25">
      <c r="B6">
        <v>15</v>
      </c>
      <c r="C6">
        <v>5</v>
      </c>
      <c r="D6">
        <f t="shared" si="0"/>
        <v>0.19230769230769232</v>
      </c>
      <c r="E6">
        <f t="shared" si="1"/>
        <v>17</v>
      </c>
      <c r="F6">
        <f>D6+F5</f>
        <v>0.65384615384615385</v>
      </c>
      <c r="I6" s="2"/>
      <c r="L6" s="2"/>
    </row>
    <row r="7" spans="2:12" x14ac:dyDescent="0.25">
      <c r="B7">
        <v>16</v>
      </c>
      <c r="C7">
        <v>3</v>
      </c>
      <c r="D7">
        <f t="shared" si="0"/>
        <v>0.11538461538461539</v>
      </c>
      <c r="E7">
        <f t="shared" si="1"/>
        <v>20</v>
      </c>
      <c r="F7">
        <f>D7+F6</f>
        <v>0.76923076923076927</v>
      </c>
      <c r="I7" s="2"/>
      <c r="L7" s="2"/>
    </row>
    <row r="8" spans="2:12" x14ac:dyDescent="0.25">
      <c r="B8">
        <v>17</v>
      </c>
      <c r="C8">
        <v>2</v>
      </c>
      <c r="D8">
        <f t="shared" si="0"/>
        <v>7.6923076923076927E-2</v>
      </c>
      <c r="E8">
        <f t="shared" si="1"/>
        <v>22</v>
      </c>
      <c r="F8">
        <f>D8+F7</f>
        <v>0.84615384615384626</v>
      </c>
      <c r="I8" s="2"/>
      <c r="L8" s="2"/>
    </row>
    <row r="9" spans="2:12" x14ac:dyDescent="0.25">
      <c r="B9">
        <v>19</v>
      </c>
      <c r="C9">
        <v>1</v>
      </c>
      <c r="D9">
        <f t="shared" si="0"/>
        <v>3.8461538461538464E-2</v>
      </c>
      <c r="E9">
        <f t="shared" si="1"/>
        <v>23</v>
      </c>
      <c r="F9">
        <f>D9+F8</f>
        <v>0.88461538461538469</v>
      </c>
      <c r="I9" s="2"/>
      <c r="L9" s="2"/>
    </row>
    <row r="10" spans="2:12" x14ac:dyDescent="0.25">
      <c r="B10">
        <v>21</v>
      </c>
      <c r="C10">
        <v>1</v>
      </c>
      <c r="D10">
        <f t="shared" si="0"/>
        <v>3.8461538461538464E-2</v>
      </c>
      <c r="E10">
        <f>C10+E9</f>
        <v>24</v>
      </c>
      <c r="F10">
        <f t="shared" ref="F10:F12" si="2">D10+F9</f>
        <v>0.92307692307692313</v>
      </c>
      <c r="I10" s="2"/>
      <c r="L10" s="2"/>
    </row>
    <row r="11" spans="2:12" x14ac:dyDescent="0.25">
      <c r="B11">
        <v>23</v>
      </c>
      <c r="C11">
        <v>1</v>
      </c>
      <c r="D11">
        <f t="shared" si="0"/>
        <v>3.8461538461538464E-2</v>
      </c>
      <c r="E11">
        <f t="shared" si="1"/>
        <v>25</v>
      </c>
      <c r="F11">
        <f t="shared" si="2"/>
        <v>0.96153846153846156</v>
      </c>
      <c r="I11" s="2"/>
      <c r="L11" s="2"/>
    </row>
    <row r="12" spans="2:12" x14ac:dyDescent="0.25">
      <c r="B12">
        <v>27</v>
      </c>
      <c r="C12">
        <v>1</v>
      </c>
      <c r="D12">
        <f t="shared" si="0"/>
        <v>3.8461538461538464E-2</v>
      </c>
      <c r="E12">
        <f t="shared" si="1"/>
        <v>26</v>
      </c>
      <c r="F12">
        <f t="shared" si="2"/>
        <v>1</v>
      </c>
      <c r="I12" s="2"/>
      <c r="L12" s="2"/>
    </row>
    <row r="13" spans="2:12" x14ac:dyDescent="0.25">
      <c r="L13" s="2"/>
    </row>
    <row r="14" spans="2:12" x14ac:dyDescent="0.25">
      <c r="L14" s="2"/>
    </row>
    <row r="15" spans="2:12" x14ac:dyDescent="0.25">
      <c r="I15" t="s">
        <v>12</v>
      </c>
      <c r="J15" t="s">
        <v>13</v>
      </c>
      <c r="L15" s="2"/>
    </row>
    <row r="16" spans="2:12" ht="18" x14ac:dyDescent="0.3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8</v>
      </c>
      <c r="I16">
        <v>100</v>
      </c>
      <c r="J16">
        <v>0</v>
      </c>
      <c r="L16" s="2"/>
    </row>
    <row r="17" spans="2:22" x14ac:dyDescent="0.25">
      <c r="B17">
        <v>100</v>
      </c>
      <c r="C17">
        <v>300</v>
      </c>
      <c r="D17">
        <f t="shared" ref="D17:D21" si="3">AVERAGE(B17:C17)</f>
        <v>200</v>
      </c>
      <c r="E17">
        <v>30</v>
      </c>
      <c r="F17" s="1">
        <f>E17/SUM($E$17:$E$22)</f>
        <v>0.16304347826086957</v>
      </c>
      <c r="G17" s="1">
        <f>F17</f>
        <v>0.16304347826086957</v>
      </c>
      <c r="I17">
        <v>300</v>
      </c>
      <c r="J17" s="2">
        <v>0.16304347826086957</v>
      </c>
      <c r="L17" s="2"/>
    </row>
    <row r="18" spans="2:22" x14ac:dyDescent="0.25">
      <c r="B18">
        <f>C17</f>
        <v>300</v>
      </c>
      <c r="C18">
        <v>500</v>
      </c>
      <c r="D18">
        <f t="shared" si="3"/>
        <v>400</v>
      </c>
      <c r="E18">
        <v>38</v>
      </c>
      <c r="F18" s="1">
        <f t="shared" ref="F18:F22" si="4">E18/SUM($E$17:$E$22)</f>
        <v>0.20652173913043478</v>
      </c>
      <c r="G18" s="1">
        <f>G17+F18</f>
        <v>0.36956521739130432</v>
      </c>
      <c r="I18">
        <v>500</v>
      </c>
      <c r="J18" s="2">
        <v>0.36956521739130432</v>
      </c>
      <c r="L18" s="2"/>
    </row>
    <row r="19" spans="2:22" x14ac:dyDescent="0.25">
      <c r="B19">
        <f t="shared" ref="B19:B22" si="5">C18</f>
        <v>500</v>
      </c>
      <c r="C19">
        <v>700</v>
      </c>
      <c r="D19">
        <f t="shared" si="3"/>
        <v>600</v>
      </c>
      <c r="E19">
        <v>50</v>
      </c>
      <c r="F19" s="1">
        <f t="shared" si="4"/>
        <v>0.27173913043478259</v>
      </c>
      <c r="G19" s="1">
        <f t="shared" ref="G19:G22" si="6">G18+F19</f>
        <v>0.64130434782608692</v>
      </c>
      <c r="I19">
        <v>700</v>
      </c>
      <c r="J19" s="2">
        <v>0.64130434782608692</v>
      </c>
      <c r="L19" s="2"/>
    </row>
    <row r="20" spans="2:22" x14ac:dyDescent="0.25">
      <c r="B20">
        <f t="shared" si="5"/>
        <v>700</v>
      </c>
      <c r="C20">
        <v>900</v>
      </c>
      <c r="D20">
        <f t="shared" si="3"/>
        <v>800</v>
      </c>
      <c r="E20">
        <v>31</v>
      </c>
      <c r="F20" s="1">
        <f t="shared" si="4"/>
        <v>0.16847826086956522</v>
      </c>
      <c r="G20" s="1">
        <f t="shared" si="6"/>
        <v>0.80978260869565211</v>
      </c>
      <c r="I20">
        <v>900</v>
      </c>
      <c r="J20" s="2">
        <v>0.80978260869565211</v>
      </c>
      <c r="L20" s="2"/>
    </row>
    <row r="21" spans="2:22" x14ac:dyDescent="0.25">
      <c r="B21">
        <f t="shared" si="5"/>
        <v>900</v>
      </c>
      <c r="C21">
        <v>1100</v>
      </c>
      <c r="D21">
        <f t="shared" si="3"/>
        <v>1000</v>
      </c>
      <c r="E21">
        <v>22</v>
      </c>
      <c r="F21" s="1">
        <f t="shared" si="4"/>
        <v>0.11956521739130435</v>
      </c>
      <c r="G21" s="1">
        <f t="shared" si="6"/>
        <v>0.92934782608695643</v>
      </c>
      <c r="I21">
        <v>1100</v>
      </c>
      <c r="J21" s="2">
        <v>0.92934782608695643</v>
      </c>
      <c r="L21" s="2"/>
    </row>
    <row r="22" spans="2:22" x14ac:dyDescent="0.25">
      <c r="B22">
        <f t="shared" si="5"/>
        <v>1100</v>
      </c>
      <c r="C22">
        <v>1300</v>
      </c>
      <c r="D22">
        <v>100</v>
      </c>
      <c r="E22">
        <v>13</v>
      </c>
      <c r="F22" s="1">
        <f t="shared" si="4"/>
        <v>7.0652173913043473E-2</v>
      </c>
      <c r="G22" s="1">
        <f t="shared" si="6"/>
        <v>0.99999999999999989</v>
      </c>
      <c r="I22">
        <v>1300</v>
      </c>
      <c r="J22">
        <v>0.99999999999999989</v>
      </c>
      <c r="L22" s="2"/>
    </row>
    <row r="23" spans="2:22" x14ac:dyDescent="0.25">
      <c r="L23" s="2"/>
    </row>
    <row r="25" spans="2:22" ht="15.75" customHeight="1" x14ac:dyDescent="0.25"/>
    <row r="26" spans="2:22" ht="18" x14ac:dyDescent="0.35">
      <c r="B26" t="s">
        <v>12</v>
      </c>
      <c r="C26" t="s">
        <v>6</v>
      </c>
      <c r="D26" t="s">
        <v>4</v>
      </c>
      <c r="E26" t="s">
        <v>8</v>
      </c>
    </row>
    <row r="27" spans="2:22" x14ac:dyDescent="0.25">
      <c r="B27" t="str">
        <f>B17&amp;" - "&amp;C17</f>
        <v>100 - 300</v>
      </c>
      <c r="C27">
        <v>30</v>
      </c>
      <c r="D27" s="1">
        <f>C27/SUM($E$17:$E$22)</f>
        <v>0.16304347826086957</v>
      </c>
      <c r="E27" s="1">
        <f>D27</f>
        <v>0.16304347826086957</v>
      </c>
      <c r="V27">
        <f t="shared" ref="V27:AN27" si="7">V28*V29</f>
        <v>0</v>
      </c>
    </row>
    <row r="28" spans="2:22" x14ac:dyDescent="0.25">
      <c r="B28" t="str">
        <f t="shared" ref="B28:B32" si="8">B18&amp;" - "&amp;C18</f>
        <v>300 - 500</v>
      </c>
      <c r="C28">
        <v>38</v>
      </c>
      <c r="D28" s="1">
        <f t="shared" ref="D28:D32" si="9">C28/SUM($E$17:$E$22)</f>
        <v>0.20652173913043478</v>
      </c>
      <c r="E28" s="1">
        <f>E27+D28</f>
        <v>0.36956521739130432</v>
      </c>
      <c r="V28">
        <v>27</v>
      </c>
    </row>
    <row r="29" spans="2:22" x14ac:dyDescent="0.25">
      <c r="B29" t="str">
        <f t="shared" si="8"/>
        <v>500 - 700</v>
      </c>
      <c r="C29">
        <v>50</v>
      </c>
      <c r="D29" s="1">
        <f t="shared" si="9"/>
        <v>0.27173913043478259</v>
      </c>
      <c r="E29" s="1">
        <f t="shared" ref="E29:E32" si="10">E28+D29</f>
        <v>0.64130434782608692</v>
      </c>
      <c r="V29">
        <f>COUNTIFS($A$2:$A$29,V28)</f>
        <v>0</v>
      </c>
    </row>
    <row r="30" spans="2:22" x14ac:dyDescent="0.25">
      <c r="B30" t="str">
        <f t="shared" si="8"/>
        <v>700 - 900</v>
      </c>
      <c r="C30">
        <v>31</v>
      </c>
      <c r="D30" s="1">
        <f t="shared" si="9"/>
        <v>0.16847826086956522</v>
      </c>
      <c r="E30" s="1">
        <f t="shared" si="10"/>
        <v>0.80978260869565211</v>
      </c>
      <c r="V30">
        <f>V29/SUM($C$2:$C$19)</f>
        <v>0</v>
      </c>
    </row>
    <row r="31" spans="2:22" x14ac:dyDescent="0.25">
      <c r="B31" t="str">
        <f t="shared" si="8"/>
        <v>900 - 1100</v>
      </c>
      <c r="C31">
        <v>22</v>
      </c>
      <c r="D31" s="1">
        <f t="shared" si="9"/>
        <v>0.11956521739130435</v>
      </c>
      <c r="E31" s="1">
        <f t="shared" si="10"/>
        <v>0.92934782608695643</v>
      </c>
      <c r="V31">
        <f t="shared" ref="V31" si="11">V30+U31</f>
        <v>0</v>
      </c>
    </row>
    <row r="32" spans="2:22" x14ac:dyDescent="0.25">
      <c r="B32" t="str">
        <f t="shared" si="8"/>
        <v>1100 - 1300</v>
      </c>
      <c r="C32">
        <v>13</v>
      </c>
      <c r="D32" s="1">
        <f t="shared" si="9"/>
        <v>7.0652173913043473E-2</v>
      </c>
      <c r="E32" s="1">
        <f t="shared" si="10"/>
        <v>0.99999999999999989</v>
      </c>
      <c r="V32">
        <f t="shared" ref="V32" si="12">V29+U32</f>
        <v>0</v>
      </c>
    </row>
    <row r="35" spans="2:9" x14ac:dyDescent="0.25">
      <c r="B35" t="s">
        <v>12</v>
      </c>
      <c r="C35" t="s">
        <v>13</v>
      </c>
    </row>
    <row r="36" spans="2:9" x14ac:dyDescent="0.25">
      <c r="B36">
        <v>100</v>
      </c>
      <c r="C36">
        <v>0</v>
      </c>
    </row>
    <row r="37" spans="2:9" x14ac:dyDescent="0.25">
      <c r="B37">
        <v>300</v>
      </c>
      <c r="C37">
        <v>0.16304347826086957</v>
      </c>
    </row>
    <row r="38" spans="2:9" x14ac:dyDescent="0.25">
      <c r="B38">
        <v>500</v>
      </c>
      <c r="C38">
        <v>0.36956521739130432</v>
      </c>
    </row>
    <row r="39" spans="2:9" x14ac:dyDescent="0.25">
      <c r="B39">
        <v>700</v>
      </c>
      <c r="C39">
        <v>0.64130434782608692</v>
      </c>
    </row>
    <row r="40" spans="2:9" x14ac:dyDescent="0.25">
      <c r="B40">
        <v>900</v>
      </c>
      <c r="C40">
        <v>0.80978260869565211</v>
      </c>
    </row>
    <row r="41" spans="2:9" x14ac:dyDescent="0.25">
      <c r="B41">
        <v>1100</v>
      </c>
      <c r="C41">
        <v>0.92934782608695643</v>
      </c>
    </row>
    <row r="42" spans="2:9" x14ac:dyDescent="0.25">
      <c r="B42">
        <v>1300</v>
      </c>
      <c r="C42">
        <v>0.99999999999999989</v>
      </c>
    </row>
    <row r="44" spans="2:9" x14ac:dyDescent="0.25">
      <c r="B44" t="s">
        <v>12</v>
      </c>
      <c r="C44">
        <v>100</v>
      </c>
      <c r="D44">
        <v>300</v>
      </c>
      <c r="E44">
        <v>500</v>
      </c>
      <c r="F44">
        <v>700</v>
      </c>
      <c r="G44">
        <v>900</v>
      </c>
      <c r="H44">
        <v>1100</v>
      </c>
      <c r="I44">
        <v>1300</v>
      </c>
    </row>
    <row r="45" spans="2:9" x14ac:dyDescent="0.25">
      <c r="B45" t="s">
        <v>13</v>
      </c>
      <c r="C45">
        <v>0</v>
      </c>
      <c r="D45" s="2">
        <v>0.16304347826086957</v>
      </c>
      <c r="E45" s="2">
        <v>0.36956521739130432</v>
      </c>
      <c r="F45" s="2">
        <v>0.64130434782608692</v>
      </c>
      <c r="G45" s="2">
        <v>0.80978260869565211</v>
      </c>
      <c r="H45" s="2">
        <v>0.92934782608695643</v>
      </c>
      <c r="I45"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2015-06-05T18:17:20Z</dcterms:created>
  <dcterms:modified xsi:type="dcterms:W3CDTF">2021-12-19T19:41:40Z</dcterms:modified>
</cp:coreProperties>
</file>