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IMULATION" sheetId="1" state="visible" r:id="rId1"/>
    <sheet name="NETWORK" sheetId="2" state="visible" r:id="rId2"/>
    <sheet name="M1" sheetId="3" state="visible" r:id="rId3"/>
    <sheet name="M2" sheetId="4" state="visible" r:id="rId4"/>
    <sheet name="M3" sheetId="5" state="visible" r:id="rId5"/>
    <sheet name="M4" sheetId="6" state="visible" r:id="rId6"/>
    <sheet name="M5" sheetId="7" state="visible" r:id="rId7"/>
    <sheet name="M6" sheetId="8" state="visible" r:id="rId8"/>
    <sheet name="M7" sheetId="9" state="visible" r:id="rId9"/>
    <sheet name="M8" sheetId="10" state="visible" r:id="rId10"/>
    <sheet name="M9" sheetId="11" state="visible" r:id="rId11"/>
    <sheet name="M10" sheetId="12" state="visible" r:id="rId12"/>
    <sheet name="M11" sheetId="13" state="visible" r:id="rId13"/>
    <sheet name="Flow" sheetId="14" state="visible" r:id="rId14"/>
    <sheet name="SIM_RESULTS" sheetId="15" state="visible" r:id="rId15"/>
  </sheets>
  <definedNames>
    <definedName name="BB_Matrix" hidden="0" function="0" vbProcedure="0">NETWORK!$A$6:$D$1048576</definedName>
    <definedName name="NR_MACH" hidden="0" function="0" vbProcedure="0">NETWORK!$B$2</definedName>
    <definedName name="NR_RUNS" hidden="0" function="0" vbProcedure="0">SIMULATION!$B$2</definedName>
    <definedName name="RUN_DURATION" hidden="0" function="0" vbProcedure="0">SIMULATION!$B$3</definedName>
    <definedName name="TOPOLOGY" hidden="0" function="0" vbProcedure="0">#REF!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color rgb="FF000000"/>
      <sz val="10"/>
    </font>
    <font>
      <name val="Cambria"/>
      <charset val="1"/>
      <family val="0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3" fontId="0" fillId="3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3" fontId="0" fillId="2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center" vertical="bottom"/>
    </xf>
    <xf numFmtId="0" fontId="6" fillId="3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3" borderId="0" applyAlignment="1" pivotButton="0" quotePrefix="0" xfId="0">
      <alignment horizontal="general" vertical="bottom"/>
    </xf>
    <xf numFmtId="3" fontId="0" fillId="3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3" fontId="0" fillId="2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center" vertical="bottom"/>
    </xf>
    <xf numFmtId="0" fontId="6" fillId="3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B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RowHeight="12.8" zeroHeight="0" outlineLevelRow="0"/>
  <cols>
    <col width="12.83" customWidth="1" style="11" min="1" max="1"/>
    <col width="11.52" customWidth="1" style="11" min="2" max="1025"/>
  </cols>
  <sheetData>
    <row r="2" ht="12.8" customHeight="1" s="12">
      <c r="A2" s="13" t="inlineStr">
        <is>
          <t>Nr. runs</t>
        </is>
      </c>
      <c r="B2" s="14" t="n">
        <v>20</v>
      </c>
    </row>
    <row r="3" ht="12.8" customHeight="1" s="12">
      <c r="A3" s="13" t="inlineStr">
        <is>
          <t>Run duration</t>
        </is>
      </c>
      <c r="B3" s="14" t="n">
        <v>400000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D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2.83" customWidth="1" style="11" min="1" max="1"/>
    <col width="11.52" customWidth="1" style="11" min="2" max="2"/>
    <col width="16.71" customWidth="1" style="11" min="3" max="3"/>
    <col width="18.92" customWidth="1" style="11" min="4" max="4"/>
    <col width="11.52" customWidth="1" style="11" min="5" max="1025"/>
  </cols>
  <sheetData>
    <row r="2" ht="12.8" customHeight="1" s="12">
      <c r="A2" s="13" t="inlineStr">
        <is>
          <t>Nr. machines</t>
        </is>
      </c>
      <c r="B2" s="14" t="n">
        <v>11</v>
      </c>
    </row>
    <row r="3" ht="12.8" customHeight="1" s="12">
      <c r="A3" s="15" t="inlineStr">
        <is>
          <t>Nr. buffers</t>
        </is>
      </c>
      <c r="B3" s="16">
        <f>+NR_MACH-1</f>
        <v/>
      </c>
    </row>
    <row r="5" ht="12.8" customHeight="1" s="12">
      <c r="A5" s="17" t="inlineStr">
        <is>
          <t>Buffer ID</t>
        </is>
      </c>
      <c r="B5" s="17" t="inlineStr">
        <is>
          <t>Capacity</t>
        </is>
      </c>
      <c r="C5" s="17" t="inlineStr">
        <is>
          <t>Upstream Machine</t>
        </is>
      </c>
      <c r="D5" s="17" t="inlineStr">
        <is>
          <t>Downstream Machine</t>
        </is>
      </c>
    </row>
    <row r="6" ht="12.8" customHeight="1" s="12">
      <c r="A6" s="18" t="n">
        <v>1</v>
      </c>
      <c r="B6" s="18" t="n">
        <v>5</v>
      </c>
      <c r="C6" s="18" t="n">
        <v>1</v>
      </c>
      <c r="D6" s="18" t="n">
        <v>2</v>
      </c>
    </row>
    <row r="7" ht="12.8" customHeight="1" s="12">
      <c r="A7" s="18" t="n">
        <v>2</v>
      </c>
      <c r="B7" s="18" t="n">
        <v>6</v>
      </c>
      <c r="C7" s="18" t="n">
        <v>2</v>
      </c>
      <c r="D7" s="18" t="n">
        <v>3</v>
      </c>
    </row>
    <row r="8" ht="12.8" customHeight="1" s="12">
      <c r="A8" s="18" t="n">
        <v>3</v>
      </c>
      <c r="B8" s="18" t="n">
        <v>6</v>
      </c>
      <c r="C8" s="18" t="n">
        <v>3</v>
      </c>
      <c r="D8" s="18" t="n">
        <v>4</v>
      </c>
    </row>
    <row r="9" ht="12.8" customHeight="1" s="12">
      <c r="A9" s="18" t="n">
        <v>4</v>
      </c>
      <c r="B9" s="18" t="n">
        <v>5</v>
      </c>
      <c r="C9" s="18" t="n">
        <v>3</v>
      </c>
      <c r="D9" s="18" t="n">
        <v>5</v>
      </c>
    </row>
    <row r="10" ht="12.8" customHeight="1" s="12">
      <c r="A10" s="18" t="n">
        <v>5</v>
      </c>
      <c r="B10" s="18" t="n">
        <v>4</v>
      </c>
      <c r="C10" s="18" t="n">
        <v>3</v>
      </c>
      <c r="D10" s="18" t="n">
        <v>6</v>
      </c>
    </row>
    <row r="11" ht="12.8" customHeight="1" s="12">
      <c r="A11" s="18" t="n">
        <v>6</v>
      </c>
      <c r="B11" s="18" t="n">
        <v>5</v>
      </c>
      <c r="C11" s="18" t="n">
        <v>4</v>
      </c>
      <c r="D11" s="18" t="n">
        <v>7</v>
      </c>
    </row>
    <row r="12" ht="12.8" customHeight="1" s="12">
      <c r="A12" s="18" t="n">
        <v>7</v>
      </c>
      <c r="B12" s="18" t="n">
        <v>5</v>
      </c>
      <c r="C12" s="18" t="n">
        <v>4</v>
      </c>
      <c r="D12" s="18" t="n">
        <v>8</v>
      </c>
    </row>
    <row r="13" ht="12.8" customHeight="1" s="12">
      <c r="A13" s="18" t="n">
        <v>8</v>
      </c>
      <c r="B13" s="18" t="n">
        <v>5</v>
      </c>
      <c r="C13" s="18" t="n">
        <v>5</v>
      </c>
      <c r="D13" s="18" t="n">
        <v>10</v>
      </c>
    </row>
    <row r="14" ht="12.8" customHeight="1" s="12">
      <c r="A14" s="18" t="n">
        <v>9</v>
      </c>
      <c r="B14" s="18" t="n">
        <v>4</v>
      </c>
      <c r="C14" s="18" t="n">
        <v>9</v>
      </c>
      <c r="D14" s="18" t="n">
        <v>10</v>
      </c>
    </row>
    <row r="15" ht="12.8" customHeight="1" s="12">
      <c r="A15" s="18" t="n">
        <v>10</v>
      </c>
      <c r="B15" s="18" t="n">
        <v>5</v>
      </c>
      <c r="C15" s="18" t="n">
        <v>10</v>
      </c>
      <c r="D15" s="18" t="n">
        <v>11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6" activeCellId="0" sqref="B6"/>
    </sheetView>
  </sheetViews>
  <sheetFormatPr baseColWidth="8" defaultRowHeight="12.8" zeroHeight="0" outlineLevelRow="0"/>
  <cols>
    <col width="11.52" customWidth="1" style="11" min="1" max="1022"/>
    <col width="11.52" customWidth="1" style="19" min="1023" max="1025"/>
  </cols>
  <sheetData>
    <row r="2" ht="12.8" customHeight="1" s="12">
      <c r="A2" s="13" t="inlineStr">
        <is>
          <t>Type</t>
        </is>
      </c>
      <c r="B2" s="20" t="inlineStr">
        <is>
          <t>General</t>
        </is>
      </c>
    </row>
    <row r="4" ht="12.8" customHeight="1" s="12">
      <c r="A4" s="13" t="inlineStr">
        <is>
          <t>Flow</t>
        </is>
      </c>
      <c r="B4" s="20" t="n"/>
    </row>
    <row r="6" ht="12.8" customHeight="1" s="12">
      <c r="A6" s="13" t="inlineStr">
        <is>
          <t>Speed</t>
        </is>
      </c>
      <c r="B6" s="20" t="n">
        <v>1.2</v>
      </c>
      <c r="C6" s="20" t="n">
        <v>0</v>
      </c>
    </row>
    <row r="8" ht="12.8" customHeight="1" s="12">
      <c r="A8" s="13" t="inlineStr">
        <is>
          <t>TM</t>
        </is>
      </c>
      <c r="B8" s="20" t="n">
        <v>0</v>
      </c>
      <c r="C8" s="20" t="n">
        <v>1</v>
      </c>
    </row>
    <row r="9" ht="12.8" customHeight="1" s="12">
      <c r="A9" s="20" t="n">
        <v>0</v>
      </c>
      <c r="B9" s="20">
        <f>-C9</f>
        <v/>
      </c>
      <c r="C9" s="20" t="n">
        <v>0.03</v>
      </c>
    </row>
    <row r="10" ht="12.8" customHeight="1" s="12">
      <c r="A10" s="20" t="n">
        <v>1</v>
      </c>
      <c r="B10" s="20" t="n">
        <v>0.101</v>
      </c>
      <c r="C10" s="20">
        <f>-B10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2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9" activeCellId="0" sqref="E29"/>
    </sheetView>
  </sheetViews>
  <sheetFormatPr baseColWidth="8" defaultRowHeight="12.8" zeroHeight="0" outlineLevelRow="0"/>
  <cols>
    <col width="11.52" customWidth="1" style="11" min="1" max="1022"/>
    <col width="11.52" customWidth="1" style="19" min="1023" max="1025"/>
  </cols>
  <sheetData>
    <row r="2" ht="12.8" customHeight="1" s="12">
      <c r="A2" s="13" t="inlineStr">
        <is>
          <t>Type</t>
        </is>
      </c>
      <c r="B2" s="20" t="inlineStr">
        <is>
          <t>General</t>
        </is>
      </c>
    </row>
    <row r="4" ht="12.8" customHeight="1" s="12">
      <c r="A4" s="13" t="inlineStr">
        <is>
          <t>Flow</t>
        </is>
      </c>
      <c r="B4" s="20" t="n"/>
    </row>
    <row r="6" ht="12.8" customHeight="1" s="12">
      <c r="A6" s="13" t="inlineStr">
        <is>
          <t>Speed</t>
        </is>
      </c>
      <c r="B6" s="20" t="n">
        <v>1.1</v>
      </c>
      <c r="C6" s="20" t="n">
        <v>0</v>
      </c>
    </row>
    <row r="8" ht="12.8" customHeight="1" s="12">
      <c r="A8" s="13" t="inlineStr">
        <is>
          <t>TM</t>
        </is>
      </c>
      <c r="B8" s="20" t="n">
        <v>0</v>
      </c>
      <c r="C8" s="20" t="n">
        <v>1</v>
      </c>
    </row>
    <row r="9" ht="12.8" customHeight="1" s="12">
      <c r="A9" s="20" t="n">
        <v>0</v>
      </c>
      <c r="B9" s="20">
        <f>-C9</f>
        <v/>
      </c>
      <c r="C9" s="20" t="n">
        <v>0.03</v>
      </c>
    </row>
    <row r="10" ht="12.8" customHeight="1" s="12">
      <c r="A10" s="20" t="n">
        <v>1</v>
      </c>
      <c r="B10" s="20" t="n">
        <v>0.101</v>
      </c>
      <c r="C10" s="20">
        <f>-B10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2:D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RowHeight="12.8" zeroHeight="0" outlineLevelRow="0"/>
  <cols>
    <col width="11.52" customWidth="1" style="11" min="1" max="1022"/>
    <col width="11.52" customWidth="1" style="19" min="1023" max="1025"/>
  </cols>
  <sheetData>
    <row r="2" ht="12.8" customHeight="1" s="12">
      <c r="A2" s="13" t="inlineStr">
        <is>
          <t>Type</t>
        </is>
      </c>
      <c r="B2" s="20" t="inlineStr">
        <is>
          <t>Split</t>
        </is>
      </c>
    </row>
    <row r="4" ht="12.8" customHeight="1" s="12">
      <c r="A4" s="13" t="inlineStr">
        <is>
          <t>Flow</t>
        </is>
      </c>
      <c r="B4" s="20" t="n">
        <v>0.23321</v>
      </c>
      <c r="C4" s="20" t="n">
        <v>0.359842</v>
      </c>
      <c r="D4" s="20" t="n">
        <v>0.406948</v>
      </c>
    </row>
    <row r="6" ht="12.8" customHeight="1" s="12">
      <c r="A6" s="13" t="inlineStr">
        <is>
          <t>Speed</t>
        </is>
      </c>
      <c r="B6" s="20" t="n">
        <v>1.5</v>
      </c>
      <c r="C6" s="20" t="n">
        <v>0</v>
      </c>
    </row>
    <row r="8" ht="12.8" customHeight="1" s="12">
      <c r="A8" s="13" t="inlineStr">
        <is>
          <t>TM</t>
        </is>
      </c>
      <c r="B8" s="20" t="n">
        <v>0</v>
      </c>
      <c r="C8" s="20" t="n">
        <v>1</v>
      </c>
    </row>
    <row r="9" ht="12.8" customHeight="1" s="12">
      <c r="A9" s="20" t="n">
        <v>0</v>
      </c>
      <c r="B9" s="20">
        <f>-C9</f>
        <v/>
      </c>
      <c r="C9" s="20" t="n">
        <v>0.015</v>
      </c>
    </row>
    <row r="10" ht="12.8" customHeight="1" s="12">
      <c r="A10" s="20" t="n">
        <v>1</v>
      </c>
      <c r="B10" s="20" t="n">
        <v>0.21</v>
      </c>
      <c r="C10" s="20">
        <f>-B10</f>
        <v/>
      </c>
    </row>
    <row r="13" ht="12.8" customHeight="1" s="12">
      <c r="B13" s="11" t="n">
        <v>0.47</v>
      </c>
    </row>
    <row r="14" ht="12.8" customHeight="1" s="12">
      <c r="B14" s="11">
        <f>+$B$13*B4</f>
        <v/>
      </c>
      <c r="C14" s="11">
        <f>+$B$13*C4</f>
        <v/>
      </c>
      <c r="D14" s="11">
        <f>+$B$13*D4</f>
        <v/>
      </c>
    </row>
    <row r="17" ht="12.8" customHeight="1" s="12">
      <c r="B17" s="11">
        <f>+0.11/B4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2:C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RowHeight="12.8" zeroHeight="0" outlineLevelRow="0"/>
  <cols>
    <col width="11.52" customWidth="1" style="11" min="1" max="1022"/>
    <col width="11.52" customWidth="1" style="19" min="1023" max="1025"/>
  </cols>
  <sheetData>
    <row r="2" ht="12.8" customHeight="1" s="12">
      <c r="A2" s="13" t="inlineStr">
        <is>
          <t>Type</t>
        </is>
      </c>
      <c r="B2" s="20" t="inlineStr">
        <is>
          <t>Split</t>
        </is>
      </c>
    </row>
    <row r="4" ht="12.8" customHeight="1" s="12">
      <c r="A4" s="13" t="inlineStr">
        <is>
          <t>Flow</t>
        </is>
      </c>
      <c r="B4" s="19" t="n">
        <v>0.708649714849277</v>
      </c>
      <c r="C4" s="19" t="n">
        <v>0.291350285150722</v>
      </c>
    </row>
    <row r="6" ht="12.8" customHeight="1" s="12">
      <c r="A6" s="13" t="inlineStr">
        <is>
          <t>Speed</t>
        </is>
      </c>
      <c r="B6" s="20" t="n">
        <v>0.9</v>
      </c>
      <c r="C6" s="20" t="n">
        <v>0</v>
      </c>
    </row>
    <row r="8" ht="12.8" customHeight="1" s="12">
      <c r="A8" s="13" t="inlineStr">
        <is>
          <t>TM</t>
        </is>
      </c>
      <c r="B8" s="20" t="n">
        <v>0</v>
      </c>
      <c r="C8" s="20" t="n">
        <v>1</v>
      </c>
    </row>
    <row r="9" ht="12.8" customHeight="1" s="12">
      <c r="A9" s="20" t="n">
        <v>0</v>
      </c>
      <c r="B9" s="20">
        <f>-C9</f>
        <v/>
      </c>
      <c r="C9" s="20" t="n">
        <v>0.01</v>
      </c>
    </row>
    <row r="10" ht="12.8" customHeight="1" s="12">
      <c r="A10" s="20" t="n">
        <v>1</v>
      </c>
      <c r="B10" s="20" t="n">
        <v>0.09</v>
      </c>
      <c r="C10" s="20">
        <f>-B10</f>
        <v/>
      </c>
    </row>
    <row r="13" ht="12.8" customHeight="1" s="12">
      <c r="B13" s="11" t="n">
        <v>0.9</v>
      </c>
    </row>
    <row r="14" ht="12.8" customHeight="1" s="12">
      <c r="B14" s="11">
        <f>+$B$13*B4</f>
        <v/>
      </c>
      <c r="C14" s="11">
        <f>+$B$13*C4</f>
        <v/>
      </c>
    </row>
    <row r="16" ht="12.8" customHeight="1" s="12">
      <c r="B16" s="11">
        <f>+0.1/B4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2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RowHeight="12.8" zeroHeight="0" outlineLevelRow="0"/>
  <cols>
    <col width="11.52" customWidth="1" style="11" min="1" max="1022"/>
    <col width="11.52" customWidth="1" style="19" min="1023" max="1025"/>
  </cols>
  <sheetData>
    <row r="2" ht="12.8" customHeight="1" s="12">
      <c r="A2" s="13" t="inlineStr">
        <is>
          <t>Type</t>
        </is>
      </c>
      <c r="B2" s="20" t="inlineStr">
        <is>
          <t>General</t>
        </is>
      </c>
    </row>
    <row r="4" ht="12.8" customHeight="1" s="12">
      <c r="A4" s="13" t="inlineStr">
        <is>
          <t>Flow</t>
        </is>
      </c>
      <c r="B4" s="20" t="n"/>
    </row>
    <row r="6" ht="12.8" customHeight="1" s="12">
      <c r="A6" s="13" t="inlineStr">
        <is>
          <t>Speed</t>
        </is>
      </c>
      <c r="B6" s="20" t="n">
        <v>0.7</v>
      </c>
      <c r="C6" s="20" t="n">
        <v>0</v>
      </c>
    </row>
    <row r="8" ht="12.8" customHeight="1" s="12">
      <c r="A8" s="13" t="inlineStr">
        <is>
          <t>TM</t>
        </is>
      </c>
      <c r="B8" s="20" t="n">
        <v>0</v>
      </c>
      <c r="C8" s="20" t="n">
        <v>1</v>
      </c>
    </row>
    <row r="9" ht="12.8" customHeight="1" s="12">
      <c r="A9" s="20" t="n">
        <v>0</v>
      </c>
      <c r="B9" s="20">
        <f>-C9</f>
        <v/>
      </c>
      <c r="C9" s="20" t="n">
        <v>0.001</v>
      </c>
    </row>
    <row r="10" ht="12.8" customHeight="1" s="12">
      <c r="A10" s="20" t="n">
        <v>1</v>
      </c>
      <c r="B10" s="20" t="n">
        <v>0.08</v>
      </c>
      <c r="C10" s="20">
        <f>-B10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2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RowHeight="12.8" zeroHeight="0" outlineLevelRow="0"/>
  <cols>
    <col width="11.52" customWidth="1" style="11" min="1" max="1022"/>
    <col width="11.52" customWidth="1" style="19" min="1023" max="1025"/>
  </cols>
  <sheetData>
    <row r="2" ht="12.8" customHeight="1" s="12">
      <c r="A2" s="13" t="inlineStr">
        <is>
          <t>Type</t>
        </is>
      </c>
      <c r="B2" s="20" t="inlineStr">
        <is>
          <t>General</t>
        </is>
      </c>
    </row>
    <row r="4" ht="12.8" customHeight="1" s="12">
      <c r="A4" s="13" t="inlineStr">
        <is>
          <t>Flow</t>
        </is>
      </c>
      <c r="B4" s="20" t="n"/>
    </row>
    <row r="6" ht="12.8" customHeight="1" s="12">
      <c r="A6" s="13" t="inlineStr">
        <is>
          <t>Speed</t>
        </is>
      </c>
      <c r="B6" s="20" t="n">
        <v>0.7</v>
      </c>
      <c r="C6" s="20" t="n">
        <v>0</v>
      </c>
    </row>
    <row r="8" ht="12.8" customHeight="1" s="12">
      <c r="A8" s="13" t="inlineStr">
        <is>
          <t>TM</t>
        </is>
      </c>
      <c r="B8" s="20" t="n">
        <v>0</v>
      </c>
      <c r="C8" s="20" t="n">
        <v>1</v>
      </c>
    </row>
    <row r="9" ht="12.8" customHeight="1" s="12">
      <c r="A9" s="20" t="n">
        <v>0</v>
      </c>
      <c r="B9" s="20">
        <f>-C9</f>
        <v/>
      </c>
      <c r="C9" s="20" t="n">
        <v>0.001</v>
      </c>
    </row>
    <row r="10" ht="12.8" customHeight="1" s="12">
      <c r="A10" s="20" t="n">
        <v>1</v>
      </c>
      <c r="B10" s="20" t="n">
        <v>0.08</v>
      </c>
      <c r="C10" s="20">
        <f>-B10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2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RowHeight="12.8" zeroHeight="0" outlineLevelRow="0"/>
  <cols>
    <col width="11.52" customWidth="1" style="11" min="1" max="1022"/>
    <col width="11.52" customWidth="1" style="19" min="1023" max="1025"/>
  </cols>
  <sheetData>
    <row r="2" ht="12.8" customHeight="1" s="12">
      <c r="A2" s="13" t="inlineStr">
        <is>
          <t>Type</t>
        </is>
      </c>
      <c r="B2" s="20" t="inlineStr">
        <is>
          <t>General</t>
        </is>
      </c>
    </row>
    <row r="4" ht="12.8" customHeight="1" s="12">
      <c r="A4" s="13" t="inlineStr">
        <is>
          <t>Flow</t>
        </is>
      </c>
      <c r="B4" s="20" t="n"/>
    </row>
    <row r="6" ht="12.8" customHeight="1" s="12">
      <c r="A6" s="13" t="inlineStr">
        <is>
          <t>Speed</t>
        </is>
      </c>
      <c r="B6" s="20" t="n">
        <v>0.1</v>
      </c>
      <c r="C6" s="20" t="n">
        <v>0</v>
      </c>
    </row>
    <row r="8" ht="12.8" customHeight="1" s="12">
      <c r="A8" s="13" t="inlineStr">
        <is>
          <t>TM</t>
        </is>
      </c>
      <c r="B8" s="20" t="n">
        <v>0</v>
      </c>
      <c r="C8" s="20" t="n">
        <v>1</v>
      </c>
    </row>
    <row r="9" ht="12.8" customHeight="1" s="12">
      <c r="A9" s="20" t="n">
        <v>0</v>
      </c>
      <c r="B9" s="20">
        <f>-C9</f>
        <v/>
      </c>
      <c r="C9" s="20" t="n">
        <v>0.01</v>
      </c>
    </row>
    <row r="10" ht="12.8" customHeight="1" s="12">
      <c r="A10" s="20" t="n">
        <v>1</v>
      </c>
      <c r="B10" s="20" t="n">
        <v>0.06</v>
      </c>
      <c r="C10" s="20">
        <f>-B10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2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1" activeCellId="0" sqref="B11"/>
    </sheetView>
  </sheetViews>
  <sheetFormatPr baseColWidth="8" defaultRowHeight="12.8" zeroHeight="0" outlineLevelRow="0"/>
  <cols>
    <col width="11.52" customWidth="1" style="11" min="1" max="1022"/>
    <col width="11.52" customWidth="1" style="19" min="1023" max="1025"/>
  </cols>
  <sheetData>
    <row r="2" ht="12.8" customHeight="1" s="12">
      <c r="A2" s="13" t="inlineStr">
        <is>
          <t>Type</t>
        </is>
      </c>
      <c r="B2" s="20" t="inlineStr">
        <is>
          <t>General</t>
        </is>
      </c>
    </row>
    <row r="4" ht="12.8" customHeight="1" s="12">
      <c r="A4" s="13" t="inlineStr">
        <is>
          <t>Flow</t>
        </is>
      </c>
      <c r="B4" s="20" t="n"/>
    </row>
    <row r="6" ht="12.8" customHeight="1" s="12">
      <c r="A6" s="13" t="inlineStr">
        <is>
          <t>Speed</t>
        </is>
      </c>
      <c r="B6" s="20" t="n">
        <v>0.4</v>
      </c>
      <c r="C6" s="20" t="n">
        <v>0</v>
      </c>
    </row>
    <row r="8" ht="12.8" customHeight="1" s="12">
      <c r="A8" s="13" t="inlineStr">
        <is>
          <t>TM</t>
        </is>
      </c>
      <c r="B8" s="20" t="n">
        <v>0</v>
      </c>
      <c r="C8" s="20" t="n">
        <v>1</v>
      </c>
    </row>
    <row r="9" ht="12.8" customHeight="1" s="12">
      <c r="A9" s="20" t="n">
        <v>0</v>
      </c>
      <c r="B9" s="20">
        <f>-C9</f>
        <v/>
      </c>
      <c r="C9" s="20" t="n">
        <v>0.001</v>
      </c>
    </row>
    <row r="10" ht="12.8" customHeight="1" s="12">
      <c r="A10" s="20" t="n">
        <v>1</v>
      </c>
      <c r="B10" s="20" t="n">
        <v>0.03</v>
      </c>
      <c r="C10" s="20">
        <f>-B10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2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1" activeCellId="0" sqref="B11"/>
    </sheetView>
  </sheetViews>
  <sheetFormatPr baseColWidth="8" defaultRowHeight="12.8" zeroHeight="0" outlineLevelRow="0"/>
  <cols>
    <col width="11.52" customWidth="1" style="11" min="1" max="1022"/>
    <col width="11.52" customWidth="1" style="19" min="1023" max="1025"/>
  </cols>
  <sheetData>
    <row r="2" ht="12.8" customHeight="1" s="12">
      <c r="A2" s="13" t="inlineStr">
        <is>
          <t>Type</t>
        </is>
      </c>
      <c r="B2" s="20" t="inlineStr">
        <is>
          <t>General</t>
        </is>
      </c>
    </row>
    <row r="4" ht="12.8" customHeight="1" s="12">
      <c r="A4" s="13" t="inlineStr">
        <is>
          <t>Flow</t>
        </is>
      </c>
      <c r="B4" s="20" t="n"/>
    </row>
    <row r="6" ht="12.8" customHeight="1" s="12">
      <c r="A6" s="13" t="inlineStr">
        <is>
          <t>Speed</t>
        </is>
      </c>
      <c r="B6" s="20" t="n">
        <v>0.4</v>
      </c>
      <c r="C6" s="20" t="n">
        <v>0</v>
      </c>
    </row>
    <row r="8" ht="12.8" customHeight="1" s="12">
      <c r="A8" s="13" t="inlineStr">
        <is>
          <t>TM</t>
        </is>
      </c>
      <c r="B8" s="20" t="n">
        <v>0</v>
      </c>
      <c r="C8" s="20" t="n">
        <v>1</v>
      </c>
    </row>
    <row r="9" ht="12.8" customHeight="1" s="12">
      <c r="A9" s="20" t="n">
        <v>0</v>
      </c>
      <c r="B9" s="20">
        <f>-C9</f>
        <v/>
      </c>
      <c r="C9" s="20" t="n">
        <v>0.001</v>
      </c>
    </row>
    <row r="10" ht="12.8" customHeight="1" s="12">
      <c r="A10" s="20" t="n">
        <v>1</v>
      </c>
      <c r="B10" s="20" t="n">
        <v>0.03</v>
      </c>
      <c r="C10" s="20">
        <f>-B10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2:C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8" activeCellId="0" sqref="B18"/>
    </sheetView>
  </sheetViews>
  <sheetFormatPr baseColWidth="8" defaultRowHeight="12.8" zeroHeight="0" outlineLevelRow="0"/>
  <cols>
    <col width="11.52" customWidth="1" style="11" min="1" max="1022"/>
    <col width="11.52" customWidth="1" style="19" min="1023" max="1025"/>
  </cols>
  <sheetData>
    <row r="2" ht="12.8" customHeight="1" s="12">
      <c r="A2" s="13" t="inlineStr">
        <is>
          <t>Type</t>
        </is>
      </c>
      <c r="B2" s="20" t="inlineStr">
        <is>
          <t>Merge</t>
        </is>
      </c>
    </row>
    <row r="4" ht="12.8" customHeight="1" s="12">
      <c r="A4" s="13" t="inlineStr">
        <is>
          <t>Flow</t>
        </is>
      </c>
      <c r="B4" s="20" t="n">
        <v>0.7</v>
      </c>
      <c r="C4" s="20" t="n">
        <v>0.3</v>
      </c>
    </row>
    <row r="6" ht="12.8" customHeight="1" s="12">
      <c r="A6" s="13" t="inlineStr">
        <is>
          <t>Speed</t>
        </is>
      </c>
      <c r="B6" s="20" t="n">
        <v>1.3</v>
      </c>
      <c r="C6" s="20" t="n">
        <v>0</v>
      </c>
    </row>
    <row r="8" ht="12.8" customHeight="1" s="12">
      <c r="A8" s="13" t="inlineStr">
        <is>
          <t>TM</t>
        </is>
      </c>
      <c r="B8" s="20" t="n">
        <v>0</v>
      </c>
      <c r="C8" s="20" t="n">
        <v>1</v>
      </c>
    </row>
    <row r="9" ht="12.8" customHeight="1" s="12">
      <c r="A9" s="20" t="n">
        <v>0</v>
      </c>
      <c r="B9" s="20">
        <f>-C9</f>
        <v/>
      </c>
      <c r="C9" s="20" t="n">
        <v>0.01</v>
      </c>
    </row>
    <row r="10" ht="12.8" customHeight="1" s="12">
      <c r="A10" s="20" t="n">
        <v>1</v>
      </c>
      <c r="B10" s="20" t="n">
        <v>0.03</v>
      </c>
      <c r="C10" s="20">
        <f>-B10</f>
        <v/>
      </c>
    </row>
    <row r="13" ht="12.8" customHeight="1" s="12">
      <c r="B13" s="11">
        <f>+1.3*0.7</f>
        <v/>
      </c>
    </row>
    <row r="17" ht="12.8" customHeight="1" s="12">
      <c r="B17" s="11">
        <f>+0.16/0.7</f>
        <v/>
      </c>
    </row>
    <row r="18" ht="12.8" customHeight="1" s="12">
      <c r="B18" s="11">
        <f>+$B$17*B4</f>
        <v/>
      </c>
      <c r="C18" s="11">
        <f>+$B$17*C4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2:C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9" activeCellId="0" sqref="B9"/>
    </sheetView>
  </sheetViews>
  <sheetFormatPr baseColWidth="8" defaultRowHeight="12.8" zeroHeight="0" outlineLevelRow="0"/>
  <cols>
    <col width="11.52" customWidth="1" style="11" min="1" max="1022"/>
    <col width="11.52" customWidth="1" style="19" min="1023" max="1025"/>
  </cols>
  <sheetData>
    <row r="2" ht="12.8" customHeight="1" s="12">
      <c r="A2" s="13" t="inlineStr">
        <is>
          <t>Type</t>
        </is>
      </c>
      <c r="B2" s="20" t="inlineStr">
        <is>
          <t>General</t>
        </is>
      </c>
    </row>
    <row r="4" ht="12.8" customHeight="1" s="12">
      <c r="A4" s="13" t="inlineStr">
        <is>
          <t>Flow</t>
        </is>
      </c>
      <c r="B4" s="20" t="n"/>
    </row>
    <row r="6" ht="12.8" customHeight="1" s="12">
      <c r="A6" s="13" t="inlineStr">
        <is>
          <t>Speed</t>
        </is>
      </c>
      <c r="B6" s="20" t="n">
        <v>1.1</v>
      </c>
      <c r="C6" s="20" t="n">
        <v>0</v>
      </c>
    </row>
    <row r="8" ht="12.8" customHeight="1" s="12">
      <c r="A8" s="13" t="inlineStr">
        <is>
          <t>TM</t>
        </is>
      </c>
      <c r="B8" s="20" t="n">
        <v>0</v>
      </c>
      <c r="C8" s="20" t="n">
        <v>1</v>
      </c>
    </row>
    <row r="9" ht="12.8" customHeight="1" s="12">
      <c r="A9" s="20" t="n">
        <v>0</v>
      </c>
      <c r="B9" s="20">
        <f>-C9</f>
        <v/>
      </c>
      <c r="C9" s="20" t="n">
        <v>0.001</v>
      </c>
    </row>
    <row r="10" ht="12.8" customHeight="1" s="12">
      <c r="A10" s="20" t="n">
        <v>1</v>
      </c>
      <c r="B10" s="20" t="n">
        <v>0.03</v>
      </c>
      <c r="C10" s="20">
        <f>-B10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2:O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6" activeCellId="0" sqref="B16"/>
    </sheetView>
  </sheetViews>
  <sheetFormatPr baseColWidth="8" defaultRowHeight="12.8" zeroHeight="0" outlineLevelRow="0"/>
  <cols>
    <col width="11.52" customWidth="1" style="19" min="1" max="1025"/>
  </cols>
  <sheetData>
    <row r="2" ht="12.8" customHeight="1" s="12">
      <c r="A2" s="19" t="inlineStr">
        <is>
          <t>I1</t>
        </is>
      </c>
      <c r="B2" s="19" t="n">
        <v>0.0413</v>
      </c>
      <c r="D2" s="19" t="inlineStr">
        <is>
          <t>I2</t>
        </is>
      </c>
      <c r="E2" s="19" t="n">
        <v>0.5</v>
      </c>
      <c r="H2" s="19" t="inlineStr">
        <is>
          <t>Q3</t>
        </is>
      </c>
      <c r="I2" s="19" t="n">
        <v>0.5</v>
      </c>
      <c r="J2" s="19" t="n">
        <v>0.4</v>
      </c>
      <c r="K2" s="19" t="n">
        <v>0.1</v>
      </c>
      <c r="M2" s="19" t="inlineStr">
        <is>
          <t>Q4</t>
        </is>
      </c>
      <c r="N2" s="19" t="n">
        <v>0.9</v>
      </c>
      <c r="O2" s="19" t="n">
        <v>0.1</v>
      </c>
    </row>
    <row r="3" ht="12.8" customHeight="1" s="12">
      <c r="B3" s="19" t="n">
        <v>0.1866</v>
      </c>
      <c r="E3" s="19" t="n">
        <v>0.3</v>
      </c>
      <c r="I3" s="19" t="n">
        <v>0.5</v>
      </c>
      <c r="J3" s="19" t="n">
        <v>0.35</v>
      </c>
      <c r="K3" s="19" t="n">
        <v>0.15</v>
      </c>
      <c r="N3" s="19" t="n">
        <v>0.85</v>
      </c>
      <c r="O3" s="19" t="n">
        <v>0.15</v>
      </c>
    </row>
    <row r="4" ht="12.8" customHeight="1" s="12">
      <c r="B4" s="19" t="n">
        <v>0.0381</v>
      </c>
      <c r="E4" s="19" t="n">
        <v>0.2</v>
      </c>
      <c r="I4" s="19" t="n">
        <v>0.8</v>
      </c>
      <c r="J4" s="19" t="n">
        <v>0.12</v>
      </c>
      <c r="K4" s="19" t="n">
        <v>0.08</v>
      </c>
      <c r="N4" s="19" t="n">
        <v>0.92</v>
      </c>
      <c r="O4" s="19" t="n">
        <v>0.08</v>
      </c>
    </row>
    <row r="5" ht="12.8" customHeight="1" s="12">
      <c r="B5" s="19" t="n">
        <v>0.08400000000000001</v>
      </c>
      <c r="E5" s="19" t="n">
        <v>0</v>
      </c>
      <c r="I5" s="19" t="n">
        <v>0.67</v>
      </c>
      <c r="J5" s="19" t="n">
        <v>0.16</v>
      </c>
      <c r="K5" s="19" t="n">
        <v>0.17</v>
      </c>
      <c r="N5" s="19" t="n">
        <v>0.67</v>
      </c>
      <c r="O5" s="19" t="n">
        <v>0.33</v>
      </c>
    </row>
    <row r="6" ht="12.8" customHeight="1" s="12">
      <c r="B6" s="19" t="n">
        <v>0.65</v>
      </c>
      <c r="E6" s="19" t="n">
        <v>0</v>
      </c>
      <c r="I6" s="19" t="n">
        <v>0.05</v>
      </c>
      <c r="J6" s="19" t="n">
        <v>0.4</v>
      </c>
      <c r="K6" s="19" t="n">
        <v>0.55</v>
      </c>
      <c r="N6" s="19" t="n">
        <v>0.05</v>
      </c>
      <c r="O6" s="19" t="n">
        <v>0.95</v>
      </c>
    </row>
    <row r="10" ht="12.8" customHeight="1" s="12">
      <c r="A10" s="19" t="inlineStr">
        <is>
          <t>I1_T</t>
        </is>
      </c>
      <c r="B10" s="19">
        <f aca="false" t="array" ref="B10:F10">+TRANSPOSE(B2:B6)</f>
        <v/>
      </c>
      <c r="C10" s="19" t="n">
        <v>0.1866</v>
      </c>
      <c r="D10" s="19" t="n">
        <v>0.0381</v>
      </c>
      <c r="E10" s="19" t="n">
        <v>0.08400000000000001</v>
      </c>
      <c r="F10" s="19" t="n">
        <v>0.65</v>
      </c>
    </row>
    <row r="12" ht="12.8" customHeight="1" s="12">
      <c r="A12" s="19" t="inlineStr">
        <is>
          <t>I2_T</t>
        </is>
      </c>
      <c r="B12" s="19">
        <f aca="false" t="array" ref="B12:F12">+TRANSPOSE(E2:E6)</f>
        <v/>
      </c>
      <c r="C12" s="19" t="n">
        <v>0.3</v>
      </c>
      <c r="D12" s="19" t="n">
        <v>0.2</v>
      </c>
      <c r="E12" s="19" t="n">
        <v>0</v>
      </c>
      <c r="F12" s="19" t="n">
        <v>0</v>
      </c>
    </row>
    <row r="16" ht="12.8" customHeight="1" s="12">
      <c r="A16" s="19" t="inlineStr">
        <is>
          <t>Flow M3</t>
        </is>
      </c>
      <c r="B16" s="19">
        <f aca="false" t="array" ref="B16:D16">MMULT(B10:F10,I2:K6)</f>
        <v/>
      </c>
      <c r="C16" s="19" t="n">
        <v>0.359842</v>
      </c>
      <c r="D16" s="19" t="n">
        <v>0.406948</v>
      </c>
    </row>
    <row r="18" ht="12.8" customHeight="1" s="12">
      <c r="A18" s="19" t="inlineStr">
        <is>
          <t>I_M4</t>
        </is>
      </c>
      <c r="B18" s="19">
        <f>+B2*I2</f>
        <v/>
      </c>
    </row>
    <row r="19" ht="12.8" customHeight="1" s="12">
      <c r="B19" s="19">
        <f>+B3*I3</f>
        <v/>
      </c>
    </row>
    <row r="20" ht="12.8" customHeight="1" s="12">
      <c r="B20" s="19">
        <f>+B4*I4</f>
        <v/>
      </c>
    </row>
    <row r="21" ht="12.8" customHeight="1" s="12">
      <c r="B21" s="19">
        <f>+B5*I5</f>
        <v/>
      </c>
    </row>
    <row r="22" ht="12.8" customHeight="1" s="12">
      <c r="B22" s="19">
        <f>+B6*I6</f>
        <v/>
      </c>
    </row>
    <row r="24" ht="12.8" customHeight="1" s="12">
      <c r="A24" s="19" t="inlineStr">
        <is>
          <t>I_M4_T</t>
        </is>
      </c>
      <c r="B24" s="19">
        <f aca="false" t="array" ref="B24:F24">TRANSPOSE(B18:B22)</f>
        <v/>
      </c>
      <c r="C24" s="19" t="n">
        <v>0.09329999999999999</v>
      </c>
      <c r="D24" s="19" t="n">
        <v>0.03048</v>
      </c>
      <c r="E24" s="19" t="n">
        <v>0.05628</v>
      </c>
      <c r="F24" s="19" t="n">
        <v>0.0325</v>
      </c>
    </row>
    <row r="26" ht="12.8" customHeight="1" s="12">
      <c r="A26" s="19" t="inlineStr">
        <is>
          <t>Flow M4</t>
        </is>
      </c>
      <c r="B26" s="19">
        <f aca="false" t="array" ref="B26:C26">MMULT(B24:F24,N2:O6)</f>
        <v/>
      </c>
      <c r="C26" s="19" t="n">
        <v>0.0679458</v>
      </c>
    </row>
    <row r="27" ht="12.8" customHeight="1" s="12">
      <c r="B27" s="19">
        <f>+B26/SUM($B$26:$C$26)</f>
        <v/>
      </c>
      <c r="C27" s="19">
        <f>+C26/SUM($B$26:$C$26)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Roman,Standard"&amp;12 &amp;A</oddHeader>
    <oddFooter>&amp;C&amp;"Times New Roman,Standard"&amp;12 Pagina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2:C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44.78" customWidth="1" style="19" min="1" max="1"/>
    <col width="11.03" customWidth="1" style="19" min="2" max="2"/>
    <col width="14.08" customWidth="1" style="19" min="3" max="3"/>
    <col width="8.67" customWidth="1" style="19" min="4" max="1025"/>
  </cols>
  <sheetData>
    <row r="2" ht="15" customHeight="1" s="12">
      <c r="B2" s="21" t="inlineStr">
        <is>
          <t>Average</t>
        </is>
      </c>
      <c r="C2" s="21" t="inlineStr">
        <is>
          <t>CI 95% (±)</t>
        </is>
      </c>
    </row>
    <row r="3" ht="15" customHeight="1" s="12">
      <c r="A3" s="21" t="inlineStr">
        <is>
          <t>Server 1 flowrate:</t>
        </is>
      </c>
      <c r="B3" s="19" t="n">
        <v>0.5175999999999999</v>
      </c>
      <c r="C3" s="19" t="n">
        <v>0.0009</v>
      </c>
    </row>
    <row r="4" ht="15" customHeight="1" s="12">
      <c r="A4" s="21" t="inlineStr">
        <is>
          <t>Server 2 flowrate:</t>
        </is>
      </c>
      <c r="B4" s="19" t="n">
        <v>0.5175999999999999</v>
      </c>
      <c r="C4" s="19" t="n">
        <v>0.0009</v>
      </c>
    </row>
    <row r="5" ht="15" customHeight="1" s="12">
      <c r="A5" s="21" t="inlineStr">
        <is>
          <t>Server 3 flowrate:</t>
        </is>
      </c>
      <c r="B5" s="19" t="n">
        <v>0.5175999999999999</v>
      </c>
      <c r="C5" s="19" t="n">
        <v>0.0009</v>
      </c>
    </row>
    <row r="6" ht="15" customHeight="1" s="12">
      <c r="A6" s="21" t="inlineStr">
        <is>
          <t>Server 4 flowrate:</t>
        </is>
      </c>
      <c r="B6" s="19" t="n">
        <v>0.1207</v>
      </c>
      <c r="C6" s="19" t="n">
        <v>0.0002</v>
      </c>
    </row>
    <row r="7" ht="15" customHeight="1" s="12">
      <c r="A7" s="21" t="inlineStr">
        <is>
          <t>Server 5 flowrate:</t>
        </is>
      </c>
      <c r="B7" s="19" t="n">
        <v>0.1863</v>
      </c>
      <c r="C7" s="19" t="n">
        <v>0.0003</v>
      </c>
    </row>
    <row r="8" ht="15" customHeight="1" s="12">
      <c r="A8" s="21" t="inlineStr">
        <is>
          <t>Server 6 flowrate:</t>
        </is>
      </c>
      <c r="B8" s="19" t="n">
        <v>0.2106</v>
      </c>
      <c r="C8" s="19" t="n">
        <v>0.0004</v>
      </c>
    </row>
    <row r="9" ht="15" customHeight="1" s="12">
      <c r="A9" s="21" t="inlineStr">
        <is>
          <t>Server 7 flowrate:</t>
        </is>
      </c>
      <c r="B9" s="19" t="n">
        <v>0.08550000000000001</v>
      </c>
      <c r="C9" s="19" t="n">
        <v>0.0002</v>
      </c>
    </row>
    <row r="10" ht="15" customHeight="1" s="12">
      <c r="A10" s="21" t="inlineStr">
        <is>
          <t>Server 8 flowrate:</t>
        </is>
      </c>
      <c r="B10" s="19" t="n">
        <v>0.0352</v>
      </c>
      <c r="C10" s="19" t="n">
        <v>0.0001</v>
      </c>
    </row>
    <row r="11" ht="15" customHeight="1" s="12">
      <c r="A11" s="21" t="inlineStr">
        <is>
          <t>Server 9 flowrate:</t>
        </is>
      </c>
      <c r="B11" s="19" t="n">
        <v>0.0798</v>
      </c>
      <c r="C11" s="19" t="n">
        <v>0.0001</v>
      </c>
    </row>
    <row r="12" ht="15" customHeight="1" s="12">
      <c r="A12" s="21" t="inlineStr">
        <is>
          <t>Server 10 flowrate:</t>
        </is>
      </c>
      <c r="B12" s="19" t="n">
        <v>0.2661</v>
      </c>
      <c r="C12" s="19" t="n">
        <v>0.0005</v>
      </c>
    </row>
    <row r="13" ht="15" customHeight="1" s="12">
      <c r="A13" s="21" t="inlineStr">
        <is>
          <t>Server 11 flowrate:</t>
        </is>
      </c>
      <c r="B13" s="19" t="n">
        <v>0.2661</v>
      </c>
      <c r="C13" s="19" t="n">
        <v>0.0005</v>
      </c>
    </row>
    <row r="14" ht="15" customHeight="1" s="12">
      <c r="A14" s="21" t="inlineStr">
        <is>
          <t>Buffer 1 level:</t>
        </is>
      </c>
      <c r="B14" s="19" t="n">
        <v>4.1323</v>
      </c>
      <c r="C14" s="19" t="n">
        <v>0.0112</v>
      </c>
    </row>
    <row r="15" ht="15" customHeight="1" s="12">
      <c r="A15" s="21" t="inlineStr">
        <is>
          <t>Buffer 2 level:</t>
        </is>
      </c>
      <c r="B15" s="19" t="n">
        <v>3.9455</v>
      </c>
      <c r="C15" s="19" t="n">
        <v>0.0284</v>
      </c>
    </row>
    <row r="16" ht="15" customHeight="1" s="12">
      <c r="A16" s="21" t="inlineStr">
        <is>
          <t>Buffer 3 level:</t>
        </is>
      </c>
      <c r="B16" s="19" t="n">
        <v>5.2141</v>
      </c>
      <c r="C16" s="19" t="n">
        <v>0.0218</v>
      </c>
    </row>
    <row r="17" ht="15" customHeight="1" s="12">
      <c r="A17" s="21" t="inlineStr">
        <is>
          <t>Buffer 4 level:</t>
        </is>
      </c>
      <c r="B17" s="19" t="n">
        <v>0.1743</v>
      </c>
      <c r="C17" s="19" t="n">
        <v>0.0056</v>
      </c>
    </row>
    <row r="18" ht="15" customHeight="1" s="12">
      <c r="A18" s="21" t="inlineStr">
        <is>
          <t>Buffer 5 level:</t>
        </is>
      </c>
      <c r="B18" s="19" t="n">
        <v>0.0123</v>
      </c>
      <c r="C18" s="19" t="n">
        <v>0.001</v>
      </c>
    </row>
    <row r="19" ht="15" customHeight="1" s="12">
      <c r="A19" s="21" t="inlineStr">
        <is>
          <t>Buffer 6 level:</t>
        </is>
      </c>
      <c r="B19" s="19" t="n">
        <v>4.9037</v>
      </c>
      <c r="C19" s="19" t="n">
        <v>0.0074</v>
      </c>
    </row>
    <row r="20" ht="15" customHeight="1" s="12">
      <c r="A20" s="21" t="inlineStr">
        <is>
          <t>Buffer 7 level:</t>
        </is>
      </c>
      <c r="B20" s="19" t="n">
        <v>0.004</v>
      </c>
      <c r="C20" s="19" t="n">
        <v>0.0007</v>
      </c>
    </row>
    <row r="21" ht="15" customHeight="1" s="12">
      <c r="A21" s="21" t="inlineStr">
        <is>
          <t>Buffer 8 level:</t>
        </is>
      </c>
      <c r="B21" s="19" t="n">
        <v>0.321</v>
      </c>
      <c r="C21" s="19" t="n">
        <v>0.008399999999999999</v>
      </c>
    </row>
    <row r="22" ht="15" customHeight="1" s="12">
      <c r="A22" s="21" t="inlineStr">
        <is>
          <t>Buffer 9 level:</t>
        </is>
      </c>
      <c r="B22" s="19" t="n">
        <v>3.9838</v>
      </c>
      <c r="C22" s="19" t="n">
        <v>0.0028</v>
      </c>
    </row>
    <row r="23" ht="15" customHeight="1" s="12">
      <c r="A23" s="21" t="inlineStr">
        <is>
          <t>Buffer 10 level:</t>
        </is>
      </c>
      <c r="B23" s="19" t="n">
        <v>0.066</v>
      </c>
      <c r="C23" s="19" t="n">
        <v>0.0049</v>
      </c>
    </row>
    <row r="25" ht="15" customHeight="1" s="12">
      <c r="B25" s="21" t="inlineStr">
        <is>
          <t>Values</t>
        </is>
      </c>
    </row>
    <row r="26" ht="15" customHeight="1" s="12">
      <c r="A26" s="21" t="inlineStr">
        <is>
          <t>Number of runs:</t>
        </is>
      </c>
      <c r="B26" s="19" t="n">
        <v>20</v>
      </c>
    </row>
    <row r="27" ht="15" customHeight="1" s="12">
      <c r="A27" s="21" t="inlineStr">
        <is>
          <t>Simulated time per run (time units):</t>
        </is>
      </c>
      <c r="B27" s="19" t="n">
        <v>360025.6466</v>
      </c>
    </row>
    <row r="28" ht="15" customHeight="1" s="12">
      <c r="A28" s="21" t="inlineStr">
        <is>
          <t>Warm-up time per run (time units):</t>
        </is>
      </c>
      <c r="B28" s="19" t="n">
        <v>39984.8678</v>
      </c>
    </row>
    <row r="29" ht="15" customHeight="1" s="12">
      <c r="A29" s="21" t="inlineStr">
        <is>
          <t>Simulation runtime (sec):</t>
        </is>
      </c>
      <c r="B29" s="19" t="n">
        <v>966.818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it-IT</dc:language>
  <dcterms:created xsi:type="dcterms:W3CDTF">2020-08-24T11:35:10Z</dcterms:created>
  <dcterms:modified xsi:type="dcterms:W3CDTF">2020-09-26T16:53:19Z</dcterms:modified>
  <cp:revision>27</cp:revision>
</cp:coreProperties>
</file>