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sh\Desktop\"/>
    </mc:Choice>
  </mc:AlternateContent>
  <xr:revisionPtr revIDLastSave="0" documentId="13_ncr:1_{8CF10830-40B0-4482-B384-62E7BD400DDF}" xr6:coauthVersionLast="47" xr6:coauthVersionMax="47" xr10:uidLastSave="{00000000-0000-0000-0000-000000000000}"/>
  <bookViews>
    <workbookView xWindow="-108" yWindow="-108" windowWidth="23256" windowHeight="13176" tabRatio="702" activeTab="4" xr2:uid="{00000000-000D-0000-FFFF-FFFF00000000}"/>
  </bookViews>
  <sheets>
    <sheet name="UserDetails.csv" sheetId="1" r:id="rId1"/>
    <sheet name="CookingSessions.csv" sheetId="2" r:id="rId2"/>
    <sheet name="OrderDetails.csv" sheetId="3" r:id="rId3"/>
    <sheet name="Merge" sheetId="5" r:id="rId4"/>
    <sheet name="Dash Board" sheetId="8" r:id="rId5"/>
  </sheets>
  <definedNames>
    <definedName name="_xlnm._FilterDatabase" localSheetId="1" hidden="1">'CookingSessions.csv'!$A$1:$H$17</definedName>
    <definedName name="_xlnm._FilterDatabase" localSheetId="2" hidden="1">OrderDetails.csv!$A$1:$L$17</definedName>
    <definedName name="_xlnm._FilterDatabase" localSheetId="0" hidden="1">UserDetails.csv!$A$1:$J$11</definedName>
    <definedName name="ExternalData_1" localSheetId="3" hidden="1">Merge!$A$1:$R$41</definedName>
  </definedNames>
  <calcPr calcId="191029"/>
  <pivotCaches>
    <pivotCache cacheId="1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E7D0E-B7C9-415F-BD2B-CC87EB48EF53}" keepAlive="1" name="Query - CookingSessions csv" description="Connection to the 'CookingSessions csv' query in the workbook." type="5" refreshedVersion="7" background="1" saveData="1">
    <dbPr connection="Provider=Microsoft.Mashup.OleDb.1;Data Source=$Workbook$;Location=&quot;CookingSessions csv&quot;;Extended Properties=&quot;&quot;" command="SELECT * FROM [CookingSessions csv]"/>
  </connection>
  <connection id="2" xr16:uid="{31D5849E-E611-458E-A2D6-051A635356D5}" keepAlive="1" name="Query - OrderDetails csv" description="Connection to the 'OrderDetails csv' query in the workbook." type="5" refreshedVersion="7" background="1" saveData="1">
    <dbPr connection="Provider=Microsoft.Mashup.OleDb.1;Data Source=$Workbook$;Location=&quot;OrderDetails csv&quot;;Extended Properties=&quot;&quot;" command="SELECT * FROM [OrderDetails csv]"/>
  </connection>
  <connection id="3" xr16:uid="{176E5D80-DC10-4F77-9628-9A5CCC1E8FB0}" keepAlive="1" name="Query - UserDetails csv" description="Connection to the 'UserDetails csv' query in the workbook." type="5" refreshedVersion="7" background="1" saveData="1">
    <dbPr connection="Provider=Microsoft.Mashup.OleDb.1;Data Source=$Workbook$;Location=&quot;UserDetails csv&quot;;Extended Properties=&quot;&quot;" command="SELECT * FROM [UserDetails csv]"/>
  </connection>
</connections>
</file>

<file path=xl/sharedStrings.xml><?xml version="1.0" encoding="utf-8"?>
<sst xmlns="http://schemas.openxmlformats.org/spreadsheetml/2006/main" count="681" uniqueCount="121">
  <si>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</si>
  <si>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</si>
  <si>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</si>
  <si>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</si>
  <si>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</si>
  <si>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</si>
  <si>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</si>
  <si>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</si>
  <si>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</si>
  <si>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</si>
  <si>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</si>
  <si>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</si>
  <si>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</si>
  <si>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</si>
  <si>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</si>
  <si>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</si>
  <si>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</si>
  <si>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</si>
  <si>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</si>
  <si>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</si>
  <si>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</si>
  <si>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</si>
  <si>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</si>
  <si>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</si>
  <si>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</si>
  <si>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</si>
  <si>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</si>
  <si>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</si>
  <si>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</si>
  <si>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</si>
  <si>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</si>
  <si>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</si>
  <si>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</si>
  <si>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</si>
  <si>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</si>
  <si>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</si>
  <si>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</si>
  <si>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</si>
  <si>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</si>
  <si>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</si>
  <si>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</si>
  <si>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</si>
  <si>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</si>
  <si>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</si>
  <si>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</si>
  <si>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</si>
  <si>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</si>
  <si>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</si>
  <si>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</si>
  <si>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</si>
  <si>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</si>
  <si>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</si>
  <si>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</si>
  <si>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</si>
  <si>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</si>
  <si>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</si>
  <si>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</si>
  <si>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</si>
  <si>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</si>
  <si>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</si>
  <si>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</si>
  <si>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</si>
  <si>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</si>
  <si>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</si>
  <si>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</si>
  <si>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</si>
  <si>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</si>
  <si>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</si>
  <si>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</si>
  <si>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</si>
  <si>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</si>
  <si>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</si>
  <si>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</si>
  <si>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</si>
  <si>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</si>
  <si>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</si>
  <si>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</si>
  <si>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</si>
  <si>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</si>
  <si>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</si>
  <si>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</si>
  <si>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</si>
  <si>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</si>
  <si>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</si>
  <si>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</si>
  <si>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</si>
  <si>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</si>
  <si>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</si>
  <si>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</si>
  <si>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</si>
  <si>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</si>
  <si>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</si>
  <si>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</si>
  <si>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</si>
  <si>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</si>
  <si>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</si>
  <si>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</si>
  <si>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</si>
  <si>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</si>
  <si>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</si>
  <si>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</si>
  <si>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</si>
  <si>
    <t>CookingSessions csv.Dish Name</t>
  </si>
  <si>
    <t>CookingSessions csv.Meal Type</t>
  </si>
  <si>
    <t>CookingSessions csv.Session Rating</t>
  </si>
  <si>
    <t>OrderDetails csv.Order Date</t>
  </si>
  <si>
    <t>OrderDetails csv.Dish Name</t>
  </si>
  <si>
    <t>OrderDetails csv.Amount (USD)</t>
  </si>
  <si>
    <t>OrderDetails csv.Time of Day</t>
  </si>
  <si>
    <t>OrderDetails csv.Rating</t>
  </si>
  <si>
    <t>PopularDish</t>
  </si>
  <si>
    <t>Row Labels</t>
  </si>
  <si>
    <t>Grand Total</t>
  </si>
  <si>
    <t>(blank)</t>
  </si>
  <si>
    <t>Count of PopularDish</t>
  </si>
  <si>
    <t>OrderCount</t>
  </si>
  <si>
    <t>AverageDishRating</t>
  </si>
  <si>
    <t>AgeGroup</t>
  </si>
  <si>
    <t>Dash Board</t>
  </si>
  <si>
    <t>AvgOrderRating</t>
  </si>
  <si>
    <t xml:space="preserve">      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</si>
</sst>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2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/>
    <xf numFmtId="14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5" fontId="0" fillId="0" borderId="0" xfId="0" applyNumberFormat="1" applyFont="1" applyAlignment="1"/>
    <xf numFmtId="0" fontId="0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Excel.xlsx]Dash Board!PivotTable6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 Popularity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 Board'!$G$3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 Board'!$F$4:$F$11</c:f>
              <c:strCache>
                <c:ptCount val="7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  <c:pt idx="6">
                  <c:v>(blank)</c:v>
                </c:pt>
              </c:strCache>
            </c:strRef>
          </c:cat>
          <c:val>
            <c:numRef>
              <c:f>'Dash Board'!$G$4:$G$11</c:f>
              <c:numCache>
                <c:formatCode>General</c:formatCode>
                <c:ptCount val="7"/>
                <c:pt idx="0">
                  <c:v>7</c:v>
                </c:pt>
                <c:pt idx="1">
                  <c:v>9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3-45E3-8897-B0DBC6F79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1421192"/>
        <c:axId val="1181418240"/>
      </c:barChart>
      <c:catAx>
        <c:axId val="118142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18240"/>
        <c:crosses val="autoZero"/>
        <c:auto val="1"/>
        <c:lblAlgn val="ctr"/>
        <c:lblOffset val="100"/>
        <c:noMultiLvlLbl val="0"/>
      </c:catAx>
      <c:valAx>
        <c:axId val="11814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42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Total Orders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Austin</c:v>
              </c:pt>
              <c:pt idx="1">
                <c:v>Boston</c:v>
              </c:pt>
              <c:pt idx="2">
                <c:v>Chicago</c:v>
              </c:pt>
              <c:pt idx="3">
                <c:v>Dallas</c:v>
              </c:pt>
              <c:pt idx="4">
                <c:v>Los Angeles</c:v>
              </c:pt>
              <c:pt idx="5">
                <c:v>Miami</c:v>
              </c:pt>
              <c:pt idx="6">
                <c:v>New York</c:v>
              </c:pt>
              <c:pt idx="7">
                <c:v>Phoenix</c:v>
              </c:pt>
              <c:pt idx="8">
                <c:v>San Francisco</c:v>
              </c:pt>
              <c:pt idx="9">
                <c:v>Seattle</c:v>
              </c:pt>
            </c:strLit>
          </c:cat>
          <c:val>
            <c:numLit>
              <c:formatCode>General</c:formatCode>
              <c:ptCount val="10"/>
              <c:pt idx="0">
                <c:v>7</c:v>
              </c:pt>
              <c:pt idx="1">
                <c:v>14</c:v>
              </c:pt>
              <c:pt idx="2">
                <c:v>135</c:v>
              </c:pt>
              <c:pt idx="3">
                <c:v>6</c:v>
              </c:pt>
              <c:pt idx="4">
                <c:v>72</c:v>
              </c:pt>
              <c:pt idx="5">
                <c:v>5</c:v>
              </c:pt>
              <c:pt idx="6">
                <c:v>108</c:v>
              </c:pt>
              <c:pt idx="7">
                <c:v>8</c:v>
              </c:pt>
              <c:pt idx="8">
                <c:v>40</c:v>
              </c:pt>
              <c:pt idx="9">
                <c:v>36</c:v>
              </c:pt>
            </c:numLit>
          </c:val>
          <c:extLst>
            <c:ext xmlns:c16="http://schemas.microsoft.com/office/drawing/2014/chart" uri="{C3380CC4-5D6E-409C-BE32-E72D297353CC}">
              <c16:uniqueId val="{00000000-A15D-4D25-8B99-34C94D58D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130816"/>
        <c:axId val="1092131472"/>
      </c:barChart>
      <c:catAx>
        <c:axId val="109213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31472"/>
        <c:crosses val="autoZero"/>
        <c:auto val="1"/>
        <c:lblAlgn val="ctr"/>
        <c:lblOffset val="100"/>
        <c:noMultiLvlLbl val="0"/>
      </c:catAx>
      <c:valAx>
        <c:axId val="10921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3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Order/AgeGroup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20-30</c:v>
              </c:pt>
              <c:pt idx="1">
                <c:v>30-40</c:v>
              </c:pt>
              <c:pt idx="2">
                <c:v>40+</c:v>
              </c:pt>
            </c:strLit>
          </c:cat>
          <c:val>
            <c:numLit>
              <c:formatCode>General</c:formatCode>
              <c:ptCount val="3"/>
              <c:pt idx="0">
                <c:v>37</c:v>
              </c:pt>
              <c:pt idx="1">
                <c:v>42</c:v>
              </c:pt>
              <c:pt idx="2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0-2921-4574-8ADB-718F3D8BE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257504"/>
        <c:axId val="1194257832"/>
      </c:barChart>
      <c:catAx>
        <c:axId val="11942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7832"/>
        <c:crosses val="autoZero"/>
        <c:auto val="1"/>
        <c:lblAlgn val="ctr"/>
        <c:lblOffset val="100"/>
        <c:noMultiLvlLbl val="0"/>
      </c:catAx>
      <c:valAx>
        <c:axId val="119425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Dish/Amount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Caesar Salad</c:v>
              </c:pt>
              <c:pt idx="1">
                <c:v>Grilled Chicken</c:v>
              </c:pt>
              <c:pt idx="2">
                <c:v>Oatmeal</c:v>
              </c:pt>
              <c:pt idx="3">
                <c:v>Pancakes</c:v>
              </c:pt>
              <c:pt idx="4">
                <c:v>Spaghetti</c:v>
              </c:pt>
              <c:pt idx="5">
                <c:v>Veggie Burger</c:v>
              </c:pt>
            </c:strLit>
          </c:cat>
          <c:val>
            <c:numLit>
              <c:formatCode>General</c:formatCode>
              <c:ptCount val="6"/>
              <c:pt idx="0">
                <c:v>28</c:v>
              </c:pt>
              <c:pt idx="1">
                <c:v>51</c:v>
              </c:pt>
              <c:pt idx="2">
                <c:v>7</c:v>
              </c:pt>
              <c:pt idx="3">
                <c:v>16.5</c:v>
              </c:pt>
              <c:pt idx="4">
                <c:v>55.5</c:v>
              </c:pt>
              <c:pt idx="5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4287-474B-B254-9F61F4572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427712"/>
        <c:axId val="1194425744"/>
      </c:barChart>
      <c:catAx>
        <c:axId val="11944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25744"/>
        <c:crosses val="autoZero"/>
        <c:auto val="1"/>
        <c:lblAlgn val="ctr"/>
        <c:lblOffset val="100"/>
        <c:noMultiLvlLbl val="0"/>
      </c:catAx>
      <c:valAx>
        <c:axId val="11944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2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0"/>
              <c:pt idx="0">
                <c:v>Alice Johnson</c:v>
              </c:pt>
              <c:pt idx="1">
                <c:v>Bob Smith</c:v>
              </c:pt>
              <c:pt idx="2">
                <c:v>Charlie Lee</c:v>
              </c:pt>
              <c:pt idx="3">
                <c:v>David Brown</c:v>
              </c:pt>
              <c:pt idx="4">
                <c:v>Emma White</c:v>
              </c:pt>
              <c:pt idx="5">
                <c:v>Frank Green</c:v>
              </c:pt>
              <c:pt idx="6">
                <c:v>Grace King</c:v>
              </c:pt>
              <c:pt idx="7">
                <c:v>Henry Lee</c:v>
              </c:pt>
              <c:pt idx="8">
                <c:v>Irene Moore</c:v>
              </c:pt>
              <c:pt idx="9">
                <c:v>Jack White</c:v>
              </c:pt>
            </c:strLit>
          </c:cat>
          <c:val>
            <c:numLit>
              <c:formatCode>General</c:formatCode>
              <c:ptCount val="10"/>
              <c:pt idx="0">
                <c:v>12</c:v>
              </c:pt>
              <c:pt idx="1">
                <c:v>8</c:v>
              </c:pt>
              <c:pt idx="2">
                <c:v>15</c:v>
              </c:pt>
              <c:pt idx="3">
                <c:v>10</c:v>
              </c:pt>
              <c:pt idx="4">
                <c:v>9</c:v>
              </c:pt>
              <c:pt idx="5">
                <c:v>7</c:v>
              </c:pt>
              <c:pt idx="6">
                <c:v>14</c:v>
              </c:pt>
              <c:pt idx="7">
                <c:v>5</c:v>
              </c:pt>
              <c:pt idx="8">
                <c:v>6</c:v>
              </c:pt>
              <c:pt idx="9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FDC4-471C-A7B0-08EE4167A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6505424"/>
        <c:axId val="1086504768"/>
      </c:barChart>
      <c:catAx>
        <c:axId val="108650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04768"/>
        <c:crosses val="autoZero"/>
        <c:auto val="1"/>
        <c:lblAlgn val="ctr"/>
        <c:lblOffset val="100"/>
        <c:noMultiLvlLbl val="0"/>
      </c:catAx>
      <c:valAx>
        <c:axId val="10865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19</xdr:row>
      <xdr:rowOff>152400</xdr:rowOff>
    </xdr:from>
    <xdr:to>
      <xdr:col>12</xdr:col>
      <xdr:colOff>603663</xdr:colOff>
      <xdr:row>36</xdr:row>
      <xdr:rowOff>29688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EA604-6C0D-49C8-AFFC-96FF7AA2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605939</xdr:colOff>
      <xdr:row>2</xdr:row>
      <xdr:rowOff>15240</xdr:rowOff>
    </xdr:from>
    <xdr:to>
      <xdr:col>13</xdr:col>
      <xdr:colOff>1</xdr:colOff>
      <xdr:row>18</xdr:row>
      <xdr:rowOff>158337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D5911-5254-4726-A09C-C93CCDF01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88724</xdr:colOff>
      <xdr:row>22</xdr:row>
      <xdr:rowOff>11812</xdr:rowOff>
    </xdr:from>
    <xdr:to>
      <xdr:col>18</xdr:col>
      <xdr:colOff>94958</xdr:colOff>
      <xdr:row>35</xdr:row>
      <xdr:rowOff>157690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A7DC70-3FF0-4572-9701-3CF8AA991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44490</xdr:rowOff>
    </xdr:from>
    <xdr:to>
      <xdr:col>4</xdr:col>
      <xdr:colOff>524494</xdr:colOff>
      <xdr:row>36</xdr:row>
      <xdr:rowOff>14801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AEFC98-57E9-449D-A8E6-00EAC002B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28223</xdr:colOff>
      <xdr:row>2</xdr:row>
      <xdr:rowOff>18813</xdr:rowOff>
    </xdr:from>
    <xdr:to>
      <xdr:col>20</xdr:col>
      <xdr:colOff>9409</xdr:colOff>
      <xdr:row>20</xdr:row>
      <xdr:rowOff>141110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BED653-6AA7-4560-B3C3-D3A35725F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d khan" refreshedDate="45650.127119444442" createdVersion="7" refreshedVersion="7" minRefreshableVersion="3" recordCount="40" xr:uid="{AAFDF930-4B61-4E72-92BA-57AFB63C2977}">
  <cacheSource type="worksheet">
    <worksheetSource name="UserDetails_csv"/>
  </cacheSource>
  <cacheFields count="18">
    <cacheField name="User ID" numFmtId="0">
      <sharedItems/>
    </cacheField>
    <cacheField name="User Name" numFmtId="0">
      <sharedItems/>
    </cacheField>
    <cacheField name="Age" numFmtId="0">
      <sharedItems containsSemiMixedTypes="0" containsString="0" containsNumber="1" containsInteger="1" minValue="25" maxValue="42"/>
    </cacheField>
    <cacheField name="Location" numFmtId="0">
      <sharedItems/>
    </cacheField>
    <cacheField name="Registration Date" numFmtId="14">
      <sharedItems containsSemiMixedTypes="0" containsNonDate="0" containsDate="1" containsString="0" minDate="2023-01-15T00:00:00" maxDate="2023-10-11T00:00:00"/>
    </cacheField>
    <cacheField name="Phone" numFmtId="0">
      <sharedItems/>
    </cacheField>
    <cacheField name="Email" numFmtId="0">
      <sharedItems/>
    </cacheField>
    <cacheField name="Favorite Meal" numFmtId="0">
      <sharedItems count="3">
        <s v="Dinner"/>
        <s v="Lunch"/>
        <s v="Breakfast"/>
      </sharedItems>
    </cacheField>
    <cacheField name="Total Orders" numFmtId="0">
      <sharedItems containsSemiMixedTypes="0" containsString="0" containsNumber="1" containsInteger="1" minValue="5" maxValue="15"/>
    </cacheField>
    <cacheField name="CookingSessions csv.Dish Name" numFmtId="0">
      <sharedItems containsBlank="1" count="7">
        <s v="Spaghetti"/>
        <s v="Pancakes"/>
        <s v="Grilled Chicken"/>
        <s v="Caesar Salad"/>
        <s v="Oatmeal"/>
        <s v="Veggie Burger"/>
        <m/>
      </sharedItems>
    </cacheField>
    <cacheField name="CookingSessions csv.Meal Type" numFmtId="0">
      <sharedItems containsBlank="1"/>
    </cacheField>
    <cacheField name="CookingSessions csv.Session Rating" numFmtId="0">
      <sharedItems containsString="0" containsBlank="1" containsNumber="1" minValue="4" maxValue="5"/>
    </cacheField>
    <cacheField name="OrderDetails csv.Order Date" numFmtId="14">
      <sharedItems containsNonDate="0" containsDate="1" containsString="0" containsBlank="1" minDate="2024-12-01T00:00:00" maxDate="2024-12-09T00:00:00"/>
    </cacheField>
    <cacheField name="OrderDetails csv.Dish Name" numFmtId="0">
      <sharedItems containsBlank="1"/>
    </cacheField>
    <cacheField name="PopularDish" numFmtId="0">
      <sharedItems containsSemiMixedTypes="0" containsString="0" containsNumber="1" containsInteger="1" minValue="0" maxValue="9"/>
    </cacheField>
    <cacheField name="OrderDetails csv.Amount (USD)" numFmtId="0">
      <sharedItems containsString="0" containsBlank="1" containsNumber="1" minValue="7" maxValue="15"/>
    </cacheField>
    <cacheField name="OrderDetails csv.Time of Day" numFmtId="0">
      <sharedItems containsBlank="1"/>
    </cacheField>
    <cacheField name="OrderDetails csv.Rating" numFmtId="0">
      <sharedItems containsString="0" containsBlank="1" containsNumber="1" containsInteger="1" minValue="4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U001"/>
    <s v="Alice Johnson"/>
    <n v="28"/>
    <s v="New York"/>
    <d v="2023-01-15T00:00:00"/>
    <s v="123-456-7890"/>
    <s v="alice@email.com"/>
    <x v="0"/>
    <n v="12"/>
    <x v="0"/>
    <s v="Dinner"/>
    <n v="4.5"/>
    <d v="2024-12-01T00:00:00"/>
    <s v="Spaghetti"/>
    <n v="9"/>
    <n v="15"/>
    <s v="Night"/>
    <n v="5"/>
  </r>
  <r>
    <s v="U001"/>
    <s v="Alice Johnson"/>
    <n v="28"/>
    <s v="New York"/>
    <d v="2023-01-15T00:00:00"/>
    <s v="123-456-7890"/>
    <s v="alice@email.com"/>
    <x v="0"/>
    <n v="12"/>
    <x v="0"/>
    <s v="Dinner"/>
    <n v="4.5"/>
    <d v="2024-12-05T00:00:00"/>
    <s v="Grilled Chicken"/>
    <n v="9"/>
    <n v="12"/>
    <s v="Night"/>
    <n v="5"/>
  </r>
  <r>
    <s v="U001"/>
    <s v="Alice Johnson"/>
    <n v="28"/>
    <s v="New York"/>
    <d v="2023-01-15T00:00:00"/>
    <s v="123-456-7890"/>
    <s v="alice@email.com"/>
    <x v="0"/>
    <n v="12"/>
    <x v="1"/>
    <s v="Breakfast"/>
    <n v="4.2"/>
    <d v="2024-12-01T00:00:00"/>
    <s v="Spaghetti"/>
    <n v="9"/>
    <n v="15"/>
    <s v="Night"/>
    <n v="5"/>
  </r>
  <r>
    <s v="U001"/>
    <s v="Alice Johnson"/>
    <n v="28"/>
    <s v="New York"/>
    <d v="2023-01-15T00:00:00"/>
    <s v="123-456-7890"/>
    <s v="alice@email.com"/>
    <x v="0"/>
    <n v="12"/>
    <x v="1"/>
    <s v="Breakfast"/>
    <n v="4.2"/>
    <d v="2024-12-05T00:00:00"/>
    <s v="Grilled Chicken"/>
    <n v="9"/>
    <n v="12"/>
    <s v="Night"/>
    <n v="5"/>
  </r>
  <r>
    <s v="U001"/>
    <s v="Alice Johnson"/>
    <n v="28"/>
    <s v="New York"/>
    <d v="2023-01-15T00:00:00"/>
    <s v="123-456-7890"/>
    <s v="alice@email.com"/>
    <x v="0"/>
    <n v="12"/>
    <x v="2"/>
    <s v="Dinner"/>
    <n v="4.9000000000000004"/>
    <d v="2024-12-01T00:00:00"/>
    <s v="Spaghetti"/>
    <n v="9"/>
    <n v="15"/>
    <s v="Night"/>
    <n v="5"/>
  </r>
  <r>
    <s v="U001"/>
    <s v="Alice Johnson"/>
    <n v="28"/>
    <s v="New York"/>
    <d v="2023-01-15T00:00:00"/>
    <s v="123-456-7890"/>
    <s v="alice@email.com"/>
    <x v="0"/>
    <n v="12"/>
    <x v="2"/>
    <s v="Dinner"/>
    <n v="4.9000000000000004"/>
    <d v="2024-12-05T00:00:00"/>
    <s v="Grilled Chicken"/>
    <n v="9"/>
    <n v="12"/>
    <s v="Night"/>
    <n v="5"/>
  </r>
  <r>
    <s v="U002"/>
    <s v="Bob Smith"/>
    <n v="35"/>
    <s v="Los Angeles"/>
    <d v="2023-02-20T00:00:00"/>
    <s v="987-654-3210"/>
    <s v="bob@email.com"/>
    <x v="1"/>
    <n v="8"/>
    <x v="3"/>
    <s v="Lunch"/>
    <n v="4"/>
    <d v="2024-12-03T00:00:00"/>
    <s v="Spaghetti"/>
    <n v="9"/>
    <n v="14"/>
    <s v="Night"/>
    <n v="4"/>
  </r>
  <r>
    <s v="U002"/>
    <s v="Bob Smith"/>
    <n v="35"/>
    <s v="Los Angeles"/>
    <d v="2023-02-20T00:00:00"/>
    <s v="987-654-3210"/>
    <s v="bob@email.com"/>
    <x v="1"/>
    <n v="8"/>
    <x v="0"/>
    <s v="Dinner"/>
    <n v="4.3"/>
    <d v="2024-12-03T00:00:00"/>
    <s v="Spaghetti"/>
    <n v="9"/>
    <n v="14"/>
    <s v="Night"/>
    <n v="4"/>
  </r>
  <r>
    <s v="U002"/>
    <s v="Bob Smith"/>
    <n v="35"/>
    <s v="Los Angeles"/>
    <d v="2023-02-20T00:00:00"/>
    <s v="987-654-3210"/>
    <s v="bob@email.com"/>
    <x v="1"/>
    <n v="8"/>
    <x v="4"/>
    <s v="Breakfast"/>
    <n v="4.0999999999999996"/>
    <d v="2024-12-03T00:00:00"/>
    <s v="Spaghetti"/>
    <n v="9"/>
    <n v="14"/>
    <s v="Night"/>
    <n v="4"/>
  </r>
  <r>
    <s v="U003"/>
    <s v="Charlie Lee"/>
    <n v="42"/>
    <s v="Chicago"/>
    <d v="2023-03-10T00:00:00"/>
    <s v="555-123-4567"/>
    <s v="charlie@email.com"/>
    <x v="2"/>
    <n v="15"/>
    <x v="2"/>
    <s v="Dinner"/>
    <n v="4.8"/>
    <d v="2024-12-02T00:00:00"/>
    <s v="Grilled Chicken"/>
    <n v="9"/>
    <n v="12.5"/>
    <s v="Night"/>
    <n v="4"/>
  </r>
  <r>
    <s v="U003"/>
    <s v="Charlie Lee"/>
    <n v="42"/>
    <s v="Chicago"/>
    <d v="2023-03-10T00:00:00"/>
    <s v="555-123-4567"/>
    <s v="charlie@email.com"/>
    <x v="2"/>
    <n v="15"/>
    <x v="5"/>
    <s v="Lunch"/>
    <n v="4.4000000000000004"/>
    <d v="2024-12-02T00:00:00"/>
    <s v="Grilled Chicken"/>
    <n v="9"/>
    <n v="12.5"/>
    <s v="Night"/>
    <n v="4"/>
  </r>
  <r>
    <s v="U003"/>
    <s v="Charlie Lee"/>
    <n v="42"/>
    <s v="Chicago"/>
    <d v="2023-03-10T00:00:00"/>
    <s v="555-123-4567"/>
    <s v="charlie@email.com"/>
    <x v="2"/>
    <n v="15"/>
    <x v="1"/>
    <s v="Breakfast"/>
    <n v="4.5999999999999996"/>
    <d v="2024-12-02T00:00:00"/>
    <s v="Grilled Chicken"/>
    <n v="9"/>
    <n v="12.5"/>
    <s v="Night"/>
    <n v="4"/>
  </r>
  <r>
    <s v="U004"/>
    <s v="David Brown"/>
    <n v="27"/>
    <s v="San Francisco"/>
    <d v="2023-04-05T00:00:00"/>
    <s v="444-333-2222"/>
    <s v="david@email.com"/>
    <x v="0"/>
    <n v="10"/>
    <x v="3"/>
    <s v="Lunch"/>
    <n v="4.7"/>
    <d v="2024-12-06T00:00:00"/>
    <s v="Spaghetti"/>
    <n v="9"/>
    <n v="12.5"/>
    <s v="Night"/>
    <n v="4"/>
  </r>
  <r>
    <s v="U004"/>
    <s v="David Brown"/>
    <n v="27"/>
    <s v="San Francisco"/>
    <d v="2023-04-05T00:00:00"/>
    <s v="444-333-2222"/>
    <s v="david@email.com"/>
    <x v="0"/>
    <n v="10"/>
    <x v="0"/>
    <s v="Dinner"/>
    <n v="4.7"/>
    <d v="2024-12-06T00:00:00"/>
    <s v="Spaghetti"/>
    <n v="9"/>
    <n v="12.5"/>
    <s v="Night"/>
    <n v="4"/>
  </r>
  <r>
    <s v="U005"/>
    <s v="Emma White"/>
    <n v="30"/>
    <s v="Seattle"/>
    <d v="2023-05-22T00:00:00"/>
    <s v="777-888-9999"/>
    <s v="emma@email.com"/>
    <x v="1"/>
    <n v="9"/>
    <x v="2"/>
    <s v="Dinner"/>
    <n v="4.5999999999999996"/>
    <d v="2024-12-04T00:00:00"/>
    <s v="Grilled Chicken"/>
    <n v="9"/>
    <n v="13.5"/>
    <s v="Night"/>
    <n v="4"/>
  </r>
  <r>
    <s v="U005"/>
    <s v="Emma White"/>
    <n v="30"/>
    <s v="Seattle"/>
    <d v="2023-05-22T00:00:00"/>
    <s v="777-888-9999"/>
    <s v="emma@email.com"/>
    <x v="1"/>
    <n v="9"/>
    <x v="3"/>
    <s v="Lunch"/>
    <n v="4.4000000000000004"/>
    <d v="2024-12-04T00:00:00"/>
    <s v="Grilled Chicken"/>
    <n v="9"/>
    <n v="13.5"/>
    <s v="Night"/>
    <n v="4"/>
  </r>
  <r>
    <s v="U006"/>
    <s v="Frank Green"/>
    <n v="25"/>
    <s v="Austin"/>
    <d v="2023-06-15T00:00:00"/>
    <s v="888-777-6666"/>
    <s v="frank@email.com"/>
    <x v="0"/>
    <n v="7"/>
    <x v="2"/>
    <s v="Dinner"/>
    <n v="4.8"/>
    <d v="2024-12-07T00:00:00"/>
    <s v="Grilled Chicken"/>
    <n v="9"/>
    <n v="13"/>
    <s v="Night"/>
    <n v="5"/>
  </r>
  <r>
    <s v="U007"/>
    <s v="Grace King"/>
    <n v="38"/>
    <s v="Boston"/>
    <d v="2023-07-02T00:00:00"/>
    <s v="999-888-7777"/>
    <s v="grace@email.com"/>
    <x v="2"/>
    <n v="14"/>
    <x v="0"/>
    <s v="Dinner"/>
    <n v="5"/>
    <d v="2024-12-08T00:00:00"/>
    <s v="Spaghetti"/>
    <n v="9"/>
    <n v="14"/>
    <s v="Night"/>
    <n v="5"/>
  </r>
  <r>
    <s v="U002"/>
    <s v="Bob Smith"/>
    <n v="35"/>
    <s v="Los Angeles"/>
    <d v="2023-02-20T00:00:00"/>
    <s v="987-654-3210"/>
    <s v="bob@email.com"/>
    <x v="1"/>
    <n v="8"/>
    <x v="3"/>
    <s v="Lunch"/>
    <n v="4"/>
    <d v="2024-12-01T00:00:00"/>
    <s v="Caesar Salad"/>
    <n v="7"/>
    <n v="10"/>
    <s v="Day"/>
    <n v="4"/>
  </r>
  <r>
    <s v="U002"/>
    <s v="Bob Smith"/>
    <n v="35"/>
    <s v="Los Angeles"/>
    <d v="2023-02-20T00:00:00"/>
    <s v="987-654-3210"/>
    <s v="bob@email.com"/>
    <x v="1"/>
    <n v="8"/>
    <x v="0"/>
    <s v="Dinner"/>
    <n v="4.3"/>
    <d v="2024-12-01T00:00:00"/>
    <s v="Caesar Salad"/>
    <n v="7"/>
    <n v="10"/>
    <s v="Day"/>
    <n v="4"/>
  </r>
  <r>
    <s v="U002"/>
    <s v="Bob Smith"/>
    <n v="35"/>
    <s v="Los Angeles"/>
    <d v="2023-02-20T00:00:00"/>
    <s v="987-654-3210"/>
    <s v="bob@email.com"/>
    <x v="1"/>
    <n v="8"/>
    <x v="4"/>
    <s v="Breakfast"/>
    <n v="4.0999999999999996"/>
    <d v="2024-12-01T00:00:00"/>
    <s v="Caesar Salad"/>
    <n v="7"/>
    <n v="10"/>
    <s v="Day"/>
    <n v="4"/>
  </r>
  <r>
    <s v="U004"/>
    <s v="David Brown"/>
    <n v="27"/>
    <s v="San Francisco"/>
    <d v="2023-04-05T00:00:00"/>
    <s v="444-333-2222"/>
    <s v="david@email.com"/>
    <x v="0"/>
    <n v="10"/>
    <x v="3"/>
    <s v="Lunch"/>
    <n v="4.7"/>
    <d v="2024-12-03T00:00:00"/>
    <s v="Caesar Salad"/>
    <n v="7"/>
    <n v="9"/>
    <s v="Day"/>
    <n v="4"/>
  </r>
  <r>
    <s v="U004"/>
    <s v="David Brown"/>
    <n v="27"/>
    <s v="San Francisco"/>
    <d v="2023-04-05T00:00:00"/>
    <s v="444-333-2222"/>
    <s v="david@email.com"/>
    <x v="0"/>
    <n v="10"/>
    <x v="0"/>
    <s v="Dinner"/>
    <n v="4.7"/>
    <d v="2024-12-03T00:00:00"/>
    <s v="Caesar Salad"/>
    <n v="7"/>
    <n v="9"/>
    <s v="Day"/>
    <n v="4"/>
  </r>
  <r>
    <s v="U005"/>
    <s v="Emma White"/>
    <n v="30"/>
    <s v="Seattle"/>
    <d v="2023-05-22T00:00:00"/>
    <s v="777-888-9999"/>
    <s v="emma@email.com"/>
    <x v="1"/>
    <n v="9"/>
    <x v="2"/>
    <s v="Dinner"/>
    <n v="4.5999999999999996"/>
    <d v="2024-12-07T00:00:00"/>
    <s v="Caesar Salad"/>
    <n v="7"/>
    <n v="9"/>
    <s v="Day"/>
    <n v="4"/>
  </r>
  <r>
    <s v="U005"/>
    <s v="Emma White"/>
    <n v="30"/>
    <s v="Seattle"/>
    <d v="2023-05-22T00:00:00"/>
    <s v="777-888-9999"/>
    <s v="emma@email.com"/>
    <x v="1"/>
    <n v="9"/>
    <x v="3"/>
    <s v="Lunch"/>
    <n v="4.4000000000000004"/>
    <d v="2024-12-07T00:00:00"/>
    <s v="Caesar Salad"/>
    <n v="7"/>
    <n v="9"/>
    <s v="Day"/>
    <n v="4"/>
  </r>
  <r>
    <s v="U001"/>
    <s v="Alice Johnson"/>
    <n v="28"/>
    <s v="New York"/>
    <d v="2023-01-15T00:00:00"/>
    <s v="123-456-7890"/>
    <s v="alice@email.com"/>
    <x v="0"/>
    <n v="12"/>
    <x v="0"/>
    <s v="Dinner"/>
    <n v="4.5"/>
    <d v="2024-12-02T00:00:00"/>
    <s v="Pancakes"/>
    <n v="6"/>
    <n v="8"/>
    <s v="Morning"/>
    <n v="4"/>
  </r>
  <r>
    <s v="U001"/>
    <s v="Alice Johnson"/>
    <n v="28"/>
    <s v="New York"/>
    <d v="2023-01-15T00:00:00"/>
    <s v="123-456-7890"/>
    <s v="alice@email.com"/>
    <x v="0"/>
    <n v="12"/>
    <x v="1"/>
    <s v="Breakfast"/>
    <n v="4.2"/>
    <d v="2024-12-02T00:00:00"/>
    <s v="Pancakes"/>
    <n v="6"/>
    <n v="8"/>
    <s v="Morning"/>
    <n v="4"/>
  </r>
  <r>
    <s v="U001"/>
    <s v="Alice Johnson"/>
    <n v="28"/>
    <s v="New York"/>
    <d v="2023-01-15T00:00:00"/>
    <s v="123-456-7890"/>
    <s v="alice@email.com"/>
    <x v="0"/>
    <n v="12"/>
    <x v="2"/>
    <s v="Dinner"/>
    <n v="4.9000000000000004"/>
    <d v="2024-12-02T00:00:00"/>
    <s v="Pancakes"/>
    <n v="6"/>
    <n v="8"/>
    <s v="Morning"/>
    <n v="4"/>
  </r>
  <r>
    <s v="U003"/>
    <s v="Charlie Lee"/>
    <n v="42"/>
    <s v="Chicago"/>
    <d v="2023-03-10T00:00:00"/>
    <s v="555-123-4567"/>
    <s v="charlie@email.com"/>
    <x v="2"/>
    <n v="15"/>
    <x v="2"/>
    <s v="Dinner"/>
    <n v="4.8"/>
    <d v="2024-12-06T00:00:00"/>
    <s v="Pancakes"/>
    <n v="6"/>
    <n v="8.5"/>
    <s v="Morning"/>
    <n v="4"/>
  </r>
  <r>
    <s v="U003"/>
    <s v="Charlie Lee"/>
    <n v="42"/>
    <s v="Chicago"/>
    <d v="2023-03-10T00:00:00"/>
    <s v="555-123-4567"/>
    <s v="charlie@email.com"/>
    <x v="2"/>
    <n v="15"/>
    <x v="5"/>
    <s v="Lunch"/>
    <n v="4.4000000000000004"/>
    <d v="2024-12-06T00:00:00"/>
    <s v="Pancakes"/>
    <n v="6"/>
    <n v="8.5"/>
    <s v="Morning"/>
    <n v="4"/>
  </r>
  <r>
    <s v="U003"/>
    <s v="Charlie Lee"/>
    <n v="42"/>
    <s v="Chicago"/>
    <d v="2023-03-10T00:00:00"/>
    <s v="555-123-4567"/>
    <s v="charlie@email.com"/>
    <x v="2"/>
    <n v="15"/>
    <x v="1"/>
    <s v="Breakfast"/>
    <n v="4.5999999999999996"/>
    <d v="2024-12-06T00:00:00"/>
    <s v="Pancakes"/>
    <n v="6"/>
    <n v="8.5"/>
    <s v="Morning"/>
    <n v="4"/>
  </r>
  <r>
    <s v="U003"/>
    <s v="Charlie Lee"/>
    <n v="42"/>
    <s v="Chicago"/>
    <d v="2023-03-10T00:00:00"/>
    <s v="555-123-4567"/>
    <s v="charlie@email.com"/>
    <x v="2"/>
    <n v="15"/>
    <x v="2"/>
    <s v="Dinner"/>
    <n v="4.8"/>
    <d v="2024-12-04T00:00:00"/>
    <s v="Veggie Burger"/>
    <n v="4"/>
    <n v="11"/>
    <s v="Day"/>
    <n v="4"/>
  </r>
  <r>
    <s v="U003"/>
    <s v="Charlie Lee"/>
    <n v="42"/>
    <s v="Chicago"/>
    <d v="2023-03-10T00:00:00"/>
    <s v="555-123-4567"/>
    <s v="charlie@email.com"/>
    <x v="2"/>
    <n v="15"/>
    <x v="5"/>
    <s v="Lunch"/>
    <n v="4.4000000000000004"/>
    <d v="2024-12-04T00:00:00"/>
    <s v="Veggie Burger"/>
    <n v="4"/>
    <n v="11"/>
    <s v="Day"/>
    <n v="4"/>
  </r>
  <r>
    <s v="U003"/>
    <s v="Charlie Lee"/>
    <n v="42"/>
    <s v="Chicago"/>
    <d v="2023-03-10T00:00:00"/>
    <s v="555-123-4567"/>
    <s v="charlie@email.com"/>
    <x v="2"/>
    <n v="15"/>
    <x v="1"/>
    <s v="Breakfast"/>
    <n v="4.5999999999999996"/>
    <d v="2024-12-04T00:00:00"/>
    <s v="Veggie Burger"/>
    <n v="4"/>
    <n v="11"/>
    <s v="Day"/>
    <n v="4"/>
  </r>
  <r>
    <s v="U008"/>
    <s v="Henry Lee"/>
    <n v="31"/>
    <s v="Miami"/>
    <d v="2023-08-11T00:00:00"/>
    <s v="101-202-3030"/>
    <s v="henry@email.com"/>
    <x v="0"/>
    <n v="5"/>
    <x v="5"/>
    <s v="Lunch"/>
    <n v="4.3"/>
    <d v="2024-12-08T00:00:00"/>
    <s v="Veggie Burger"/>
    <n v="4"/>
    <n v="11"/>
    <s v="Day"/>
    <n v="4"/>
  </r>
  <r>
    <s v="U002"/>
    <s v="Bob Smith"/>
    <n v="35"/>
    <s v="Los Angeles"/>
    <d v="2023-02-20T00:00:00"/>
    <s v="987-654-3210"/>
    <s v="bob@email.com"/>
    <x v="1"/>
    <n v="8"/>
    <x v="3"/>
    <s v="Lunch"/>
    <n v="4"/>
    <d v="2024-12-05T00:00:00"/>
    <s v="Oatmeal"/>
    <n v="3"/>
    <n v="7"/>
    <s v="Morning"/>
    <n v="4"/>
  </r>
  <r>
    <s v="U002"/>
    <s v="Bob Smith"/>
    <n v="35"/>
    <s v="Los Angeles"/>
    <d v="2023-02-20T00:00:00"/>
    <s v="987-654-3210"/>
    <s v="bob@email.com"/>
    <x v="1"/>
    <n v="8"/>
    <x v="0"/>
    <s v="Dinner"/>
    <n v="4.3"/>
    <d v="2024-12-05T00:00:00"/>
    <s v="Oatmeal"/>
    <n v="3"/>
    <n v="7"/>
    <s v="Morning"/>
    <n v="4"/>
  </r>
  <r>
    <s v="U002"/>
    <s v="Bob Smith"/>
    <n v="35"/>
    <s v="Los Angeles"/>
    <d v="2023-02-20T00:00:00"/>
    <s v="987-654-3210"/>
    <s v="bob@email.com"/>
    <x v="1"/>
    <n v="8"/>
    <x v="4"/>
    <s v="Breakfast"/>
    <n v="4.0999999999999996"/>
    <d v="2024-12-05T00:00:00"/>
    <s v="Oatmeal"/>
    <n v="3"/>
    <n v="7"/>
    <s v="Morning"/>
    <n v="4"/>
  </r>
  <r>
    <s v="U009"/>
    <s v="Irene Moore"/>
    <n v="33"/>
    <s v="Dallas"/>
    <d v="2023-09-01T00:00:00"/>
    <s v="202-303-4040"/>
    <s v="irene@email.com"/>
    <x v="1"/>
    <n v="6"/>
    <x v="6"/>
    <m/>
    <m/>
    <m/>
    <m/>
    <n v="0"/>
    <m/>
    <m/>
    <m/>
  </r>
  <r>
    <s v="U010"/>
    <s v="Jack White"/>
    <n v="29"/>
    <s v="Phoenix"/>
    <d v="2023-10-10T00:00:00"/>
    <s v="303-404-5050"/>
    <s v="jack@email.com"/>
    <x v="0"/>
    <n v="8"/>
    <x v="6"/>
    <m/>
    <m/>
    <m/>
    <m/>
    <n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71F1B-50F4-4E6B-A130-8ED5EB1FFE0E}" name="PivotTable6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3:G11" firstHeaderRow="1" firstDataRow="1" firstDataCol="1"/>
  <pivotFields count="18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axis="axisRow" showAll="0">
      <items count="8">
        <item x="3"/>
        <item x="2"/>
        <item x="4"/>
        <item x="1"/>
        <item x="0"/>
        <item x="5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opularDish" fld="14" subtotal="count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B332D-37CD-4BF4-BC6F-2B7CF656345F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       Dish">
  <location ref="A3:D11" firstHeaderRow="0" firstDataRow="1" firstDataCol="1"/>
  <pivotFields count="18">
    <pivotField showAll="0"/>
    <pivotField showAll="0"/>
    <pivotField showAll="0"/>
    <pivotField showAll="0"/>
    <pivotField numFmtId="14"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axis="axisRow" showAll="0">
      <items count="8">
        <item x="3"/>
        <item x="2"/>
        <item x="4"/>
        <item x="1"/>
        <item x="0"/>
        <item x="5"/>
        <item x="6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DishRating" fld="11" subtotal="average" baseField="9" baseItem="0" numFmtId="165"/>
    <dataField name="OrderCount" fld="14" subtotal="count" baseField="9" baseItem="0"/>
    <dataField name="AvgOrderRating" fld="17" subtotal="average" baseField="9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FC8C09-F546-4C7C-A297-0C7F8509FFEC}" autoFormatId="16" applyNumberFormats="0" applyBorderFormats="0" applyFontFormats="0" applyPatternFormats="0" applyAlignmentFormats="0" applyWidthHeightFormats="0">
  <queryTableRefresh nextId="20">
    <queryTableFields count="18">
      <queryTableField id="1" name="User ID" tableColumnId="1"/>
      <queryTableField id="2" name="User Name" tableColumnId="2"/>
      <queryTableField id="3" name="Age" tableColumnId="3"/>
      <queryTableField id="4" name="Location" tableColumnId="4"/>
      <queryTableField id="5" name="Registration Date" tableColumnId="5"/>
      <queryTableField id="6" name="Phone" tableColumnId="6"/>
      <queryTableField id="7" name="Email" tableColumnId="7"/>
      <queryTableField id="8" name="Favorite Meal" tableColumnId="8"/>
      <queryTableField id="9" name="Total Orders" tableColumnId="9"/>
      <queryTableField id="10" name="CookingSessions csv.Dish Name" tableColumnId="10"/>
      <queryTableField id="11" name="CookingSessions csv.Meal Type" tableColumnId="11"/>
      <queryTableField id="12" name="CookingSessions csv.Session Rating" tableColumnId="12"/>
      <queryTableField id="13" name="OrderDetails csv.Order Date" tableColumnId="13"/>
      <queryTableField id="14" name="OrderDetails csv.Dish Name" tableColumnId="14"/>
      <queryTableField id="18" dataBound="0" tableColumnId="19"/>
      <queryTableField id="15" name="OrderDetails csv.Amount (USD)" tableColumnId="15"/>
      <queryTableField id="16" name="OrderDetails csv.Time of Day" tableColumnId="16"/>
      <queryTableField id="17" name="OrderDetails csv.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B732B-C2E8-4F0B-9E9E-2E1E5D8ADAF9}" name="UserDetails_csv" displayName="UserDetails_csv" ref="A1:R41" tableType="queryTable" totalsRowShown="0">
  <autoFilter ref="A1:R41" xr:uid="{CF5B732B-C2E8-4F0B-9E9E-2E1E5D8ADAF9}"/>
  <sortState xmlns:xlrd2="http://schemas.microsoft.com/office/spreadsheetml/2017/richdata2" ref="A2:R41">
    <sortCondition descending="1" ref="O1:O41"/>
  </sortState>
  <tableColumns count="18">
    <tableColumn id="1" xr3:uid="{9BBF444E-30C8-442B-A954-A53356010EFC}" uniqueName="1" name="User ID" queryTableFieldId="1" dataDxfId="12"/>
    <tableColumn id="2" xr3:uid="{18CAAE94-8D4D-4B85-A9BE-68D91B355968}" uniqueName="2" name="User Name" queryTableFieldId="2" dataDxfId="11"/>
    <tableColumn id="3" xr3:uid="{B8F2F69F-5B19-4D3E-AF90-BF7CD170EEAC}" uniqueName="3" name="Age" queryTableFieldId="3"/>
    <tableColumn id="4" xr3:uid="{2E511E13-FF3A-49D9-8D7E-1FC5549B8439}" uniqueName="4" name="Location" queryTableFieldId="4" dataDxfId="10"/>
    <tableColumn id="5" xr3:uid="{BC9AD10C-5A18-4410-9F7D-45719E48BD89}" uniqueName="5" name="Registration Date" queryTableFieldId="5" dataDxfId="9"/>
    <tableColumn id="6" xr3:uid="{5322A13D-5BB3-49F1-90E4-4049661887CD}" uniqueName="6" name="Phone" queryTableFieldId="6" dataDxfId="8"/>
    <tableColumn id="7" xr3:uid="{108641EE-97EF-4EBC-86D6-2158D5D40444}" uniqueName="7" name="Email" queryTableFieldId="7" dataDxfId="7"/>
    <tableColumn id="8" xr3:uid="{15C378A0-CC7E-4F82-8E82-EB3443A831B5}" uniqueName="8" name="Favorite Meal" queryTableFieldId="8" dataDxfId="6"/>
    <tableColumn id="9" xr3:uid="{28D1B0B7-352A-44C8-AA23-DE022CC9DB82}" uniqueName="9" name="Total Orders" queryTableFieldId="9"/>
    <tableColumn id="10" xr3:uid="{4386735C-C88D-487C-B542-C7B1C9E998B7}" uniqueName="10" name="CookingSessions csv.Dish Name" queryTableFieldId="10" dataDxfId="5"/>
    <tableColumn id="11" xr3:uid="{E9B389E7-DE97-48CC-9A89-DB66C567D46A}" uniqueName="11" name="CookingSessions csv.Meal Type" queryTableFieldId="11" dataDxfId="4"/>
    <tableColumn id="12" xr3:uid="{3F492C3E-E03F-4865-AF9D-BE3D9257B00B}" uniqueName="12" name="CookingSessions csv.Session Rating" queryTableFieldId="12"/>
    <tableColumn id="13" xr3:uid="{CFEC4496-2C33-4AF2-ADC4-BD43D476DC82}" uniqueName="13" name="OrderDetails csv.Order Date" queryTableFieldId="13" dataDxfId="3"/>
    <tableColumn id="14" xr3:uid="{FDDB2220-38CB-4569-A012-160DACB13588}" uniqueName="14" name="OrderDetails csv.Dish Name" queryTableFieldId="14" dataDxfId="2"/>
    <tableColumn id="19" xr3:uid="{DBE7F972-CC96-4491-8294-43CF57DE22A1}" uniqueName="19" name="PopularDish" queryTableFieldId="18" dataDxfId="0">
      <calculatedColumnFormula>COUNTIF(N:N,N:N)</calculatedColumnFormula>
    </tableColumn>
    <tableColumn id="15" xr3:uid="{C0327CD9-2D7E-4491-8E8F-9AC090285771}" uniqueName="15" name="OrderDetails csv.Amount (USD)" queryTableFieldId="15"/>
    <tableColumn id="16" xr3:uid="{657567F3-F67E-4104-A4EE-EF11FEF15392}" uniqueName="16" name="OrderDetails csv.Time of Day" queryTableFieldId="16" dataDxfId="1"/>
    <tableColumn id="17" xr3:uid="{963F276C-3AC2-4528-AB9F-990F024500BC}" uniqueName="17" name="OrderDetails csv.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C18" sqref="C18"/>
    </sheetView>
  </sheetViews>
  <sheetFormatPr defaultColWidth="12.6640625" defaultRowHeight="15.75" customHeight="1" x14ac:dyDescent="0.25"/>
  <cols>
    <col min="6" max="6" width="23.33203125" style="6" customWidth="1"/>
    <col min="7" max="7" width="15.33203125" customWidth="1"/>
    <col min="8" max="8" width="17.77734375" customWidth="1"/>
    <col min="9" max="9" width="14.21875" customWidth="1"/>
    <col min="10" max="10" width="16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7" t="s">
        <v>117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>
        <v>28</v>
      </c>
      <c r="D2" s="2" t="str">
        <f xml:space="preserve"> IF(C2&lt;=29, "20-30", IF(C2&lt;=39, "30-40", "40+"))</f>
        <v>20-30</v>
      </c>
      <c r="E2" s="2" t="s">
        <v>11</v>
      </c>
      <c r="F2" s="5">
        <v>44941</v>
      </c>
      <c r="G2" s="2" t="s">
        <v>12</v>
      </c>
      <c r="H2" s="2" t="s">
        <v>13</v>
      </c>
      <c r="I2" s="2" t="s">
        <v>14</v>
      </c>
      <c r="J2" s="2">
        <v>12</v>
      </c>
    </row>
    <row r="3" spans="1:10" x14ac:dyDescent="0.25">
      <c r="A3" s="2" t="s">
        <v>15</v>
      </c>
      <c r="B3" s="2" t="s">
        <v>16</v>
      </c>
      <c r="C3" s="2">
        <v>35</v>
      </c>
      <c r="D3" s="2" t="str">
        <f t="shared" ref="D3:D11" si="0" xml:space="preserve"> IF(C3&lt;=29, "20-30", IF(C3&lt;=39, "30-40", "40+"))</f>
        <v>30-40</v>
      </c>
      <c r="E3" s="2" t="s">
        <v>17</v>
      </c>
      <c r="F3" s="5">
        <v>44977</v>
      </c>
      <c r="G3" s="2" t="s">
        <v>18</v>
      </c>
      <c r="H3" s="2" t="s">
        <v>19</v>
      </c>
      <c r="I3" s="2" t="s">
        <v>20</v>
      </c>
      <c r="J3" s="2">
        <v>8</v>
      </c>
    </row>
    <row r="4" spans="1:10" x14ac:dyDescent="0.25">
      <c r="A4" s="2" t="s">
        <v>21</v>
      </c>
      <c r="B4" s="2" t="s">
        <v>22</v>
      </c>
      <c r="C4" s="2">
        <v>42</v>
      </c>
      <c r="D4" s="2" t="str">
        <f t="shared" si="0"/>
        <v>40+</v>
      </c>
      <c r="E4" s="2" t="s">
        <v>23</v>
      </c>
      <c r="F4" s="5">
        <v>44995</v>
      </c>
      <c r="G4" s="2" t="s">
        <v>24</v>
      </c>
      <c r="H4" s="2" t="s">
        <v>25</v>
      </c>
      <c r="I4" s="2" t="s">
        <v>26</v>
      </c>
      <c r="J4" s="2">
        <v>15</v>
      </c>
    </row>
    <row r="5" spans="1:10" x14ac:dyDescent="0.25">
      <c r="A5" s="2" t="s">
        <v>27</v>
      </c>
      <c r="B5" s="2" t="s">
        <v>28</v>
      </c>
      <c r="C5" s="2">
        <v>27</v>
      </c>
      <c r="D5" s="2" t="str">
        <f t="shared" si="0"/>
        <v>20-30</v>
      </c>
      <c r="E5" s="2" t="s">
        <v>29</v>
      </c>
      <c r="F5" s="5">
        <v>45021</v>
      </c>
      <c r="G5" s="2" t="s">
        <v>30</v>
      </c>
      <c r="H5" s="2" t="s">
        <v>31</v>
      </c>
      <c r="I5" s="2" t="s">
        <v>14</v>
      </c>
      <c r="J5" s="2">
        <v>10</v>
      </c>
    </row>
    <row r="6" spans="1:10" x14ac:dyDescent="0.25">
      <c r="A6" s="2" t="s">
        <v>32</v>
      </c>
      <c r="B6" s="2" t="s">
        <v>33</v>
      </c>
      <c r="C6" s="2">
        <v>30</v>
      </c>
      <c r="D6" s="2" t="str">
        <f t="shared" si="0"/>
        <v>30-40</v>
      </c>
      <c r="E6" s="2" t="s">
        <v>34</v>
      </c>
      <c r="F6" s="5">
        <v>45068</v>
      </c>
      <c r="G6" s="2" t="s">
        <v>35</v>
      </c>
      <c r="H6" s="2" t="s">
        <v>36</v>
      </c>
      <c r="I6" s="2" t="s">
        <v>20</v>
      </c>
      <c r="J6" s="2">
        <v>9</v>
      </c>
    </row>
    <row r="7" spans="1:10" x14ac:dyDescent="0.25">
      <c r="A7" s="2" t="s">
        <v>37</v>
      </c>
      <c r="B7" s="2" t="s">
        <v>38</v>
      </c>
      <c r="C7" s="2">
        <v>25</v>
      </c>
      <c r="D7" s="2" t="str">
        <f t="shared" si="0"/>
        <v>20-30</v>
      </c>
      <c r="E7" s="2" t="s">
        <v>39</v>
      </c>
      <c r="F7" s="5">
        <v>45092</v>
      </c>
      <c r="G7" s="2" t="s">
        <v>40</v>
      </c>
      <c r="H7" s="2" t="s">
        <v>41</v>
      </c>
      <c r="I7" s="2" t="s">
        <v>14</v>
      </c>
      <c r="J7" s="2">
        <v>7</v>
      </c>
    </row>
    <row r="8" spans="1:10" x14ac:dyDescent="0.25">
      <c r="A8" s="2" t="s">
        <v>42</v>
      </c>
      <c r="B8" s="2" t="s">
        <v>43</v>
      </c>
      <c r="C8" s="2">
        <v>38</v>
      </c>
      <c r="D8" s="2" t="str">
        <f t="shared" si="0"/>
        <v>30-40</v>
      </c>
      <c r="E8" s="2" t="s">
        <v>44</v>
      </c>
      <c r="F8" s="5">
        <v>45109</v>
      </c>
      <c r="G8" s="2" t="s">
        <v>45</v>
      </c>
      <c r="H8" s="2" t="s">
        <v>46</v>
      </c>
      <c r="I8" s="2" t="s">
        <v>26</v>
      </c>
      <c r="J8" s="2">
        <v>14</v>
      </c>
    </row>
    <row r="9" spans="1:10" x14ac:dyDescent="0.25">
      <c r="A9" s="2" t="s">
        <v>47</v>
      </c>
      <c r="B9" s="2" t="s">
        <v>48</v>
      </c>
      <c r="C9" s="2">
        <v>31</v>
      </c>
      <c r="D9" s="2" t="str">
        <f t="shared" si="0"/>
        <v>30-40</v>
      </c>
      <c r="E9" s="2" t="s">
        <v>49</v>
      </c>
      <c r="F9" s="5">
        <v>45149</v>
      </c>
      <c r="G9" s="2" t="s">
        <v>50</v>
      </c>
      <c r="H9" s="2" t="s">
        <v>51</v>
      </c>
      <c r="I9" s="2" t="s">
        <v>14</v>
      </c>
      <c r="J9" s="2">
        <v>5</v>
      </c>
    </row>
    <row r="10" spans="1:10" x14ac:dyDescent="0.25">
      <c r="A10" s="2" t="s">
        <v>52</v>
      </c>
      <c r="B10" s="2" t="s">
        <v>53</v>
      </c>
      <c r="C10" s="2">
        <v>33</v>
      </c>
      <c r="D10" s="2" t="str">
        <f t="shared" si="0"/>
        <v>30-40</v>
      </c>
      <c r="E10" s="2" t="s">
        <v>54</v>
      </c>
      <c r="F10" s="5">
        <v>45170</v>
      </c>
      <c r="G10" s="2" t="s">
        <v>55</v>
      </c>
      <c r="H10" s="2" t="s">
        <v>56</v>
      </c>
      <c r="I10" s="2" t="s">
        <v>20</v>
      </c>
      <c r="J10" s="2">
        <v>6</v>
      </c>
    </row>
    <row r="11" spans="1:10" x14ac:dyDescent="0.25">
      <c r="A11" s="2" t="s">
        <v>57</v>
      </c>
      <c r="B11" s="2" t="s">
        <v>58</v>
      </c>
      <c r="C11" s="2">
        <v>29</v>
      </c>
      <c r="D11" s="2" t="str">
        <f t="shared" si="0"/>
        <v>20-30</v>
      </c>
      <c r="E11" s="2" t="s">
        <v>59</v>
      </c>
      <c r="F11" s="5">
        <v>45209</v>
      </c>
      <c r="G11" s="2" t="s">
        <v>60</v>
      </c>
      <c r="H11" s="2" t="s">
        <v>61</v>
      </c>
      <c r="I11" s="2" t="s">
        <v>14</v>
      </c>
      <c r="J11" s="2">
        <v>8</v>
      </c>
    </row>
  </sheetData>
  <autoFilter ref="A1:J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H20" sqref="H20"/>
    </sheetView>
  </sheetViews>
  <sheetFormatPr defaultColWidth="12.6640625" defaultRowHeight="15.75" customHeight="1" x14ac:dyDescent="0.25"/>
  <cols>
    <col min="3" max="3" width="14.6640625" customWidth="1"/>
    <col min="5" max="5" width="19.5546875" customWidth="1"/>
    <col min="6" max="6" width="22.33203125" customWidth="1"/>
    <col min="7" max="7" width="17.109375" customWidth="1"/>
    <col min="8" max="8" width="20.2187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7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3">
        <v>45627.791666666664</v>
      </c>
      <c r="F2" s="3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3">
        <v>45627.5</v>
      </c>
      <c r="F3" s="3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3">
        <v>45628.8125</v>
      </c>
      <c r="F4" s="3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3">
        <v>45628.3125</v>
      </c>
      <c r="F5" s="3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3">
        <v>45629.541666666664</v>
      </c>
      <c r="F6" s="3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3">
        <v>45629.770833333336</v>
      </c>
      <c r="F7" s="3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3">
        <v>45630.75</v>
      </c>
      <c r="F8" s="3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3">
        <v>45630.5625</v>
      </c>
      <c r="F9" s="3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3">
        <v>45631.791666666664</v>
      </c>
      <c r="F10" s="3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3">
        <v>45631.291666666664</v>
      </c>
      <c r="F11" s="3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3">
        <v>45632.333333333336</v>
      </c>
      <c r="F12" s="3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3">
        <v>45632.791666666664</v>
      </c>
      <c r="F13" s="3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3">
        <v>45633.520833333336</v>
      </c>
      <c r="F14" s="3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3">
        <v>45633.75</v>
      </c>
      <c r="F15" s="3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3">
        <v>45634.8125</v>
      </c>
      <c r="F16" s="3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3">
        <v>45634.5625</v>
      </c>
      <c r="F17" s="3">
        <v>45634.576388888891</v>
      </c>
      <c r="G17" s="2">
        <v>20</v>
      </c>
      <c r="H17" s="2">
        <v>4.3</v>
      </c>
    </row>
  </sheetData>
  <autoFilter ref="A1:H17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sqref="A1:J17"/>
    </sheetView>
  </sheetViews>
  <sheetFormatPr defaultColWidth="12.6640625" defaultRowHeight="15.75" customHeight="1" x14ac:dyDescent="0.25"/>
  <cols>
    <col min="3" max="3" width="12.6640625" style="6"/>
    <col min="5" max="5" width="14.6640625" customWidth="1"/>
    <col min="7" max="7" width="13.77734375" customWidth="1"/>
  </cols>
  <sheetData>
    <row r="1" spans="1:10" x14ac:dyDescent="0.25">
      <c r="A1" s="1" t="s">
        <v>91</v>
      </c>
      <c r="B1" s="1" t="s">
        <v>0</v>
      </c>
      <c r="C1" s="4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5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5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5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>
        <v>4</v>
      </c>
      <c r="J4" s="2" t="s">
        <v>73</v>
      </c>
    </row>
    <row r="5" spans="1:10" x14ac:dyDescent="0.25">
      <c r="A5" s="2">
        <v>1004</v>
      </c>
      <c r="B5" s="2" t="s">
        <v>9</v>
      </c>
      <c r="C5" s="5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101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5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5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5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5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>
        <v>4</v>
      </c>
      <c r="J9" s="2" t="s">
        <v>80</v>
      </c>
    </row>
    <row r="10" spans="1:10" x14ac:dyDescent="0.25">
      <c r="A10" s="2">
        <v>1009</v>
      </c>
      <c r="B10" s="2" t="s">
        <v>9</v>
      </c>
      <c r="C10" s="5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5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101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5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101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5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5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5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5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5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autoFilter ref="A1:L17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93B5-2317-4AAE-A2E2-CCC49375B0F4}">
  <dimension ref="A1:R41"/>
  <sheetViews>
    <sheetView zoomScale="73" workbookViewId="0">
      <selection activeCell="I45" sqref="I45"/>
    </sheetView>
  </sheetViews>
  <sheetFormatPr defaultRowHeight="13.2" x14ac:dyDescent="0.25"/>
  <cols>
    <col min="1" max="1" width="9.6640625" bestFit="1" customWidth="1"/>
    <col min="2" max="2" width="12.77734375" bestFit="1" customWidth="1"/>
    <col min="3" max="3" width="9.21875" customWidth="1"/>
    <col min="4" max="4" width="12.88671875" bestFit="1" customWidth="1"/>
    <col min="5" max="5" width="18.5546875" bestFit="1" customWidth="1"/>
    <col min="6" max="6" width="14.109375" customWidth="1"/>
    <col min="7" max="7" width="16.6640625" bestFit="1" customWidth="1"/>
    <col min="8" max="8" width="14.77734375" bestFit="1" customWidth="1"/>
    <col min="9" max="9" width="14.21875" bestFit="1" customWidth="1"/>
    <col min="10" max="10" width="32.33203125" bestFit="1" customWidth="1"/>
    <col min="11" max="11" width="31.5546875" bestFit="1" customWidth="1"/>
    <col min="12" max="12" width="37" customWidth="1"/>
    <col min="13" max="13" width="28.44140625" bestFit="1" customWidth="1"/>
    <col min="14" max="14" width="28.109375" bestFit="1" customWidth="1"/>
    <col min="15" max="15" width="28.109375" customWidth="1"/>
    <col min="16" max="16" width="31.33203125" bestFit="1" customWidth="1"/>
    <col min="17" max="17" width="29" bestFit="1" customWidth="1"/>
    <col min="18" max="18" width="24.332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110</v>
      </c>
      <c r="P1" t="s">
        <v>107</v>
      </c>
      <c r="Q1" t="s">
        <v>108</v>
      </c>
      <c r="R1" t="s">
        <v>109</v>
      </c>
    </row>
    <row r="2" spans="1:18" x14ac:dyDescent="0.25">
      <c r="A2" s="8" t="s">
        <v>9</v>
      </c>
      <c r="B2" s="8" t="s">
        <v>10</v>
      </c>
      <c r="C2">
        <v>28</v>
      </c>
      <c r="D2" s="8" t="s">
        <v>11</v>
      </c>
      <c r="E2" s="6">
        <v>44941</v>
      </c>
      <c r="F2" s="8" t="s">
        <v>12</v>
      </c>
      <c r="G2" s="8" t="s">
        <v>13</v>
      </c>
      <c r="H2" s="8" t="s">
        <v>14</v>
      </c>
      <c r="I2">
        <v>12</v>
      </c>
      <c r="J2" s="8" t="s">
        <v>70</v>
      </c>
      <c r="K2" s="8" t="s">
        <v>14</v>
      </c>
      <c r="L2">
        <v>4.5</v>
      </c>
      <c r="M2" s="6">
        <v>45627</v>
      </c>
      <c r="N2" s="8" t="s">
        <v>70</v>
      </c>
      <c r="O2" s="8">
        <f t="shared" ref="O2:O41" si="0">COUNTIF(N:N,N:N)</f>
        <v>9</v>
      </c>
      <c r="P2">
        <v>15</v>
      </c>
      <c r="Q2" s="8" t="s">
        <v>98</v>
      </c>
      <c r="R2">
        <v>5</v>
      </c>
    </row>
    <row r="3" spans="1:18" x14ac:dyDescent="0.25">
      <c r="A3" s="8" t="s">
        <v>9</v>
      </c>
      <c r="B3" s="8" t="s">
        <v>10</v>
      </c>
      <c r="C3">
        <v>28</v>
      </c>
      <c r="D3" s="8" t="s">
        <v>11</v>
      </c>
      <c r="E3" s="6">
        <v>44941</v>
      </c>
      <c r="F3" s="8" t="s">
        <v>12</v>
      </c>
      <c r="G3" s="8" t="s">
        <v>13</v>
      </c>
      <c r="H3" s="8" t="s">
        <v>14</v>
      </c>
      <c r="I3">
        <v>12</v>
      </c>
      <c r="J3" s="8" t="s">
        <v>70</v>
      </c>
      <c r="K3" s="8" t="s">
        <v>14</v>
      </c>
      <c r="L3">
        <v>4.5</v>
      </c>
      <c r="M3" s="6">
        <v>45631</v>
      </c>
      <c r="N3" s="8" t="s">
        <v>74</v>
      </c>
      <c r="O3" s="8">
        <f t="shared" si="0"/>
        <v>9</v>
      </c>
      <c r="P3">
        <v>12</v>
      </c>
      <c r="Q3" s="8" t="s">
        <v>98</v>
      </c>
      <c r="R3">
        <v>5</v>
      </c>
    </row>
    <row r="4" spans="1:18" x14ac:dyDescent="0.25">
      <c r="A4" s="8" t="s">
        <v>9</v>
      </c>
      <c r="B4" s="8" t="s">
        <v>10</v>
      </c>
      <c r="C4">
        <v>28</v>
      </c>
      <c r="D4" s="8" t="s">
        <v>11</v>
      </c>
      <c r="E4" s="6">
        <v>44941</v>
      </c>
      <c r="F4" s="8" t="s">
        <v>12</v>
      </c>
      <c r="G4" s="8" t="s">
        <v>13</v>
      </c>
      <c r="H4" s="8" t="s">
        <v>14</v>
      </c>
      <c r="I4">
        <v>12</v>
      </c>
      <c r="J4" s="8" t="s">
        <v>76</v>
      </c>
      <c r="K4" s="8" t="s">
        <v>26</v>
      </c>
      <c r="L4">
        <v>4.2</v>
      </c>
      <c r="M4" s="6">
        <v>45627</v>
      </c>
      <c r="N4" s="8" t="s">
        <v>70</v>
      </c>
      <c r="O4" s="8">
        <f t="shared" si="0"/>
        <v>9</v>
      </c>
      <c r="P4">
        <v>15</v>
      </c>
      <c r="Q4" s="8" t="s">
        <v>98</v>
      </c>
      <c r="R4">
        <v>5</v>
      </c>
    </row>
    <row r="5" spans="1:18" x14ac:dyDescent="0.25">
      <c r="A5" s="8" t="s">
        <v>9</v>
      </c>
      <c r="B5" s="8" t="s">
        <v>10</v>
      </c>
      <c r="C5">
        <v>28</v>
      </c>
      <c r="D5" s="8" t="s">
        <v>11</v>
      </c>
      <c r="E5" s="6">
        <v>44941</v>
      </c>
      <c r="F5" s="8" t="s">
        <v>12</v>
      </c>
      <c r="G5" s="8" t="s">
        <v>13</v>
      </c>
      <c r="H5" s="8" t="s">
        <v>14</v>
      </c>
      <c r="I5">
        <v>12</v>
      </c>
      <c r="J5" s="8" t="s">
        <v>76</v>
      </c>
      <c r="K5" s="8" t="s">
        <v>26</v>
      </c>
      <c r="L5">
        <v>4.2</v>
      </c>
      <c r="M5" s="6">
        <v>45631</v>
      </c>
      <c r="N5" s="8" t="s">
        <v>74</v>
      </c>
      <c r="O5" s="8">
        <f t="shared" si="0"/>
        <v>9</v>
      </c>
      <c r="P5">
        <v>12</v>
      </c>
      <c r="Q5" s="8" t="s">
        <v>98</v>
      </c>
      <c r="R5">
        <v>5</v>
      </c>
    </row>
    <row r="6" spans="1:18" x14ac:dyDescent="0.25">
      <c r="A6" s="8" t="s">
        <v>9</v>
      </c>
      <c r="B6" s="8" t="s">
        <v>10</v>
      </c>
      <c r="C6">
        <v>28</v>
      </c>
      <c r="D6" s="8" t="s">
        <v>11</v>
      </c>
      <c r="E6" s="6">
        <v>44941</v>
      </c>
      <c r="F6" s="8" t="s">
        <v>12</v>
      </c>
      <c r="G6" s="8" t="s">
        <v>13</v>
      </c>
      <c r="H6" s="8" t="s">
        <v>14</v>
      </c>
      <c r="I6">
        <v>12</v>
      </c>
      <c r="J6" s="8" t="s">
        <v>74</v>
      </c>
      <c r="K6" s="8" t="s">
        <v>14</v>
      </c>
      <c r="L6">
        <v>4.9000000000000004</v>
      </c>
      <c r="M6" s="6">
        <v>45627</v>
      </c>
      <c r="N6" s="8" t="s">
        <v>70</v>
      </c>
      <c r="O6" s="8">
        <f t="shared" si="0"/>
        <v>9</v>
      </c>
      <c r="P6">
        <v>15</v>
      </c>
      <c r="Q6" s="8" t="s">
        <v>98</v>
      </c>
      <c r="R6">
        <v>5</v>
      </c>
    </row>
    <row r="7" spans="1:18" x14ac:dyDescent="0.25">
      <c r="A7" s="8" t="s">
        <v>9</v>
      </c>
      <c r="B7" s="8" t="s">
        <v>10</v>
      </c>
      <c r="C7">
        <v>28</v>
      </c>
      <c r="D7" s="8" t="s">
        <v>11</v>
      </c>
      <c r="E7" s="6">
        <v>44941</v>
      </c>
      <c r="F7" s="8" t="s">
        <v>12</v>
      </c>
      <c r="G7" s="8" t="s">
        <v>13</v>
      </c>
      <c r="H7" s="8" t="s">
        <v>14</v>
      </c>
      <c r="I7">
        <v>12</v>
      </c>
      <c r="J7" s="8" t="s">
        <v>74</v>
      </c>
      <c r="K7" s="8" t="s">
        <v>14</v>
      </c>
      <c r="L7">
        <v>4.9000000000000004</v>
      </c>
      <c r="M7" s="6">
        <v>45631</v>
      </c>
      <c r="N7" s="8" t="s">
        <v>74</v>
      </c>
      <c r="O7" s="8">
        <f t="shared" si="0"/>
        <v>9</v>
      </c>
      <c r="P7">
        <v>12</v>
      </c>
      <c r="Q7" s="8" t="s">
        <v>98</v>
      </c>
      <c r="R7">
        <v>5</v>
      </c>
    </row>
    <row r="8" spans="1:18" x14ac:dyDescent="0.25">
      <c r="A8" s="8" t="s">
        <v>15</v>
      </c>
      <c r="B8" s="8" t="s">
        <v>16</v>
      </c>
      <c r="C8">
        <v>35</v>
      </c>
      <c r="D8" s="8" t="s">
        <v>17</v>
      </c>
      <c r="E8" s="6">
        <v>44977</v>
      </c>
      <c r="F8" s="8" t="s">
        <v>18</v>
      </c>
      <c r="G8" s="8" t="s">
        <v>19</v>
      </c>
      <c r="H8" s="8" t="s">
        <v>20</v>
      </c>
      <c r="I8">
        <v>8</v>
      </c>
      <c r="J8" s="8" t="s">
        <v>72</v>
      </c>
      <c r="K8" s="8" t="s">
        <v>20</v>
      </c>
      <c r="L8">
        <v>4</v>
      </c>
      <c r="M8" s="6">
        <v>45629</v>
      </c>
      <c r="N8" s="8" t="s">
        <v>70</v>
      </c>
      <c r="O8" s="8">
        <f t="shared" si="0"/>
        <v>9</v>
      </c>
      <c r="P8">
        <v>14</v>
      </c>
      <c r="Q8" s="8" t="s">
        <v>98</v>
      </c>
      <c r="R8">
        <v>4</v>
      </c>
    </row>
    <row r="9" spans="1:18" x14ac:dyDescent="0.25">
      <c r="A9" s="8" t="s">
        <v>15</v>
      </c>
      <c r="B9" s="8" t="s">
        <v>16</v>
      </c>
      <c r="C9">
        <v>35</v>
      </c>
      <c r="D9" s="8" t="s">
        <v>17</v>
      </c>
      <c r="E9" s="6">
        <v>44977</v>
      </c>
      <c r="F9" s="8" t="s">
        <v>18</v>
      </c>
      <c r="G9" s="8" t="s">
        <v>19</v>
      </c>
      <c r="H9" s="8" t="s">
        <v>20</v>
      </c>
      <c r="I9">
        <v>8</v>
      </c>
      <c r="J9" s="8" t="s">
        <v>70</v>
      </c>
      <c r="K9" s="8" t="s">
        <v>14</v>
      </c>
      <c r="L9">
        <v>4.3</v>
      </c>
      <c r="M9" s="6">
        <v>45629</v>
      </c>
      <c r="N9" s="8" t="s">
        <v>70</v>
      </c>
      <c r="O9" s="8">
        <f t="shared" si="0"/>
        <v>9</v>
      </c>
      <c r="P9">
        <v>14</v>
      </c>
      <c r="Q9" s="8" t="s">
        <v>98</v>
      </c>
      <c r="R9">
        <v>4</v>
      </c>
    </row>
    <row r="10" spans="1:18" x14ac:dyDescent="0.25">
      <c r="A10" s="8" t="s">
        <v>15</v>
      </c>
      <c r="B10" s="8" t="s">
        <v>16</v>
      </c>
      <c r="C10">
        <v>35</v>
      </c>
      <c r="D10" s="8" t="s">
        <v>17</v>
      </c>
      <c r="E10" s="6">
        <v>44977</v>
      </c>
      <c r="F10" s="8" t="s">
        <v>18</v>
      </c>
      <c r="G10" s="8" t="s">
        <v>19</v>
      </c>
      <c r="H10" s="8" t="s">
        <v>20</v>
      </c>
      <c r="I10">
        <v>8</v>
      </c>
      <c r="J10" s="8" t="s">
        <v>84</v>
      </c>
      <c r="K10" s="8" t="s">
        <v>26</v>
      </c>
      <c r="L10">
        <v>4.0999999999999996</v>
      </c>
      <c r="M10" s="6">
        <v>45629</v>
      </c>
      <c r="N10" s="8" t="s">
        <v>70</v>
      </c>
      <c r="O10" s="8">
        <f t="shared" si="0"/>
        <v>9</v>
      </c>
      <c r="P10">
        <v>14</v>
      </c>
      <c r="Q10" s="8" t="s">
        <v>98</v>
      </c>
      <c r="R10">
        <v>4</v>
      </c>
    </row>
    <row r="11" spans="1:18" x14ac:dyDescent="0.25">
      <c r="A11" s="8" t="s">
        <v>21</v>
      </c>
      <c r="B11" s="8" t="s">
        <v>22</v>
      </c>
      <c r="C11">
        <v>42</v>
      </c>
      <c r="D11" s="8" t="s">
        <v>23</v>
      </c>
      <c r="E11" s="6">
        <v>44995</v>
      </c>
      <c r="F11" s="8" t="s">
        <v>24</v>
      </c>
      <c r="G11" s="8" t="s">
        <v>25</v>
      </c>
      <c r="H11" s="8" t="s">
        <v>26</v>
      </c>
      <c r="I11">
        <v>15</v>
      </c>
      <c r="J11" s="8" t="s">
        <v>74</v>
      </c>
      <c r="K11" s="8" t="s">
        <v>14</v>
      </c>
      <c r="L11">
        <v>4.8</v>
      </c>
      <c r="M11" s="6">
        <v>45628</v>
      </c>
      <c r="N11" s="8" t="s">
        <v>74</v>
      </c>
      <c r="O11" s="8">
        <f t="shared" si="0"/>
        <v>9</v>
      </c>
      <c r="P11">
        <v>12.5</v>
      </c>
      <c r="Q11" s="8" t="s">
        <v>98</v>
      </c>
      <c r="R11">
        <v>4</v>
      </c>
    </row>
    <row r="12" spans="1:18" x14ac:dyDescent="0.25">
      <c r="A12" s="8" t="s">
        <v>21</v>
      </c>
      <c r="B12" s="8" t="s">
        <v>22</v>
      </c>
      <c r="C12">
        <v>42</v>
      </c>
      <c r="D12" s="8" t="s">
        <v>23</v>
      </c>
      <c r="E12" s="6">
        <v>44995</v>
      </c>
      <c r="F12" s="8" t="s">
        <v>24</v>
      </c>
      <c r="G12" s="8" t="s">
        <v>25</v>
      </c>
      <c r="H12" s="8" t="s">
        <v>26</v>
      </c>
      <c r="I12">
        <v>15</v>
      </c>
      <c r="J12" s="8" t="s">
        <v>81</v>
      </c>
      <c r="K12" s="8" t="s">
        <v>20</v>
      </c>
      <c r="L12">
        <v>4.4000000000000004</v>
      </c>
      <c r="M12" s="6">
        <v>45628</v>
      </c>
      <c r="N12" s="8" t="s">
        <v>74</v>
      </c>
      <c r="O12" s="8">
        <f t="shared" si="0"/>
        <v>9</v>
      </c>
      <c r="P12">
        <v>12.5</v>
      </c>
      <c r="Q12" s="8" t="s">
        <v>98</v>
      </c>
      <c r="R12">
        <v>4</v>
      </c>
    </row>
    <row r="13" spans="1:18" x14ac:dyDescent="0.25">
      <c r="A13" s="8" t="s">
        <v>21</v>
      </c>
      <c r="B13" s="8" t="s">
        <v>22</v>
      </c>
      <c r="C13">
        <v>42</v>
      </c>
      <c r="D13" s="8" t="s">
        <v>23</v>
      </c>
      <c r="E13" s="6">
        <v>44995</v>
      </c>
      <c r="F13" s="8" t="s">
        <v>24</v>
      </c>
      <c r="G13" s="8" t="s">
        <v>25</v>
      </c>
      <c r="H13" s="8" t="s">
        <v>26</v>
      </c>
      <c r="I13">
        <v>15</v>
      </c>
      <c r="J13" s="8" t="s">
        <v>76</v>
      </c>
      <c r="K13" s="8" t="s">
        <v>26</v>
      </c>
      <c r="L13">
        <v>4.5999999999999996</v>
      </c>
      <c r="M13" s="6">
        <v>45628</v>
      </c>
      <c r="N13" s="8" t="s">
        <v>74</v>
      </c>
      <c r="O13" s="8">
        <f t="shared" si="0"/>
        <v>9</v>
      </c>
      <c r="P13">
        <v>12.5</v>
      </c>
      <c r="Q13" s="8" t="s">
        <v>98</v>
      </c>
      <c r="R13">
        <v>4</v>
      </c>
    </row>
    <row r="14" spans="1:18" x14ac:dyDescent="0.25">
      <c r="A14" s="8" t="s">
        <v>27</v>
      </c>
      <c r="B14" s="8" t="s">
        <v>28</v>
      </c>
      <c r="C14">
        <v>27</v>
      </c>
      <c r="D14" s="8" t="s">
        <v>29</v>
      </c>
      <c r="E14" s="6">
        <v>45021</v>
      </c>
      <c r="F14" s="8" t="s">
        <v>30</v>
      </c>
      <c r="G14" s="8" t="s">
        <v>31</v>
      </c>
      <c r="H14" s="8" t="s">
        <v>14</v>
      </c>
      <c r="I14">
        <v>10</v>
      </c>
      <c r="J14" s="8" t="s">
        <v>72</v>
      </c>
      <c r="K14" s="8" t="s">
        <v>20</v>
      </c>
      <c r="L14">
        <v>4.7</v>
      </c>
      <c r="M14" s="6">
        <v>45632</v>
      </c>
      <c r="N14" s="8" t="s">
        <v>70</v>
      </c>
      <c r="O14" s="8">
        <f t="shared" si="0"/>
        <v>9</v>
      </c>
      <c r="P14">
        <v>12.5</v>
      </c>
      <c r="Q14" s="8" t="s">
        <v>98</v>
      </c>
      <c r="R14">
        <v>4</v>
      </c>
    </row>
    <row r="15" spans="1:18" x14ac:dyDescent="0.25">
      <c r="A15" s="8" t="s">
        <v>27</v>
      </c>
      <c r="B15" s="8" t="s">
        <v>28</v>
      </c>
      <c r="C15">
        <v>27</v>
      </c>
      <c r="D15" s="8" t="s">
        <v>29</v>
      </c>
      <c r="E15" s="6">
        <v>45021</v>
      </c>
      <c r="F15" s="8" t="s">
        <v>30</v>
      </c>
      <c r="G15" s="8" t="s">
        <v>31</v>
      </c>
      <c r="H15" s="8" t="s">
        <v>14</v>
      </c>
      <c r="I15">
        <v>10</v>
      </c>
      <c r="J15" s="8" t="s">
        <v>70</v>
      </c>
      <c r="K15" s="8" t="s">
        <v>14</v>
      </c>
      <c r="L15">
        <v>4.7</v>
      </c>
      <c r="M15" s="6">
        <v>45632</v>
      </c>
      <c r="N15" s="8" t="s">
        <v>70</v>
      </c>
      <c r="O15" s="8">
        <f t="shared" si="0"/>
        <v>9</v>
      </c>
      <c r="P15">
        <v>12.5</v>
      </c>
      <c r="Q15" s="8" t="s">
        <v>98</v>
      </c>
      <c r="R15">
        <v>4</v>
      </c>
    </row>
    <row r="16" spans="1:18" x14ac:dyDescent="0.25">
      <c r="A16" s="8" t="s">
        <v>32</v>
      </c>
      <c r="B16" s="8" t="s">
        <v>33</v>
      </c>
      <c r="C16">
        <v>30</v>
      </c>
      <c r="D16" s="8" t="s">
        <v>34</v>
      </c>
      <c r="E16" s="6">
        <v>45068</v>
      </c>
      <c r="F16" s="8" t="s">
        <v>35</v>
      </c>
      <c r="G16" s="8" t="s">
        <v>36</v>
      </c>
      <c r="H16" s="8" t="s">
        <v>20</v>
      </c>
      <c r="I16">
        <v>9</v>
      </c>
      <c r="J16" s="8" t="s">
        <v>74</v>
      </c>
      <c r="K16" s="8" t="s">
        <v>14</v>
      </c>
      <c r="L16">
        <v>4.5999999999999996</v>
      </c>
      <c r="M16" s="6">
        <v>45630</v>
      </c>
      <c r="N16" s="8" t="s">
        <v>74</v>
      </c>
      <c r="O16" s="8">
        <f t="shared" si="0"/>
        <v>9</v>
      </c>
      <c r="P16">
        <v>13.5</v>
      </c>
      <c r="Q16" s="8" t="s">
        <v>98</v>
      </c>
      <c r="R16">
        <v>4</v>
      </c>
    </row>
    <row r="17" spans="1:18" x14ac:dyDescent="0.25">
      <c r="A17" s="8" t="s">
        <v>32</v>
      </c>
      <c r="B17" s="8" t="s">
        <v>33</v>
      </c>
      <c r="C17">
        <v>30</v>
      </c>
      <c r="D17" s="8" t="s">
        <v>34</v>
      </c>
      <c r="E17" s="6">
        <v>45068</v>
      </c>
      <c r="F17" s="8" t="s">
        <v>35</v>
      </c>
      <c r="G17" s="8" t="s">
        <v>36</v>
      </c>
      <c r="H17" s="8" t="s">
        <v>20</v>
      </c>
      <c r="I17">
        <v>9</v>
      </c>
      <c r="J17" s="8" t="s">
        <v>72</v>
      </c>
      <c r="K17" s="8" t="s">
        <v>20</v>
      </c>
      <c r="L17">
        <v>4.4000000000000004</v>
      </c>
      <c r="M17" s="6">
        <v>45630</v>
      </c>
      <c r="N17" s="8" t="s">
        <v>74</v>
      </c>
      <c r="O17" s="8">
        <f t="shared" si="0"/>
        <v>9</v>
      </c>
      <c r="P17">
        <v>13.5</v>
      </c>
      <c r="Q17" s="8" t="s">
        <v>98</v>
      </c>
      <c r="R17">
        <v>4</v>
      </c>
    </row>
    <row r="18" spans="1:18" x14ac:dyDescent="0.25">
      <c r="A18" s="8" t="s">
        <v>37</v>
      </c>
      <c r="B18" s="8" t="s">
        <v>38</v>
      </c>
      <c r="C18">
        <v>25</v>
      </c>
      <c r="D18" s="8" t="s">
        <v>39</v>
      </c>
      <c r="E18" s="6">
        <v>45092</v>
      </c>
      <c r="F18" s="8" t="s">
        <v>40</v>
      </c>
      <c r="G18" s="8" t="s">
        <v>41</v>
      </c>
      <c r="H18" s="8" t="s">
        <v>14</v>
      </c>
      <c r="I18">
        <v>7</v>
      </c>
      <c r="J18" s="8" t="s">
        <v>74</v>
      </c>
      <c r="K18" s="8" t="s">
        <v>14</v>
      </c>
      <c r="L18">
        <v>4.8</v>
      </c>
      <c r="M18" s="6">
        <v>45633</v>
      </c>
      <c r="N18" s="8" t="s">
        <v>74</v>
      </c>
      <c r="O18" s="8">
        <f t="shared" si="0"/>
        <v>9</v>
      </c>
      <c r="P18">
        <v>13</v>
      </c>
      <c r="Q18" s="8" t="s">
        <v>98</v>
      </c>
      <c r="R18">
        <v>5</v>
      </c>
    </row>
    <row r="19" spans="1:18" x14ac:dyDescent="0.25">
      <c r="A19" s="8" t="s">
        <v>42</v>
      </c>
      <c r="B19" s="8" t="s">
        <v>43</v>
      </c>
      <c r="C19">
        <v>38</v>
      </c>
      <c r="D19" s="8" t="s">
        <v>44</v>
      </c>
      <c r="E19" s="6">
        <v>45109</v>
      </c>
      <c r="F19" s="8" t="s">
        <v>45</v>
      </c>
      <c r="G19" s="8" t="s">
        <v>46</v>
      </c>
      <c r="H19" s="8" t="s">
        <v>26</v>
      </c>
      <c r="I19">
        <v>14</v>
      </c>
      <c r="J19" s="8" t="s">
        <v>70</v>
      </c>
      <c r="K19" s="8" t="s">
        <v>14</v>
      </c>
      <c r="L19">
        <v>5</v>
      </c>
      <c r="M19" s="6">
        <v>45634</v>
      </c>
      <c r="N19" s="8" t="s">
        <v>70</v>
      </c>
      <c r="O19" s="8">
        <f t="shared" si="0"/>
        <v>9</v>
      </c>
      <c r="P19">
        <v>14</v>
      </c>
      <c r="Q19" s="8" t="s">
        <v>98</v>
      </c>
      <c r="R19">
        <v>5</v>
      </c>
    </row>
    <row r="20" spans="1:18" x14ac:dyDescent="0.25">
      <c r="A20" s="8" t="s">
        <v>15</v>
      </c>
      <c r="B20" s="8" t="s">
        <v>16</v>
      </c>
      <c r="C20">
        <v>35</v>
      </c>
      <c r="D20" s="8" t="s">
        <v>17</v>
      </c>
      <c r="E20" s="6">
        <v>44977</v>
      </c>
      <c r="F20" s="8" t="s">
        <v>18</v>
      </c>
      <c r="G20" s="8" t="s">
        <v>19</v>
      </c>
      <c r="H20" s="8" t="s">
        <v>20</v>
      </c>
      <c r="I20">
        <v>8</v>
      </c>
      <c r="J20" s="8" t="s">
        <v>72</v>
      </c>
      <c r="K20" s="8" t="s">
        <v>20</v>
      </c>
      <c r="L20">
        <v>4</v>
      </c>
      <c r="M20" s="6">
        <v>45627</v>
      </c>
      <c r="N20" s="8" t="s">
        <v>72</v>
      </c>
      <c r="O20" s="8">
        <f t="shared" si="0"/>
        <v>7</v>
      </c>
      <c r="P20">
        <v>10</v>
      </c>
      <c r="Q20" s="8" t="s">
        <v>99</v>
      </c>
      <c r="R20">
        <v>4</v>
      </c>
    </row>
    <row r="21" spans="1:18" x14ac:dyDescent="0.25">
      <c r="A21" s="8" t="s">
        <v>15</v>
      </c>
      <c r="B21" s="8" t="s">
        <v>16</v>
      </c>
      <c r="C21">
        <v>35</v>
      </c>
      <c r="D21" s="8" t="s">
        <v>17</v>
      </c>
      <c r="E21" s="6">
        <v>44977</v>
      </c>
      <c r="F21" s="8" t="s">
        <v>18</v>
      </c>
      <c r="G21" s="8" t="s">
        <v>19</v>
      </c>
      <c r="H21" s="8" t="s">
        <v>20</v>
      </c>
      <c r="I21">
        <v>8</v>
      </c>
      <c r="J21" s="8" t="s">
        <v>70</v>
      </c>
      <c r="K21" s="8" t="s">
        <v>14</v>
      </c>
      <c r="L21">
        <v>4.3</v>
      </c>
      <c r="M21" s="6">
        <v>45627</v>
      </c>
      <c r="N21" s="8" t="s">
        <v>72</v>
      </c>
      <c r="O21" s="8">
        <f t="shared" si="0"/>
        <v>7</v>
      </c>
      <c r="P21">
        <v>10</v>
      </c>
      <c r="Q21" s="8" t="s">
        <v>99</v>
      </c>
      <c r="R21">
        <v>4</v>
      </c>
    </row>
    <row r="22" spans="1:18" x14ac:dyDescent="0.25">
      <c r="A22" s="8" t="s">
        <v>15</v>
      </c>
      <c r="B22" s="8" t="s">
        <v>16</v>
      </c>
      <c r="C22">
        <v>35</v>
      </c>
      <c r="D22" s="8" t="s">
        <v>17</v>
      </c>
      <c r="E22" s="6">
        <v>44977</v>
      </c>
      <c r="F22" s="8" t="s">
        <v>18</v>
      </c>
      <c r="G22" s="8" t="s">
        <v>19</v>
      </c>
      <c r="H22" s="8" t="s">
        <v>20</v>
      </c>
      <c r="I22">
        <v>8</v>
      </c>
      <c r="J22" s="8" t="s">
        <v>84</v>
      </c>
      <c r="K22" s="8" t="s">
        <v>26</v>
      </c>
      <c r="L22">
        <v>4.0999999999999996</v>
      </c>
      <c r="M22" s="6">
        <v>45627</v>
      </c>
      <c r="N22" s="8" t="s">
        <v>72</v>
      </c>
      <c r="O22" s="8">
        <f t="shared" si="0"/>
        <v>7</v>
      </c>
      <c r="P22">
        <v>10</v>
      </c>
      <c r="Q22" s="8" t="s">
        <v>99</v>
      </c>
      <c r="R22">
        <v>4</v>
      </c>
    </row>
    <row r="23" spans="1:18" x14ac:dyDescent="0.25">
      <c r="A23" s="8" t="s">
        <v>27</v>
      </c>
      <c r="B23" s="8" t="s">
        <v>28</v>
      </c>
      <c r="C23">
        <v>27</v>
      </c>
      <c r="D23" s="8" t="s">
        <v>29</v>
      </c>
      <c r="E23" s="6">
        <v>45021</v>
      </c>
      <c r="F23" s="8" t="s">
        <v>30</v>
      </c>
      <c r="G23" s="8" t="s">
        <v>31</v>
      </c>
      <c r="H23" s="8" t="s">
        <v>14</v>
      </c>
      <c r="I23">
        <v>10</v>
      </c>
      <c r="J23" s="8" t="s">
        <v>72</v>
      </c>
      <c r="K23" s="8" t="s">
        <v>20</v>
      </c>
      <c r="L23">
        <v>4.7</v>
      </c>
      <c r="M23" s="6">
        <v>45629</v>
      </c>
      <c r="N23" s="8" t="s">
        <v>72</v>
      </c>
      <c r="O23" s="8">
        <f t="shared" si="0"/>
        <v>7</v>
      </c>
      <c r="P23">
        <v>9</v>
      </c>
      <c r="Q23" s="8" t="s">
        <v>99</v>
      </c>
      <c r="R23">
        <v>4</v>
      </c>
    </row>
    <row r="24" spans="1:18" x14ac:dyDescent="0.25">
      <c r="A24" s="8" t="s">
        <v>27</v>
      </c>
      <c r="B24" s="8" t="s">
        <v>28</v>
      </c>
      <c r="C24">
        <v>27</v>
      </c>
      <c r="D24" s="8" t="s">
        <v>29</v>
      </c>
      <c r="E24" s="6">
        <v>45021</v>
      </c>
      <c r="F24" s="8" t="s">
        <v>30</v>
      </c>
      <c r="G24" s="8" t="s">
        <v>31</v>
      </c>
      <c r="H24" s="8" t="s">
        <v>14</v>
      </c>
      <c r="I24">
        <v>10</v>
      </c>
      <c r="J24" s="8" t="s">
        <v>70</v>
      </c>
      <c r="K24" s="8" t="s">
        <v>14</v>
      </c>
      <c r="L24">
        <v>4.7</v>
      </c>
      <c r="M24" s="6">
        <v>45629</v>
      </c>
      <c r="N24" s="8" t="s">
        <v>72</v>
      </c>
      <c r="O24" s="8">
        <f t="shared" si="0"/>
        <v>7</v>
      </c>
      <c r="P24">
        <v>9</v>
      </c>
      <c r="Q24" s="8" t="s">
        <v>99</v>
      </c>
      <c r="R24">
        <v>4</v>
      </c>
    </row>
    <row r="25" spans="1:18" x14ac:dyDescent="0.25">
      <c r="A25" s="8" t="s">
        <v>32</v>
      </c>
      <c r="B25" s="8" t="s">
        <v>33</v>
      </c>
      <c r="C25">
        <v>30</v>
      </c>
      <c r="D25" s="8" t="s">
        <v>34</v>
      </c>
      <c r="E25" s="6">
        <v>45068</v>
      </c>
      <c r="F25" s="8" t="s">
        <v>35</v>
      </c>
      <c r="G25" s="8" t="s">
        <v>36</v>
      </c>
      <c r="H25" s="8" t="s">
        <v>20</v>
      </c>
      <c r="I25">
        <v>9</v>
      </c>
      <c r="J25" s="8" t="s">
        <v>74</v>
      </c>
      <c r="K25" s="8" t="s">
        <v>14</v>
      </c>
      <c r="L25">
        <v>4.5999999999999996</v>
      </c>
      <c r="M25" s="6">
        <v>45633</v>
      </c>
      <c r="N25" s="8" t="s">
        <v>72</v>
      </c>
      <c r="O25" s="8">
        <f t="shared" si="0"/>
        <v>7</v>
      </c>
      <c r="P25">
        <v>9</v>
      </c>
      <c r="Q25" s="8" t="s">
        <v>99</v>
      </c>
      <c r="R25">
        <v>4</v>
      </c>
    </row>
    <row r="26" spans="1:18" x14ac:dyDescent="0.25">
      <c r="A26" s="8" t="s">
        <v>32</v>
      </c>
      <c r="B26" s="8" t="s">
        <v>33</v>
      </c>
      <c r="C26">
        <v>30</v>
      </c>
      <c r="D26" s="8" t="s">
        <v>34</v>
      </c>
      <c r="E26" s="6">
        <v>45068</v>
      </c>
      <c r="F26" s="8" t="s">
        <v>35</v>
      </c>
      <c r="G26" s="8" t="s">
        <v>36</v>
      </c>
      <c r="H26" s="8" t="s">
        <v>20</v>
      </c>
      <c r="I26">
        <v>9</v>
      </c>
      <c r="J26" s="8" t="s">
        <v>72</v>
      </c>
      <c r="K26" s="8" t="s">
        <v>20</v>
      </c>
      <c r="L26">
        <v>4.4000000000000004</v>
      </c>
      <c r="M26" s="6">
        <v>45633</v>
      </c>
      <c r="N26" s="8" t="s">
        <v>72</v>
      </c>
      <c r="O26" s="8">
        <f t="shared" si="0"/>
        <v>7</v>
      </c>
      <c r="P26">
        <v>9</v>
      </c>
      <c r="Q26" s="8" t="s">
        <v>99</v>
      </c>
      <c r="R26">
        <v>4</v>
      </c>
    </row>
    <row r="27" spans="1:18" x14ac:dyDescent="0.25">
      <c r="A27" s="8" t="s">
        <v>9</v>
      </c>
      <c r="B27" s="8" t="s">
        <v>10</v>
      </c>
      <c r="C27">
        <v>28</v>
      </c>
      <c r="D27" s="8" t="s">
        <v>11</v>
      </c>
      <c r="E27" s="6">
        <v>44941</v>
      </c>
      <c r="F27" s="8" t="s">
        <v>12</v>
      </c>
      <c r="G27" s="8" t="s">
        <v>13</v>
      </c>
      <c r="H27" s="8" t="s">
        <v>14</v>
      </c>
      <c r="I27">
        <v>12</v>
      </c>
      <c r="J27" s="8" t="s">
        <v>70</v>
      </c>
      <c r="K27" s="8" t="s">
        <v>14</v>
      </c>
      <c r="L27">
        <v>4.5</v>
      </c>
      <c r="M27" s="6">
        <v>45628</v>
      </c>
      <c r="N27" s="8" t="s">
        <v>76</v>
      </c>
      <c r="O27" s="8">
        <f t="shared" si="0"/>
        <v>6</v>
      </c>
      <c r="P27">
        <v>8</v>
      </c>
      <c r="Q27" s="8" t="s">
        <v>101</v>
      </c>
      <c r="R27">
        <v>4</v>
      </c>
    </row>
    <row r="28" spans="1:18" x14ac:dyDescent="0.25">
      <c r="A28" s="8" t="s">
        <v>9</v>
      </c>
      <c r="B28" s="8" t="s">
        <v>10</v>
      </c>
      <c r="C28">
        <v>28</v>
      </c>
      <c r="D28" s="8" t="s">
        <v>11</v>
      </c>
      <c r="E28" s="6">
        <v>44941</v>
      </c>
      <c r="F28" s="8" t="s">
        <v>12</v>
      </c>
      <c r="G28" s="8" t="s">
        <v>13</v>
      </c>
      <c r="H28" s="8" t="s">
        <v>14</v>
      </c>
      <c r="I28">
        <v>12</v>
      </c>
      <c r="J28" s="8" t="s">
        <v>76</v>
      </c>
      <c r="K28" s="8" t="s">
        <v>26</v>
      </c>
      <c r="L28">
        <v>4.2</v>
      </c>
      <c r="M28" s="6">
        <v>45628</v>
      </c>
      <c r="N28" s="8" t="s">
        <v>76</v>
      </c>
      <c r="O28" s="8">
        <f t="shared" si="0"/>
        <v>6</v>
      </c>
      <c r="P28">
        <v>8</v>
      </c>
      <c r="Q28" s="8" t="s">
        <v>101</v>
      </c>
      <c r="R28">
        <v>4</v>
      </c>
    </row>
    <row r="29" spans="1:18" x14ac:dyDescent="0.25">
      <c r="A29" s="8" t="s">
        <v>9</v>
      </c>
      <c r="B29" s="8" t="s">
        <v>10</v>
      </c>
      <c r="C29">
        <v>28</v>
      </c>
      <c r="D29" s="8" t="s">
        <v>11</v>
      </c>
      <c r="E29" s="6">
        <v>44941</v>
      </c>
      <c r="F29" s="8" t="s">
        <v>12</v>
      </c>
      <c r="G29" s="8" t="s">
        <v>13</v>
      </c>
      <c r="H29" s="8" t="s">
        <v>14</v>
      </c>
      <c r="I29">
        <v>12</v>
      </c>
      <c r="J29" s="8" t="s">
        <v>74</v>
      </c>
      <c r="K29" s="8" t="s">
        <v>14</v>
      </c>
      <c r="L29">
        <v>4.9000000000000004</v>
      </c>
      <c r="M29" s="6">
        <v>45628</v>
      </c>
      <c r="N29" s="8" t="s">
        <v>76</v>
      </c>
      <c r="O29" s="8">
        <f t="shared" si="0"/>
        <v>6</v>
      </c>
      <c r="P29">
        <v>8</v>
      </c>
      <c r="Q29" s="8" t="s">
        <v>101</v>
      </c>
      <c r="R29">
        <v>4</v>
      </c>
    </row>
    <row r="30" spans="1:18" x14ac:dyDescent="0.25">
      <c r="A30" s="8" t="s">
        <v>21</v>
      </c>
      <c r="B30" s="8" t="s">
        <v>22</v>
      </c>
      <c r="C30">
        <v>42</v>
      </c>
      <c r="D30" s="8" t="s">
        <v>23</v>
      </c>
      <c r="E30" s="6">
        <v>44995</v>
      </c>
      <c r="F30" s="8" t="s">
        <v>24</v>
      </c>
      <c r="G30" s="8" t="s">
        <v>25</v>
      </c>
      <c r="H30" s="8" t="s">
        <v>26</v>
      </c>
      <c r="I30">
        <v>15</v>
      </c>
      <c r="J30" s="8" t="s">
        <v>74</v>
      </c>
      <c r="K30" s="8" t="s">
        <v>14</v>
      </c>
      <c r="L30">
        <v>4.8</v>
      </c>
      <c r="M30" s="6">
        <v>45632</v>
      </c>
      <c r="N30" s="8" t="s">
        <v>76</v>
      </c>
      <c r="O30" s="8">
        <f t="shared" si="0"/>
        <v>6</v>
      </c>
      <c r="P30">
        <v>8.5</v>
      </c>
      <c r="Q30" s="8" t="s">
        <v>101</v>
      </c>
      <c r="R30">
        <v>4</v>
      </c>
    </row>
    <row r="31" spans="1:18" x14ac:dyDescent="0.25">
      <c r="A31" s="8" t="s">
        <v>21</v>
      </c>
      <c r="B31" s="8" t="s">
        <v>22</v>
      </c>
      <c r="C31">
        <v>42</v>
      </c>
      <c r="D31" s="8" t="s">
        <v>23</v>
      </c>
      <c r="E31" s="6">
        <v>44995</v>
      </c>
      <c r="F31" s="8" t="s">
        <v>24</v>
      </c>
      <c r="G31" s="8" t="s">
        <v>25</v>
      </c>
      <c r="H31" s="8" t="s">
        <v>26</v>
      </c>
      <c r="I31">
        <v>15</v>
      </c>
      <c r="J31" s="8" t="s">
        <v>81</v>
      </c>
      <c r="K31" s="8" t="s">
        <v>20</v>
      </c>
      <c r="L31">
        <v>4.4000000000000004</v>
      </c>
      <c r="M31" s="6">
        <v>45632</v>
      </c>
      <c r="N31" s="8" t="s">
        <v>76</v>
      </c>
      <c r="O31" s="8">
        <f t="shared" si="0"/>
        <v>6</v>
      </c>
      <c r="P31">
        <v>8.5</v>
      </c>
      <c r="Q31" s="8" t="s">
        <v>101</v>
      </c>
      <c r="R31">
        <v>4</v>
      </c>
    </row>
    <row r="32" spans="1:18" x14ac:dyDescent="0.25">
      <c r="A32" s="8" t="s">
        <v>21</v>
      </c>
      <c r="B32" s="8" t="s">
        <v>22</v>
      </c>
      <c r="C32">
        <v>42</v>
      </c>
      <c r="D32" s="8" t="s">
        <v>23</v>
      </c>
      <c r="E32" s="6">
        <v>44995</v>
      </c>
      <c r="F32" s="8" t="s">
        <v>24</v>
      </c>
      <c r="G32" s="8" t="s">
        <v>25</v>
      </c>
      <c r="H32" s="8" t="s">
        <v>26</v>
      </c>
      <c r="I32">
        <v>15</v>
      </c>
      <c r="J32" s="8" t="s">
        <v>76</v>
      </c>
      <c r="K32" s="8" t="s">
        <v>26</v>
      </c>
      <c r="L32">
        <v>4.5999999999999996</v>
      </c>
      <c r="M32" s="6">
        <v>45632</v>
      </c>
      <c r="N32" s="8" t="s">
        <v>76</v>
      </c>
      <c r="O32" s="8">
        <f t="shared" si="0"/>
        <v>6</v>
      </c>
      <c r="P32">
        <v>8.5</v>
      </c>
      <c r="Q32" s="8" t="s">
        <v>101</v>
      </c>
      <c r="R32">
        <v>4</v>
      </c>
    </row>
    <row r="33" spans="1:18" x14ac:dyDescent="0.25">
      <c r="A33" s="8" t="s">
        <v>21</v>
      </c>
      <c r="B33" s="8" t="s">
        <v>22</v>
      </c>
      <c r="C33">
        <v>42</v>
      </c>
      <c r="D33" s="8" t="s">
        <v>23</v>
      </c>
      <c r="E33" s="6">
        <v>44995</v>
      </c>
      <c r="F33" s="8" t="s">
        <v>24</v>
      </c>
      <c r="G33" s="8" t="s">
        <v>25</v>
      </c>
      <c r="H33" s="8" t="s">
        <v>26</v>
      </c>
      <c r="I33">
        <v>15</v>
      </c>
      <c r="J33" s="8" t="s">
        <v>74</v>
      </c>
      <c r="K33" s="8" t="s">
        <v>14</v>
      </c>
      <c r="L33">
        <v>4.8</v>
      </c>
      <c r="M33" s="6">
        <v>45630</v>
      </c>
      <c r="N33" s="8" t="s">
        <v>81</v>
      </c>
      <c r="O33" s="8">
        <f t="shared" si="0"/>
        <v>4</v>
      </c>
      <c r="P33">
        <v>11</v>
      </c>
      <c r="Q33" s="8" t="s">
        <v>99</v>
      </c>
      <c r="R33">
        <v>4</v>
      </c>
    </row>
    <row r="34" spans="1:18" x14ac:dyDescent="0.25">
      <c r="A34" s="8" t="s">
        <v>21</v>
      </c>
      <c r="B34" s="8" t="s">
        <v>22</v>
      </c>
      <c r="C34">
        <v>42</v>
      </c>
      <c r="D34" s="8" t="s">
        <v>23</v>
      </c>
      <c r="E34" s="6">
        <v>44995</v>
      </c>
      <c r="F34" s="8" t="s">
        <v>24</v>
      </c>
      <c r="G34" s="8" t="s">
        <v>25</v>
      </c>
      <c r="H34" s="8" t="s">
        <v>26</v>
      </c>
      <c r="I34">
        <v>15</v>
      </c>
      <c r="J34" s="8" t="s">
        <v>81</v>
      </c>
      <c r="K34" s="8" t="s">
        <v>20</v>
      </c>
      <c r="L34">
        <v>4.4000000000000004</v>
      </c>
      <c r="M34" s="6">
        <v>45630</v>
      </c>
      <c r="N34" s="8" t="s">
        <v>81</v>
      </c>
      <c r="O34" s="8">
        <f t="shared" si="0"/>
        <v>4</v>
      </c>
      <c r="P34">
        <v>11</v>
      </c>
      <c r="Q34" s="8" t="s">
        <v>99</v>
      </c>
      <c r="R34">
        <v>4</v>
      </c>
    </row>
    <row r="35" spans="1:18" x14ac:dyDescent="0.25">
      <c r="A35" s="8" t="s">
        <v>21</v>
      </c>
      <c r="B35" s="8" t="s">
        <v>22</v>
      </c>
      <c r="C35">
        <v>42</v>
      </c>
      <c r="D35" s="8" t="s">
        <v>23</v>
      </c>
      <c r="E35" s="6">
        <v>44995</v>
      </c>
      <c r="F35" s="8" t="s">
        <v>24</v>
      </c>
      <c r="G35" s="8" t="s">
        <v>25</v>
      </c>
      <c r="H35" s="8" t="s">
        <v>26</v>
      </c>
      <c r="I35">
        <v>15</v>
      </c>
      <c r="J35" s="8" t="s">
        <v>76</v>
      </c>
      <c r="K35" s="8" t="s">
        <v>26</v>
      </c>
      <c r="L35">
        <v>4.5999999999999996</v>
      </c>
      <c r="M35" s="6">
        <v>45630</v>
      </c>
      <c r="N35" s="8" t="s">
        <v>81</v>
      </c>
      <c r="O35" s="8">
        <f t="shared" si="0"/>
        <v>4</v>
      </c>
      <c r="P35">
        <v>11</v>
      </c>
      <c r="Q35" s="8" t="s">
        <v>99</v>
      </c>
      <c r="R35">
        <v>4</v>
      </c>
    </row>
    <row r="36" spans="1:18" x14ac:dyDescent="0.25">
      <c r="A36" s="8" t="s">
        <v>47</v>
      </c>
      <c r="B36" s="8" t="s">
        <v>48</v>
      </c>
      <c r="C36">
        <v>31</v>
      </c>
      <c r="D36" s="8" t="s">
        <v>49</v>
      </c>
      <c r="E36" s="6">
        <v>45149</v>
      </c>
      <c r="F36" s="8" t="s">
        <v>50</v>
      </c>
      <c r="G36" s="8" t="s">
        <v>51</v>
      </c>
      <c r="H36" s="8" t="s">
        <v>14</v>
      </c>
      <c r="I36">
        <v>5</v>
      </c>
      <c r="J36" s="8" t="s">
        <v>81</v>
      </c>
      <c r="K36" s="8" t="s">
        <v>20</v>
      </c>
      <c r="L36">
        <v>4.3</v>
      </c>
      <c r="M36" s="6">
        <v>45634</v>
      </c>
      <c r="N36" s="8" t="s">
        <v>81</v>
      </c>
      <c r="O36" s="8">
        <f t="shared" si="0"/>
        <v>4</v>
      </c>
      <c r="P36">
        <v>11</v>
      </c>
      <c r="Q36" s="8" t="s">
        <v>99</v>
      </c>
      <c r="R36">
        <v>4</v>
      </c>
    </row>
    <row r="37" spans="1:18" x14ac:dyDescent="0.25">
      <c r="A37" s="8" t="s">
        <v>15</v>
      </c>
      <c r="B37" s="8" t="s">
        <v>16</v>
      </c>
      <c r="C37">
        <v>35</v>
      </c>
      <c r="D37" s="8" t="s">
        <v>17</v>
      </c>
      <c r="E37" s="6">
        <v>44977</v>
      </c>
      <c r="F37" s="8" t="s">
        <v>18</v>
      </c>
      <c r="G37" s="8" t="s">
        <v>19</v>
      </c>
      <c r="H37" s="8" t="s">
        <v>20</v>
      </c>
      <c r="I37">
        <v>8</v>
      </c>
      <c r="J37" s="8" t="s">
        <v>72</v>
      </c>
      <c r="K37" s="8" t="s">
        <v>20</v>
      </c>
      <c r="L37">
        <v>4</v>
      </c>
      <c r="M37" s="6">
        <v>45631</v>
      </c>
      <c r="N37" s="8" t="s">
        <v>84</v>
      </c>
      <c r="O37" s="8">
        <f t="shared" si="0"/>
        <v>3</v>
      </c>
      <c r="P37">
        <v>7</v>
      </c>
      <c r="Q37" s="8" t="s">
        <v>101</v>
      </c>
      <c r="R37">
        <v>4</v>
      </c>
    </row>
    <row r="38" spans="1:18" x14ac:dyDescent="0.25">
      <c r="A38" s="8" t="s">
        <v>15</v>
      </c>
      <c r="B38" s="8" t="s">
        <v>16</v>
      </c>
      <c r="C38">
        <v>35</v>
      </c>
      <c r="D38" s="8" t="s">
        <v>17</v>
      </c>
      <c r="E38" s="6">
        <v>44977</v>
      </c>
      <c r="F38" s="8" t="s">
        <v>18</v>
      </c>
      <c r="G38" s="8" t="s">
        <v>19</v>
      </c>
      <c r="H38" s="8" t="s">
        <v>20</v>
      </c>
      <c r="I38">
        <v>8</v>
      </c>
      <c r="J38" s="8" t="s">
        <v>70</v>
      </c>
      <c r="K38" s="8" t="s">
        <v>14</v>
      </c>
      <c r="L38">
        <v>4.3</v>
      </c>
      <c r="M38" s="6">
        <v>45631</v>
      </c>
      <c r="N38" s="8" t="s">
        <v>84</v>
      </c>
      <c r="O38" s="8">
        <f t="shared" si="0"/>
        <v>3</v>
      </c>
      <c r="P38">
        <v>7</v>
      </c>
      <c r="Q38" s="8" t="s">
        <v>101</v>
      </c>
      <c r="R38">
        <v>4</v>
      </c>
    </row>
    <row r="39" spans="1:18" x14ac:dyDescent="0.25">
      <c r="A39" s="8" t="s">
        <v>15</v>
      </c>
      <c r="B39" s="8" t="s">
        <v>16</v>
      </c>
      <c r="C39">
        <v>35</v>
      </c>
      <c r="D39" s="8" t="s">
        <v>17</v>
      </c>
      <c r="E39" s="6">
        <v>44977</v>
      </c>
      <c r="F39" s="8" t="s">
        <v>18</v>
      </c>
      <c r="G39" s="8" t="s">
        <v>19</v>
      </c>
      <c r="H39" s="8" t="s">
        <v>20</v>
      </c>
      <c r="I39">
        <v>8</v>
      </c>
      <c r="J39" s="8" t="s">
        <v>84</v>
      </c>
      <c r="K39" s="8" t="s">
        <v>26</v>
      </c>
      <c r="L39">
        <v>4.0999999999999996</v>
      </c>
      <c r="M39" s="6">
        <v>45631</v>
      </c>
      <c r="N39" s="8" t="s">
        <v>84</v>
      </c>
      <c r="O39" s="8">
        <f t="shared" si="0"/>
        <v>3</v>
      </c>
      <c r="P39">
        <v>7</v>
      </c>
      <c r="Q39" s="8" t="s">
        <v>101</v>
      </c>
      <c r="R39">
        <v>4</v>
      </c>
    </row>
    <row r="40" spans="1:18" x14ac:dyDescent="0.25">
      <c r="A40" s="8" t="s">
        <v>52</v>
      </c>
      <c r="B40" s="8" t="s">
        <v>53</v>
      </c>
      <c r="C40">
        <v>33</v>
      </c>
      <c r="D40" s="8" t="s">
        <v>54</v>
      </c>
      <c r="E40" s="6">
        <v>45170</v>
      </c>
      <c r="F40" s="8" t="s">
        <v>55</v>
      </c>
      <c r="G40" s="8" t="s">
        <v>56</v>
      </c>
      <c r="H40" s="8" t="s">
        <v>20</v>
      </c>
      <c r="I40">
        <v>6</v>
      </c>
      <c r="J40" s="8"/>
      <c r="K40" s="8"/>
      <c r="M40" s="6"/>
      <c r="N40" s="8"/>
      <c r="O40" s="8">
        <f t="shared" si="0"/>
        <v>0</v>
      </c>
      <c r="Q40" s="8"/>
    </row>
    <row r="41" spans="1:18" x14ac:dyDescent="0.25">
      <c r="A41" s="8" t="s">
        <v>57</v>
      </c>
      <c r="B41" s="8" t="s">
        <v>58</v>
      </c>
      <c r="C41">
        <v>29</v>
      </c>
      <c r="D41" s="8" t="s">
        <v>59</v>
      </c>
      <c r="E41" s="6">
        <v>45209</v>
      </c>
      <c r="F41" s="8" t="s">
        <v>60</v>
      </c>
      <c r="G41" s="8" t="s">
        <v>61</v>
      </c>
      <c r="H41" s="8" t="s">
        <v>14</v>
      </c>
      <c r="I41">
        <v>8</v>
      </c>
      <c r="J41" s="8"/>
      <c r="K41" s="8"/>
      <c r="M41" s="6"/>
      <c r="N41" s="8"/>
      <c r="O41" s="8">
        <f t="shared" si="0"/>
        <v>0</v>
      </c>
      <c r="Q41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1A7A-2360-430E-B632-4BE4A3E74F75}">
  <dimension ref="A1:V11"/>
  <sheetViews>
    <sheetView tabSelected="1" zoomScale="88" zoomScaleNormal="100" workbookViewId="0">
      <selection activeCell="U23" sqref="U23"/>
    </sheetView>
  </sheetViews>
  <sheetFormatPr defaultRowHeight="13.2" x14ac:dyDescent="0.25"/>
  <cols>
    <col min="1" max="1" width="14.21875" bestFit="1" customWidth="1"/>
    <col min="2" max="2" width="19.77734375" bestFit="1" customWidth="1"/>
    <col min="3" max="3" width="12.33203125" bestFit="1" customWidth="1"/>
    <col min="4" max="4" width="16.5546875" bestFit="1" customWidth="1"/>
    <col min="6" max="6" width="13.44140625" bestFit="1" customWidth="1"/>
    <col min="7" max="7" width="20" bestFit="1" customWidth="1"/>
  </cols>
  <sheetData>
    <row r="1" spans="1:22" ht="13.2" customHeight="1" x14ac:dyDescent="0.25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2"/>
      <c r="V1" s="12"/>
    </row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/>
      <c r="V2" s="12"/>
    </row>
    <row r="3" spans="1:22" x14ac:dyDescent="0.25">
      <c r="A3" s="9" t="s">
        <v>120</v>
      </c>
      <c r="B3" t="s">
        <v>116</v>
      </c>
      <c r="C3" t="s">
        <v>115</v>
      </c>
      <c r="D3" t="s">
        <v>119</v>
      </c>
      <c r="F3" s="9" t="s">
        <v>111</v>
      </c>
      <c r="G3" t="s">
        <v>114</v>
      </c>
    </row>
    <row r="4" spans="1:22" x14ac:dyDescent="0.25">
      <c r="A4" s="10" t="s">
        <v>72</v>
      </c>
      <c r="B4" s="11">
        <v>4.3142857142857149</v>
      </c>
      <c r="C4" s="8">
        <v>7</v>
      </c>
      <c r="D4" s="11">
        <v>4</v>
      </c>
      <c r="F4" s="10" t="s">
        <v>72</v>
      </c>
      <c r="G4" s="8">
        <v>7</v>
      </c>
    </row>
    <row r="5" spans="1:22" x14ac:dyDescent="0.25">
      <c r="A5" s="10" t="s">
        <v>74</v>
      </c>
      <c r="B5" s="11">
        <v>4.7888888888888879</v>
      </c>
      <c r="C5" s="8">
        <v>9</v>
      </c>
      <c r="D5" s="11">
        <v>4.333333333333333</v>
      </c>
      <c r="F5" s="10" t="s">
        <v>74</v>
      </c>
      <c r="G5" s="8">
        <v>9</v>
      </c>
    </row>
    <row r="6" spans="1:22" x14ac:dyDescent="0.25">
      <c r="A6" s="10" t="s">
        <v>84</v>
      </c>
      <c r="B6" s="11">
        <v>4.0999999999999996</v>
      </c>
      <c r="C6" s="8">
        <v>3</v>
      </c>
      <c r="D6" s="11">
        <v>4</v>
      </c>
      <c r="F6" s="10" t="s">
        <v>84</v>
      </c>
      <c r="G6" s="8">
        <v>3</v>
      </c>
    </row>
    <row r="7" spans="1:22" x14ac:dyDescent="0.25">
      <c r="A7" s="10" t="s">
        <v>76</v>
      </c>
      <c r="B7" s="11">
        <v>4.3999999999999995</v>
      </c>
      <c r="C7" s="8">
        <v>6</v>
      </c>
      <c r="D7" s="11">
        <v>4.333333333333333</v>
      </c>
      <c r="F7" s="10" t="s">
        <v>76</v>
      </c>
      <c r="G7" s="8">
        <v>6</v>
      </c>
    </row>
    <row r="8" spans="1:22" x14ac:dyDescent="0.25">
      <c r="A8" s="10" t="s">
        <v>70</v>
      </c>
      <c r="B8" s="11">
        <v>4.5333333333333332</v>
      </c>
      <c r="C8" s="8">
        <v>9</v>
      </c>
      <c r="D8" s="11">
        <v>4.333333333333333</v>
      </c>
      <c r="F8" s="10" t="s">
        <v>70</v>
      </c>
      <c r="G8" s="8">
        <v>9</v>
      </c>
    </row>
    <row r="9" spans="1:22" x14ac:dyDescent="0.25">
      <c r="A9" s="10" t="s">
        <v>81</v>
      </c>
      <c r="B9" s="11">
        <v>4.375</v>
      </c>
      <c r="C9" s="8">
        <v>4</v>
      </c>
      <c r="D9" s="11">
        <v>4</v>
      </c>
      <c r="F9" s="10" t="s">
        <v>81</v>
      </c>
      <c r="G9" s="8">
        <v>4</v>
      </c>
    </row>
    <row r="10" spans="1:22" x14ac:dyDescent="0.25">
      <c r="A10" s="10" t="s">
        <v>113</v>
      </c>
      <c r="B10" s="11"/>
      <c r="C10" s="8">
        <v>2</v>
      </c>
      <c r="D10" s="11"/>
      <c r="F10" s="10" t="s">
        <v>113</v>
      </c>
      <c r="G10" s="8">
        <v>2</v>
      </c>
    </row>
    <row r="11" spans="1:22" x14ac:dyDescent="0.25">
      <c r="A11" s="10" t="s">
        <v>112</v>
      </c>
      <c r="B11" s="11">
        <v>4.4815789473684218</v>
      </c>
      <c r="C11" s="8">
        <v>40</v>
      </c>
      <c r="D11" s="11">
        <v>4.2105263157894735</v>
      </c>
      <c r="F11" s="10" t="s">
        <v>112</v>
      </c>
      <c r="G11" s="8">
        <v>40</v>
      </c>
    </row>
  </sheetData>
  <mergeCells count="1">
    <mergeCell ref="A1:T2"/>
  </mergeCell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FE4C5-1E2B-48C2-B0F7-9682FAAA2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UserDetails.csv</vt:lpstr>
      <vt:lpstr>CookingSessions.csv</vt:lpstr>
      <vt:lpstr>OrderDetails.csv</vt:lpstr>
      <vt:lpstr>Merge</vt:lpstr>
      <vt:lpstr>Dash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2024-12-23T22:46:42Z</dcterms:created>
  <dcterms:modified xsi:type="dcterms:W3CDTF">2024-12-23T22:48:30Z</dcterms:modified>
</cp:coreProperties>
</file>