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b/ShareFile/Personal Folders/Courses/ACIT3900/"/>
    </mc:Choice>
  </mc:AlternateContent>
  <bookViews>
    <workbookView xWindow="1020" yWindow="680" windowWidth="28560" windowHeight="17380" tabRatio="500" activeTab="3"/>
  </bookViews>
  <sheets>
    <sheet name="Iteration" sheetId="1" r:id="rId1"/>
    <sheet name="Backlog" sheetId="2" r:id="rId2"/>
    <sheet name="Statistics" sheetId="3" r:id="rId3"/>
    <sheet name="Retrospective" sheetId="4" r:id="rId4"/>
    <sheet name="Goals" sheetId="5" r:id="rId5"/>
    <sheet name="Schedule" sheetId="6" r:id="rId6"/>
    <sheet name="Team" sheetId="7" r:id="rId7"/>
    <sheet name="Iterations" sheetId="8" r:id="rId8"/>
    <sheet name="Time" sheetId="9" r:id="rId9"/>
    <sheet name="Importance" sheetId="10" r:id="rId10"/>
    <sheet name="Status" sheetId="11" r:id="rId1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0" l="1"/>
  <c r="C6" i="10"/>
  <c r="D6" i="10"/>
  <c r="C8" i="9"/>
  <c r="C5" i="10"/>
  <c r="D5" i="10"/>
  <c r="D4" i="10"/>
  <c r="D3" i="10"/>
  <c r="C2" i="10"/>
  <c r="D2" i="10"/>
  <c r="E10" i="9"/>
  <c r="D10" i="9"/>
  <c r="C9" i="9"/>
  <c r="E9" i="9"/>
  <c r="D9" i="9"/>
  <c r="E8" i="9"/>
  <c r="D8" i="9"/>
  <c r="C6" i="9"/>
  <c r="C7" i="9"/>
  <c r="E7" i="9"/>
  <c r="D7" i="9"/>
  <c r="E6" i="9"/>
  <c r="D6" i="9"/>
  <c r="E5" i="9"/>
  <c r="D5" i="9"/>
  <c r="E4" i="9"/>
  <c r="D4" i="9"/>
  <c r="E3" i="9"/>
  <c r="D3" i="9"/>
  <c r="E2" i="9"/>
  <c r="D2" i="9"/>
  <c r="B8" i="8"/>
  <c r="B7" i="8"/>
  <c r="B9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B11" i="8"/>
  <c r="B1" i="6"/>
  <c r="F40" i="8"/>
  <c r="C40" i="8"/>
  <c r="A40" i="8"/>
  <c r="B40" i="8"/>
  <c r="F39" i="8"/>
  <c r="C39" i="8"/>
  <c r="A39" i="8"/>
  <c r="B39" i="8"/>
  <c r="F38" i="8"/>
  <c r="C38" i="8"/>
  <c r="B38" i="8"/>
  <c r="A38" i="8"/>
  <c r="F37" i="8"/>
  <c r="C37" i="8"/>
  <c r="B37" i="8"/>
  <c r="A37" i="8"/>
  <c r="F36" i="8"/>
  <c r="C36" i="8"/>
  <c r="B36" i="8"/>
  <c r="A36" i="8"/>
  <c r="F35" i="8"/>
  <c r="C35" i="8"/>
  <c r="B35" i="8"/>
  <c r="A35" i="8"/>
  <c r="F34" i="8"/>
  <c r="C34" i="8"/>
  <c r="B34" i="8"/>
  <c r="A34" i="8"/>
  <c r="F33" i="8"/>
  <c r="C33" i="8"/>
  <c r="B33" i="8"/>
  <c r="A33" i="8"/>
  <c r="F32" i="8"/>
  <c r="C32" i="8"/>
  <c r="B32" i="8"/>
  <c r="A32" i="8"/>
  <c r="F31" i="8"/>
  <c r="C31" i="8"/>
  <c r="B31" i="8"/>
  <c r="A31" i="8"/>
  <c r="F30" i="8"/>
  <c r="C30" i="8"/>
  <c r="B30" i="8"/>
  <c r="A30" i="8"/>
  <c r="F29" i="8"/>
  <c r="C29" i="8"/>
  <c r="B29" i="8"/>
  <c r="A29" i="8"/>
  <c r="F28" i="8"/>
  <c r="C28" i="8"/>
  <c r="B28" i="8"/>
  <c r="A28" i="8"/>
  <c r="F27" i="8"/>
  <c r="C27" i="8"/>
  <c r="B27" i="8"/>
  <c r="A27" i="8"/>
  <c r="F26" i="8"/>
  <c r="C26" i="8"/>
  <c r="B26" i="8"/>
  <c r="A26" i="8"/>
  <c r="F25" i="8"/>
  <c r="C25" i="8"/>
  <c r="B25" i="8"/>
  <c r="A25" i="8"/>
  <c r="F24" i="8"/>
  <c r="C24" i="8"/>
  <c r="B24" i="8"/>
  <c r="A24" i="8"/>
  <c r="F23" i="8"/>
  <c r="C23" i="8"/>
  <c r="B23" i="8"/>
  <c r="A23" i="8"/>
  <c r="F22" i="8"/>
  <c r="C22" i="8"/>
  <c r="B22" i="8"/>
  <c r="A22" i="8"/>
  <c r="F21" i="8"/>
  <c r="C21" i="8"/>
  <c r="B21" i="8"/>
  <c r="A21" i="8"/>
  <c r="F20" i="8"/>
  <c r="C20" i="8"/>
  <c r="B20" i="8"/>
  <c r="A20" i="8"/>
  <c r="F19" i="8"/>
  <c r="A15" i="8"/>
  <c r="B15" i="8"/>
  <c r="A16" i="8"/>
  <c r="B16" i="8"/>
  <c r="A17" i="8"/>
  <c r="B17" i="8"/>
  <c r="A18" i="8"/>
  <c r="B18" i="8"/>
  <c r="A19" i="8"/>
  <c r="C19" i="8"/>
  <c r="B19" i="8"/>
  <c r="F18" i="8"/>
  <c r="C18" i="8"/>
  <c r="F17" i="8"/>
  <c r="C17" i="8"/>
  <c r="F16" i="8"/>
  <c r="C16" i="8"/>
  <c r="F15" i="8"/>
  <c r="C15" i="8"/>
  <c r="C7" i="8"/>
  <c r="C3" i="7"/>
  <c r="C4" i="7"/>
  <c r="C5" i="7"/>
  <c r="C6" i="7"/>
  <c r="C7" i="7"/>
  <c r="C8" i="7"/>
  <c r="C9" i="7"/>
  <c r="C2" i="7"/>
  <c r="B6" i="8"/>
  <c r="D2" i="8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A8" i="6"/>
  <c r="C8" i="6"/>
  <c r="B8" i="6"/>
  <c r="D7" i="6"/>
  <c r="A7" i="6"/>
  <c r="C7" i="6"/>
  <c r="B7" i="6"/>
  <c r="D6" i="6"/>
  <c r="A6" i="6"/>
  <c r="C6" i="6"/>
  <c r="B6" i="6"/>
  <c r="D5" i="6"/>
  <c r="A5" i="6"/>
  <c r="C5" i="6"/>
  <c r="B5" i="6"/>
  <c r="D4" i="6"/>
  <c r="A4" i="6"/>
  <c r="C4" i="6"/>
  <c r="B4" i="6"/>
  <c r="A30" i="5"/>
  <c r="G30" i="5"/>
  <c r="A29" i="5"/>
  <c r="G29" i="5"/>
  <c r="A28" i="5"/>
  <c r="G28" i="5"/>
  <c r="A27" i="5"/>
  <c r="G27" i="5"/>
  <c r="A26" i="5"/>
  <c r="G26" i="5"/>
  <c r="A25" i="5"/>
  <c r="G25" i="5"/>
  <c r="A24" i="5"/>
  <c r="G24" i="5"/>
  <c r="A23" i="5"/>
  <c r="G23" i="5"/>
  <c r="A22" i="5"/>
  <c r="G22" i="5"/>
  <c r="A21" i="5"/>
  <c r="G21" i="5"/>
  <c r="A20" i="5"/>
  <c r="G20" i="5"/>
  <c r="A19" i="5"/>
  <c r="G19" i="5"/>
  <c r="A18" i="5"/>
  <c r="G18" i="5"/>
  <c r="A17" i="5"/>
  <c r="G17" i="5"/>
  <c r="A16" i="5"/>
  <c r="G16" i="5"/>
  <c r="A15" i="5"/>
  <c r="G15" i="5"/>
  <c r="A14" i="5"/>
  <c r="G14" i="5"/>
  <c r="A13" i="5"/>
  <c r="G13" i="5"/>
  <c r="A12" i="5"/>
  <c r="G12" i="5"/>
  <c r="A11" i="5"/>
  <c r="G11" i="5"/>
  <c r="A10" i="5"/>
  <c r="G10" i="5"/>
  <c r="A9" i="5"/>
  <c r="G9" i="5"/>
  <c r="A8" i="5"/>
  <c r="G8" i="5"/>
  <c r="A7" i="5"/>
  <c r="G7" i="5"/>
  <c r="A6" i="5"/>
  <c r="G6" i="5"/>
  <c r="A5" i="5"/>
  <c r="G5" i="5"/>
  <c r="I3" i="5"/>
  <c r="B1" i="5"/>
  <c r="O1000" i="2"/>
  <c r="N1000" i="2"/>
  <c r="M1000" i="2"/>
  <c r="L1000" i="2"/>
  <c r="K1000" i="2"/>
  <c r="D1000" i="2"/>
  <c r="O999" i="2"/>
  <c r="N999" i="2"/>
  <c r="M999" i="2"/>
  <c r="L999" i="2"/>
  <c r="K999" i="2"/>
  <c r="D999" i="2"/>
  <c r="O998" i="2"/>
  <c r="N998" i="2"/>
  <c r="M998" i="2"/>
  <c r="L998" i="2"/>
  <c r="K998" i="2"/>
  <c r="D998" i="2"/>
  <c r="O997" i="2"/>
  <c r="N997" i="2"/>
  <c r="M997" i="2"/>
  <c r="L997" i="2"/>
  <c r="K997" i="2"/>
  <c r="D997" i="2"/>
  <c r="O996" i="2"/>
  <c r="N996" i="2"/>
  <c r="M996" i="2"/>
  <c r="L996" i="2"/>
  <c r="K996" i="2"/>
  <c r="D996" i="2"/>
  <c r="O995" i="2"/>
  <c r="N995" i="2"/>
  <c r="M995" i="2"/>
  <c r="L995" i="2"/>
  <c r="K995" i="2"/>
  <c r="D995" i="2"/>
  <c r="O994" i="2"/>
  <c r="N994" i="2"/>
  <c r="M994" i="2"/>
  <c r="L994" i="2"/>
  <c r="K994" i="2"/>
  <c r="D994" i="2"/>
  <c r="O993" i="2"/>
  <c r="N993" i="2"/>
  <c r="M993" i="2"/>
  <c r="L993" i="2"/>
  <c r="K993" i="2"/>
  <c r="D993" i="2"/>
  <c r="O992" i="2"/>
  <c r="N992" i="2"/>
  <c r="M992" i="2"/>
  <c r="L992" i="2"/>
  <c r="K992" i="2"/>
  <c r="D992" i="2"/>
  <c r="O991" i="2"/>
  <c r="N991" i="2"/>
  <c r="M991" i="2"/>
  <c r="L991" i="2"/>
  <c r="K991" i="2"/>
  <c r="D991" i="2"/>
  <c r="O990" i="2"/>
  <c r="N990" i="2"/>
  <c r="M990" i="2"/>
  <c r="L990" i="2"/>
  <c r="K990" i="2"/>
  <c r="D990" i="2"/>
  <c r="O989" i="2"/>
  <c r="N989" i="2"/>
  <c r="M989" i="2"/>
  <c r="L989" i="2"/>
  <c r="K989" i="2"/>
  <c r="D989" i="2"/>
  <c r="O988" i="2"/>
  <c r="N988" i="2"/>
  <c r="M988" i="2"/>
  <c r="L988" i="2"/>
  <c r="K988" i="2"/>
  <c r="D988" i="2"/>
  <c r="O987" i="2"/>
  <c r="N987" i="2"/>
  <c r="M987" i="2"/>
  <c r="L987" i="2"/>
  <c r="K987" i="2"/>
  <c r="D987" i="2"/>
  <c r="O986" i="2"/>
  <c r="N986" i="2"/>
  <c r="M986" i="2"/>
  <c r="L986" i="2"/>
  <c r="K986" i="2"/>
  <c r="D986" i="2"/>
  <c r="O985" i="2"/>
  <c r="N985" i="2"/>
  <c r="M985" i="2"/>
  <c r="L985" i="2"/>
  <c r="K985" i="2"/>
  <c r="D985" i="2"/>
  <c r="O984" i="2"/>
  <c r="N984" i="2"/>
  <c r="M984" i="2"/>
  <c r="L984" i="2"/>
  <c r="K984" i="2"/>
  <c r="D984" i="2"/>
  <c r="O983" i="2"/>
  <c r="N983" i="2"/>
  <c r="M983" i="2"/>
  <c r="L983" i="2"/>
  <c r="K983" i="2"/>
  <c r="D983" i="2"/>
  <c r="O982" i="2"/>
  <c r="N982" i="2"/>
  <c r="M982" i="2"/>
  <c r="L982" i="2"/>
  <c r="K982" i="2"/>
  <c r="D982" i="2"/>
  <c r="O981" i="2"/>
  <c r="N981" i="2"/>
  <c r="M981" i="2"/>
  <c r="L981" i="2"/>
  <c r="K981" i="2"/>
  <c r="D981" i="2"/>
  <c r="O980" i="2"/>
  <c r="N980" i="2"/>
  <c r="M980" i="2"/>
  <c r="L980" i="2"/>
  <c r="K980" i="2"/>
  <c r="D980" i="2"/>
  <c r="O979" i="2"/>
  <c r="N979" i="2"/>
  <c r="M979" i="2"/>
  <c r="L979" i="2"/>
  <c r="K979" i="2"/>
  <c r="D979" i="2"/>
  <c r="O978" i="2"/>
  <c r="N978" i="2"/>
  <c r="M978" i="2"/>
  <c r="L978" i="2"/>
  <c r="K978" i="2"/>
  <c r="D978" i="2"/>
  <c r="O977" i="2"/>
  <c r="N977" i="2"/>
  <c r="M977" i="2"/>
  <c r="L977" i="2"/>
  <c r="K977" i="2"/>
  <c r="D977" i="2"/>
  <c r="O976" i="2"/>
  <c r="N976" i="2"/>
  <c r="M976" i="2"/>
  <c r="L976" i="2"/>
  <c r="K976" i="2"/>
  <c r="D976" i="2"/>
  <c r="O975" i="2"/>
  <c r="N975" i="2"/>
  <c r="M975" i="2"/>
  <c r="L975" i="2"/>
  <c r="K975" i="2"/>
  <c r="D975" i="2"/>
  <c r="O974" i="2"/>
  <c r="N974" i="2"/>
  <c r="M974" i="2"/>
  <c r="L974" i="2"/>
  <c r="K974" i="2"/>
  <c r="D974" i="2"/>
  <c r="O973" i="2"/>
  <c r="N973" i="2"/>
  <c r="M973" i="2"/>
  <c r="L973" i="2"/>
  <c r="K973" i="2"/>
  <c r="D973" i="2"/>
  <c r="O972" i="2"/>
  <c r="N972" i="2"/>
  <c r="M972" i="2"/>
  <c r="L972" i="2"/>
  <c r="K972" i="2"/>
  <c r="D972" i="2"/>
  <c r="O971" i="2"/>
  <c r="N971" i="2"/>
  <c r="M971" i="2"/>
  <c r="L971" i="2"/>
  <c r="K971" i="2"/>
  <c r="D971" i="2"/>
  <c r="O970" i="2"/>
  <c r="N970" i="2"/>
  <c r="M970" i="2"/>
  <c r="L970" i="2"/>
  <c r="K970" i="2"/>
  <c r="D970" i="2"/>
  <c r="O969" i="2"/>
  <c r="N969" i="2"/>
  <c r="M969" i="2"/>
  <c r="L969" i="2"/>
  <c r="K969" i="2"/>
  <c r="D969" i="2"/>
  <c r="O968" i="2"/>
  <c r="N968" i="2"/>
  <c r="M968" i="2"/>
  <c r="L968" i="2"/>
  <c r="K968" i="2"/>
  <c r="D968" i="2"/>
  <c r="O967" i="2"/>
  <c r="N967" i="2"/>
  <c r="M967" i="2"/>
  <c r="L967" i="2"/>
  <c r="K967" i="2"/>
  <c r="D967" i="2"/>
  <c r="O966" i="2"/>
  <c r="N966" i="2"/>
  <c r="M966" i="2"/>
  <c r="L966" i="2"/>
  <c r="K966" i="2"/>
  <c r="D966" i="2"/>
  <c r="O965" i="2"/>
  <c r="N965" i="2"/>
  <c r="M965" i="2"/>
  <c r="L965" i="2"/>
  <c r="K965" i="2"/>
  <c r="D965" i="2"/>
  <c r="O964" i="2"/>
  <c r="N964" i="2"/>
  <c r="M964" i="2"/>
  <c r="L964" i="2"/>
  <c r="K964" i="2"/>
  <c r="D964" i="2"/>
  <c r="O963" i="2"/>
  <c r="N963" i="2"/>
  <c r="M963" i="2"/>
  <c r="L963" i="2"/>
  <c r="K963" i="2"/>
  <c r="D963" i="2"/>
  <c r="O962" i="2"/>
  <c r="N962" i="2"/>
  <c r="M962" i="2"/>
  <c r="L962" i="2"/>
  <c r="K962" i="2"/>
  <c r="D962" i="2"/>
  <c r="O961" i="2"/>
  <c r="N961" i="2"/>
  <c r="M961" i="2"/>
  <c r="L961" i="2"/>
  <c r="K961" i="2"/>
  <c r="D961" i="2"/>
  <c r="O960" i="2"/>
  <c r="N960" i="2"/>
  <c r="M960" i="2"/>
  <c r="L960" i="2"/>
  <c r="K960" i="2"/>
  <c r="D960" i="2"/>
  <c r="O959" i="2"/>
  <c r="N959" i="2"/>
  <c r="M959" i="2"/>
  <c r="L959" i="2"/>
  <c r="K959" i="2"/>
  <c r="D959" i="2"/>
  <c r="O958" i="2"/>
  <c r="N958" i="2"/>
  <c r="M958" i="2"/>
  <c r="L958" i="2"/>
  <c r="K958" i="2"/>
  <c r="D958" i="2"/>
  <c r="O957" i="2"/>
  <c r="N957" i="2"/>
  <c r="M957" i="2"/>
  <c r="L957" i="2"/>
  <c r="K957" i="2"/>
  <c r="D957" i="2"/>
  <c r="O956" i="2"/>
  <c r="N956" i="2"/>
  <c r="M956" i="2"/>
  <c r="L956" i="2"/>
  <c r="K956" i="2"/>
  <c r="D956" i="2"/>
  <c r="O955" i="2"/>
  <c r="N955" i="2"/>
  <c r="M955" i="2"/>
  <c r="L955" i="2"/>
  <c r="K955" i="2"/>
  <c r="D955" i="2"/>
  <c r="O954" i="2"/>
  <c r="N954" i="2"/>
  <c r="M954" i="2"/>
  <c r="L954" i="2"/>
  <c r="K954" i="2"/>
  <c r="D954" i="2"/>
  <c r="O953" i="2"/>
  <c r="N953" i="2"/>
  <c r="M953" i="2"/>
  <c r="L953" i="2"/>
  <c r="K953" i="2"/>
  <c r="D953" i="2"/>
  <c r="O952" i="2"/>
  <c r="N952" i="2"/>
  <c r="M952" i="2"/>
  <c r="L952" i="2"/>
  <c r="K952" i="2"/>
  <c r="D952" i="2"/>
  <c r="O951" i="2"/>
  <c r="N951" i="2"/>
  <c r="M951" i="2"/>
  <c r="L951" i="2"/>
  <c r="K951" i="2"/>
  <c r="D951" i="2"/>
  <c r="O950" i="2"/>
  <c r="N950" i="2"/>
  <c r="M950" i="2"/>
  <c r="L950" i="2"/>
  <c r="K950" i="2"/>
  <c r="D950" i="2"/>
  <c r="O949" i="2"/>
  <c r="N949" i="2"/>
  <c r="M949" i="2"/>
  <c r="L949" i="2"/>
  <c r="K949" i="2"/>
  <c r="D949" i="2"/>
  <c r="O948" i="2"/>
  <c r="N948" i="2"/>
  <c r="M948" i="2"/>
  <c r="L948" i="2"/>
  <c r="K948" i="2"/>
  <c r="D948" i="2"/>
  <c r="O947" i="2"/>
  <c r="N947" i="2"/>
  <c r="M947" i="2"/>
  <c r="L947" i="2"/>
  <c r="K947" i="2"/>
  <c r="D947" i="2"/>
  <c r="O946" i="2"/>
  <c r="N946" i="2"/>
  <c r="M946" i="2"/>
  <c r="L946" i="2"/>
  <c r="K946" i="2"/>
  <c r="D946" i="2"/>
  <c r="O945" i="2"/>
  <c r="N945" i="2"/>
  <c r="M945" i="2"/>
  <c r="L945" i="2"/>
  <c r="K945" i="2"/>
  <c r="D945" i="2"/>
  <c r="O944" i="2"/>
  <c r="N944" i="2"/>
  <c r="M944" i="2"/>
  <c r="L944" i="2"/>
  <c r="K944" i="2"/>
  <c r="D944" i="2"/>
  <c r="O943" i="2"/>
  <c r="N943" i="2"/>
  <c r="M943" i="2"/>
  <c r="L943" i="2"/>
  <c r="K943" i="2"/>
  <c r="D943" i="2"/>
  <c r="O942" i="2"/>
  <c r="N942" i="2"/>
  <c r="M942" i="2"/>
  <c r="L942" i="2"/>
  <c r="K942" i="2"/>
  <c r="D942" i="2"/>
  <c r="O941" i="2"/>
  <c r="N941" i="2"/>
  <c r="M941" i="2"/>
  <c r="L941" i="2"/>
  <c r="K941" i="2"/>
  <c r="D941" i="2"/>
  <c r="O940" i="2"/>
  <c r="N940" i="2"/>
  <c r="M940" i="2"/>
  <c r="L940" i="2"/>
  <c r="K940" i="2"/>
  <c r="D940" i="2"/>
  <c r="O939" i="2"/>
  <c r="N939" i="2"/>
  <c r="M939" i="2"/>
  <c r="L939" i="2"/>
  <c r="K939" i="2"/>
  <c r="D939" i="2"/>
  <c r="O938" i="2"/>
  <c r="N938" i="2"/>
  <c r="M938" i="2"/>
  <c r="L938" i="2"/>
  <c r="K938" i="2"/>
  <c r="D938" i="2"/>
  <c r="O937" i="2"/>
  <c r="N937" i="2"/>
  <c r="M937" i="2"/>
  <c r="L937" i="2"/>
  <c r="K937" i="2"/>
  <c r="D937" i="2"/>
  <c r="O936" i="2"/>
  <c r="N936" i="2"/>
  <c r="M936" i="2"/>
  <c r="L936" i="2"/>
  <c r="K936" i="2"/>
  <c r="D936" i="2"/>
  <c r="O935" i="2"/>
  <c r="N935" i="2"/>
  <c r="M935" i="2"/>
  <c r="L935" i="2"/>
  <c r="K935" i="2"/>
  <c r="D935" i="2"/>
  <c r="O934" i="2"/>
  <c r="N934" i="2"/>
  <c r="M934" i="2"/>
  <c r="L934" i="2"/>
  <c r="K934" i="2"/>
  <c r="D934" i="2"/>
  <c r="O933" i="2"/>
  <c r="N933" i="2"/>
  <c r="M933" i="2"/>
  <c r="L933" i="2"/>
  <c r="K933" i="2"/>
  <c r="D933" i="2"/>
  <c r="O932" i="2"/>
  <c r="N932" i="2"/>
  <c r="M932" i="2"/>
  <c r="L932" i="2"/>
  <c r="K932" i="2"/>
  <c r="D932" i="2"/>
  <c r="O931" i="2"/>
  <c r="N931" i="2"/>
  <c r="M931" i="2"/>
  <c r="L931" i="2"/>
  <c r="K931" i="2"/>
  <c r="D931" i="2"/>
  <c r="O930" i="2"/>
  <c r="N930" i="2"/>
  <c r="M930" i="2"/>
  <c r="L930" i="2"/>
  <c r="K930" i="2"/>
  <c r="D930" i="2"/>
  <c r="O929" i="2"/>
  <c r="N929" i="2"/>
  <c r="M929" i="2"/>
  <c r="L929" i="2"/>
  <c r="K929" i="2"/>
  <c r="D929" i="2"/>
  <c r="O928" i="2"/>
  <c r="N928" i="2"/>
  <c r="M928" i="2"/>
  <c r="L928" i="2"/>
  <c r="K928" i="2"/>
  <c r="D928" i="2"/>
  <c r="O927" i="2"/>
  <c r="N927" i="2"/>
  <c r="M927" i="2"/>
  <c r="L927" i="2"/>
  <c r="K927" i="2"/>
  <c r="D927" i="2"/>
  <c r="O926" i="2"/>
  <c r="N926" i="2"/>
  <c r="M926" i="2"/>
  <c r="L926" i="2"/>
  <c r="K926" i="2"/>
  <c r="D926" i="2"/>
  <c r="O925" i="2"/>
  <c r="N925" i="2"/>
  <c r="M925" i="2"/>
  <c r="L925" i="2"/>
  <c r="K925" i="2"/>
  <c r="D925" i="2"/>
  <c r="O924" i="2"/>
  <c r="N924" i="2"/>
  <c r="M924" i="2"/>
  <c r="L924" i="2"/>
  <c r="K924" i="2"/>
  <c r="D924" i="2"/>
  <c r="O923" i="2"/>
  <c r="N923" i="2"/>
  <c r="M923" i="2"/>
  <c r="L923" i="2"/>
  <c r="K923" i="2"/>
  <c r="D923" i="2"/>
  <c r="O922" i="2"/>
  <c r="N922" i="2"/>
  <c r="M922" i="2"/>
  <c r="L922" i="2"/>
  <c r="K922" i="2"/>
  <c r="D922" i="2"/>
  <c r="O921" i="2"/>
  <c r="N921" i="2"/>
  <c r="M921" i="2"/>
  <c r="L921" i="2"/>
  <c r="K921" i="2"/>
  <c r="D921" i="2"/>
  <c r="O920" i="2"/>
  <c r="N920" i="2"/>
  <c r="M920" i="2"/>
  <c r="L920" i="2"/>
  <c r="K920" i="2"/>
  <c r="D920" i="2"/>
  <c r="O919" i="2"/>
  <c r="N919" i="2"/>
  <c r="M919" i="2"/>
  <c r="L919" i="2"/>
  <c r="K919" i="2"/>
  <c r="D919" i="2"/>
  <c r="O918" i="2"/>
  <c r="N918" i="2"/>
  <c r="M918" i="2"/>
  <c r="L918" i="2"/>
  <c r="K918" i="2"/>
  <c r="D918" i="2"/>
  <c r="O917" i="2"/>
  <c r="N917" i="2"/>
  <c r="M917" i="2"/>
  <c r="L917" i="2"/>
  <c r="K917" i="2"/>
  <c r="D917" i="2"/>
  <c r="O916" i="2"/>
  <c r="N916" i="2"/>
  <c r="M916" i="2"/>
  <c r="L916" i="2"/>
  <c r="K916" i="2"/>
  <c r="D916" i="2"/>
  <c r="O915" i="2"/>
  <c r="N915" i="2"/>
  <c r="M915" i="2"/>
  <c r="L915" i="2"/>
  <c r="K915" i="2"/>
  <c r="D915" i="2"/>
  <c r="O914" i="2"/>
  <c r="N914" i="2"/>
  <c r="M914" i="2"/>
  <c r="L914" i="2"/>
  <c r="K914" i="2"/>
  <c r="D914" i="2"/>
  <c r="O913" i="2"/>
  <c r="N913" i="2"/>
  <c r="M913" i="2"/>
  <c r="L913" i="2"/>
  <c r="K913" i="2"/>
  <c r="D913" i="2"/>
  <c r="O912" i="2"/>
  <c r="N912" i="2"/>
  <c r="M912" i="2"/>
  <c r="L912" i="2"/>
  <c r="K912" i="2"/>
  <c r="D912" i="2"/>
  <c r="O911" i="2"/>
  <c r="N911" i="2"/>
  <c r="M911" i="2"/>
  <c r="L911" i="2"/>
  <c r="K911" i="2"/>
  <c r="D911" i="2"/>
  <c r="O910" i="2"/>
  <c r="N910" i="2"/>
  <c r="M910" i="2"/>
  <c r="L910" i="2"/>
  <c r="K910" i="2"/>
  <c r="D910" i="2"/>
  <c r="O909" i="2"/>
  <c r="N909" i="2"/>
  <c r="M909" i="2"/>
  <c r="L909" i="2"/>
  <c r="K909" i="2"/>
  <c r="D909" i="2"/>
  <c r="O908" i="2"/>
  <c r="N908" i="2"/>
  <c r="M908" i="2"/>
  <c r="L908" i="2"/>
  <c r="K908" i="2"/>
  <c r="D908" i="2"/>
  <c r="O907" i="2"/>
  <c r="N907" i="2"/>
  <c r="M907" i="2"/>
  <c r="L907" i="2"/>
  <c r="K907" i="2"/>
  <c r="D907" i="2"/>
  <c r="O906" i="2"/>
  <c r="N906" i="2"/>
  <c r="M906" i="2"/>
  <c r="L906" i="2"/>
  <c r="K906" i="2"/>
  <c r="D906" i="2"/>
  <c r="O905" i="2"/>
  <c r="N905" i="2"/>
  <c r="M905" i="2"/>
  <c r="L905" i="2"/>
  <c r="K905" i="2"/>
  <c r="D905" i="2"/>
  <c r="O904" i="2"/>
  <c r="N904" i="2"/>
  <c r="M904" i="2"/>
  <c r="L904" i="2"/>
  <c r="K904" i="2"/>
  <c r="D904" i="2"/>
  <c r="O903" i="2"/>
  <c r="N903" i="2"/>
  <c r="M903" i="2"/>
  <c r="L903" i="2"/>
  <c r="K903" i="2"/>
  <c r="D903" i="2"/>
  <c r="O902" i="2"/>
  <c r="N902" i="2"/>
  <c r="M902" i="2"/>
  <c r="L902" i="2"/>
  <c r="K902" i="2"/>
  <c r="D902" i="2"/>
  <c r="O901" i="2"/>
  <c r="N901" i="2"/>
  <c r="M901" i="2"/>
  <c r="L901" i="2"/>
  <c r="K901" i="2"/>
  <c r="D901" i="2"/>
  <c r="O900" i="2"/>
  <c r="N900" i="2"/>
  <c r="M900" i="2"/>
  <c r="L900" i="2"/>
  <c r="K900" i="2"/>
  <c r="D900" i="2"/>
  <c r="O899" i="2"/>
  <c r="N899" i="2"/>
  <c r="M899" i="2"/>
  <c r="L899" i="2"/>
  <c r="K899" i="2"/>
  <c r="D899" i="2"/>
  <c r="O898" i="2"/>
  <c r="N898" i="2"/>
  <c r="M898" i="2"/>
  <c r="L898" i="2"/>
  <c r="K898" i="2"/>
  <c r="D898" i="2"/>
  <c r="O897" i="2"/>
  <c r="N897" i="2"/>
  <c r="M897" i="2"/>
  <c r="L897" i="2"/>
  <c r="K897" i="2"/>
  <c r="D897" i="2"/>
  <c r="O896" i="2"/>
  <c r="N896" i="2"/>
  <c r="M896" i="2"/>
  <c r="L896" i="2"/>
  <c r="K896" i="2"/>
  <c r="D896" i="2"/>
  <c r="O895" i="2"/>
  <c r="N895" i="2"/>
  <c r="M895" i="2"/>
  <c r="L895" i="2"/>
  <c r="K895" i="2"/>
  <c r="D895" i="2"/>
  <c r="O894" i="2"/>
  <c r="N894" i="2"/>
  <c r="M894" i="2"/>
  <c r="L894" i="2"/>
  <c r="K894" i="2"/>
  <c r="D894" i="2"/>
  <c r="O893" i="2"/>
  <c r="N893" i="2"/>
  <c r="M893" i="2"/>
  <c r="L893" i="2"/>
  <c r="K893" i="2"/>
  <c r="D893" i="2"/>
  <c r="O892" i="2"/>
  <c r="N892" i="2"/>
  <c r="M892" i="2"/>
  <c r="L892" i="2"/>
  <c r="K892" i="2"/>
  <c r="D892" i="2"/>
  <c r="O891" i="2"/>
  <c r="N891" i="2"/>
  <c r="M891" i="2"/>
  <c r="L891" i="2"/>
  <c r="K891" i="2"/>
  <c r="D891" i="2"/>
  <c r="O890" i="2"/>
  <c r="N890" i="2"/>
  <c r="M890" i="2"/>
  <c r="L890" i="2"/>
  <c r="K890" i="2"/>
  <c r="D890" i="2"/>
  <c r="O889" i="2"/>
  <c r="N889" i="2"/>
  <c r="M889" i="2"/>
  <c r="L889" i="2"/>
  <c r="K889" i="2"/>
  <c r="D889" i="2"/>
  <c r="O888" i="2"/>
  <c r="N888" i="2"/>
  <c r="M888" i="2"/>
  <c r="L888" i="2"/>
  <c r="K888" i="2"/>
  <c r="D888" i="2"/>
  <c r="O887" i="2"/>
  <c r="N887" i="2"/>
  <c r="M887" i="2"/>
  <c r="L887" i="2"/>
  <c r="K887" i="2"/>
  <c r="D887" i="2"/>
  <c r="O886" i="2"/>
  <c r="N886" i="2"/>
  <c r="M886" i="2"/>
  <c r="L886" i="2"/>
  <c r="K886" i="2"/>
  <c r="D886" i="2"/>
  <c r="O885" i="2"/>
  <c r="N885" i="2"/>
  <c r="M885" i="2"/>
  <c r="L885" i="2"/>
  <c r="K885" i="2"/>
  <c r="D885" i="2"/>
  <c r="O884" i="2"/>
  <c r="N884" i="2"/>
  <c r="M884" i="2"/>
  <c r="L884" i="2"/>
  <c r="K884" i="2"/>
  <c r="D884" i="2"/>
  <c r="O883" i="2"/>
  <c r="N883" i="2"/>
  <c r="M883" i="2"/>
  <c r="L883" i="2"/>
  <c r="K883" i="2"/>
  <c r="D883" i="2"/>
  <c r="O882" i="2"/>
  <c r="N882" i="2"/>
  <c r="M882" i="2"/>
  <c r="L882" i="2"/>
  <c r="K882" i="2"/>
  <c r="D882" i="2"/>
  <c r="O881" i="2"/>
  <c r="N881" i="2"/>
  <c r="M881" i="2"/>
  <c r="L881" i="2"/>
  <c r="K881" i="2"/>
  <c r="D881" i="2"/>
  <c r="O880" i="2"/>
  <c r="N880" i="2"/>
  <c r="M880" i="2"/>
  <c r="L880" i="2"/>
  <c r="K880" i="2"/>
  <c r="D880" i="2"/>
  <c r="O879" i="2"/>
  <c r="N879" i="2"/>
  <c r="M879" i="2"/>
  <c r="L879" i="2"/>
  <c r="K879" i="2"/>
  <c r="D879" i="2"/>
  <c r="O878" i="2"/>
  <c r="N878" i="2"/>
  <c r="M878" i="2"/>
  <c r="L878" i="2"/>
  <c r="K878" i="2"/>
  <c r="D878" i="2"/>
  <c r="O877" i="2"/>
  <c r="N877" i="2"/>
  <c r="M877" i="2"/>
  <c r="L877" i="2"/>
  <c r="K877" i="2"/>
  <c r="D877" i="2"/>
  <c r="O876" i="2"/>
  <c r="N876" i="2"/>
  <c r="M876" i="2"/>
  <c r="L876" i="2"/>
  <c r="K876" i="2"/>
  <c r="D876" i="2"/>
  <c r="O875" i="2"/>
  <c r="N875" i="2"/>
  <c r="M875" i="2"/>
  <c r="L875" i="2"/>
  <c r="K875" i="2"/>
  <c r="D875" i="2"/>
  <c r="O874" i="2"/>
  <c r="N874" i="2"/>
  <c r="M874" i="2"/>
  <c r="L874" i="2"/>
  <c r="K874" i="2"/>
  <c r="D874" i="2"/>
  <c r="O873" i="2"/>
  <c r="N873" i="2"/>
  <c r="M873" i="2"/>
  <c r="L873" i="2"/>
  <c r="K873" i="2"/>
  <c r="D873" i="2"/>
  <c r="O872" i="2"/>
  <c r="N872" i="2"/>
  <c r="M872" i="2"/>
  <c r="L872" i="2"/>
  <c r="K872" i="2"/>
  <c r="D872" i="2"/>
  <c r="O871" i="2"/>
  <c r="N871" i="2"/>
  <c r="M871" i="2"/>
  <c r="L871" i="2"/>
  <c r="K871" i="2"/>
  <c r="D871" i="2"/>
  <c r="O870" i="2"/>
  <c r="N870" i="2"/>
  <c r="M870" i="2"/>
  <c r="L870" i="2"/>
  <c r="K870" i="2"/>
  <c r="D870" i="2"/>
  <c r="O869" i="2"/>
  <c r="N869" i="2"/>
  <c r="M869" i="2"/>
  <c r="L869" i="2"/>
  <c r="K869" i="2"/>
  <c r="D869" i="2"/>
  <c r="O868" i="2"/>
  <c r="N868" i="2"/>
  <c r="M868" i="2"/>
  <c r="L868" i="2"/>
  <c r="K868" i="2"/>
  <c r="D868" i="2"/>
  <c r="O867" i="2"/>
  <c r="N867" i="2"/>
  <c r="M867" i="2"/>
  <c r="L867" i="2"/>
  <c r="K867" i="2"/>
  <c r="D867" i="2"/>
  <c r="O866" i="2"/>
  <c r="N866" i="2"/>
  <c r="M866" i="2"/>
  <c r="L866" i="2"/>
  <c r="K866" i="2"/>
  <c r="D866" i="2"/>
  <c r="O865" i="2"/>
  <c r="N865" i="2"/>
  <c r="M865" i="2"/>
  <c r="L865" i="2"/>
  <c r="K865" i="2"/>
  <c r="D865" i="2"/>
  <c r="O864" i="2"/>
  <c r="N864" i="2"/>
  <c r="M864" i="2"/>
  <c r="L864" i="2"/>
  <c r="K864" i="2"/>
  <c r="D864" i="2"/>
  <c r="O863" i="2"/>
  <c r="N863" i="2"/>
  <c r="M863" i="2"/>
  <c r="L863" i="2"/>
  <c r="K863" i="2"/>
  <c r="D863" i="2"/>
  <c r="O862" i="2"/>
  <c r="N862" i="2"/>
  <c r="M862" i="2"/>
  <c r="L862" i="2"/>
  <c r="K862" i="2"/>
  <c r="D862" i="2"/>
  <c r="O861" i="2"/>
  <c r="N861" i="2"/>
  <c r="M861" i="2"/>
  <c r="L861" i="2"/>
  <c r="K861" i="2"/>
  <c r="D861" i="2"/>
  <c r="O860" i="2"/>
  <c r="N860" i="2"/>
  <c r="M860" i="2"/>
  <c r="L860" i="2"/>
  <c r="K860" i="2"/>
  <c r="D860" i="2"/>
  <c r="O859" i="2"/>
  <c r="N859" i="2"/>
  <c r="M859" i="2"/>
  <c r="L859" i="2"/>
  <c r="K859" i="2"/>
  <c r="D859" i="2"/>
  <c r="O858" i="2"/>
  <c r="N858" i="2"/>
  <c r="M858" i="2"/>
  <c r="L858" i="2"/>
  <c r="K858" i="2"/>
  <c r="D858" i="2"/>
  <c r="O857" i="2"/>
  <c r="N857" i="2"/>
  <c r="M857" i="2"/>
  <c r="L857" i="2"/>
  <c r="K857" i="2"/>
  <c r="D857" i="2"/>
  <c r="O856" i="2"/>
  <c r="N856" i="2"/>
  <c r="M856" i="2"/>
  <c r="L856" i="2"/>
  <c r="K856" i="2"/>
  <c r="D856" i="2"/>
  <c r="O855" i="2"/>
  <c r="N855" i="2"/>
  <c r="M855" i="2"/>
  <c r="L855" i="2"/>
  <c r="K855" i="2"/>
  <c r="D855" i="2"/>
  <c r="O854" i="2"/>
  <c r="N854" i="2"/>
  <c r="M854" i="2"/>
  <c r="L854" i="2"/>
  <c r="K854" i="2"/>
  <c r="D854" i="2"/>
  <c r="O853" i="2"/>
  <c r="N853" i="2"/>
  <c r="M853" i="2"/>
  <c r="L853" i="2"/>
  <c r="K853" i="2"/>
  <c r="D853" i="2"/>
  <c r="O852" i="2"/>
  <c r="N852" i="2"/>
  <c r="M852" i="2"/>
  <c r="L852" i="2"/>
  <c r="K852" i="2"/>
  <c r="D852" i="2"/>
  <c r="O851" i="2"/>
  <c r="N851" i="2"/>
  <c r="M851" i="2"/>
  <c r="L851" i="2"/>
  <c r="K851" i="2"/>
  <c r="D851" i="2"/>
  <c r="O850" i="2"/>
  <c r="N850" i="2"/>
  <c r="M850" i="2"/>
  <c r="L850" i="2"/>
  <c r="K850" i="2"/>
  <c r="D850" i="2"/>
  <c r="O849" i="2"/>
  <c r="N849" i="2"/>
  <c r="M849" i="2"/>
  <c r="L849" i="2"/>
  <c r="K849" i="2"/>
  <c r="D849" i="2"/>
  <c r="O848" i="2"/>
  <c r="N848" i="2"/>
  <c r="M848" i="2"/>
  <c r="L848" i="2"/>
  <c r="K848" i="2"/>
  <c r="D848" i="2"/>
  <c r="O847" i="2"/>
  <c r="N847" i="2"/>
  <c r="M847" i="2"/>
  <c r="L847" i="2"/>
  <c r="K847" i="2"/>
  <c r="D847" i="2"/>
  <c r="O846" i="2"/>
  <c r="N846" i="2"/>
  <c r="M846" i="2"/>
  <c r="L846" i="2"/>
  <c r="K846" i="2"/>
  <c r="D846" i="2"/>
  <c r="O845" i="2"/>
  <c r="N845" i="2"/>
  <c r="M845" i="2"/>
  <c r="L845" i="2"/>
  <c r="K845" i="2"/>
  <c r="D845" i="2"/>
  <c r="O844" i="2"/>
  <c r="N844" i="2"/>
  <c r="M844" i="2"/>
  <c r="L844" i="2"/>
  <c r="K844" i="2"/>
  <c r="D844" i="2"/>
  <c r="O843" i="2"/>
  <c r="N843" i="2"/>
  <c r="M843" i="2"/>
  <c r="L843" i="2"/>
  <c r="K843" i="2"/>
  <c r="D843" i="2"/>
  <c r="O842" i="2"/>
  <c r="N842" i="2"/>
  <c r="M842" i="2"/>
  <c r="L842" i="2"/>
  <c r="K842" i="2"/>
  <c r="D842" i="2"/>
  <c r="O841" i="2"/>
  <c r="N841" i="2"/>
  <c r="M841" i="2"/>
  <c r="L841" i="2"/>
  <c r="K841" i="2"/>
  <c r="D841" i="2"/>
  <c r="O840" i="2"/>
  <c r="N840" i="2"/>
  <c r="M840" i="2"/>
  <c r="L840" i="2"/>
  <c r="K840" i="2"/>
  <c r="D840" i="2"/>
  <c r="O839" i="2"/>
  <c r="N839" i="2"/>
  <c r="M839" i="2"/>
  <c r="L839" i="2"/>
  <c r="K839" i="2"/>
  <c r="D839" i="2"/>
  <c r="O838" i="2"/>
  <c r="N838" i="2"/>
  <c r="M838" i="2"/>
  <c r="L838" i="2"/>
  <c r="K838" i="2"/>
  <c r="D838" i="2"/>
  <c r="O837" i="2"/>
  <c r="N837" i="2"/>
  <c r="M837" i="2"/>
  <c r="L837" i="2"/>
  <c r="K837" i="2"/>
  <c r="D837" i="2"/>
  <c r="O836" i="2"/>
  <c r="N836" i="2"/>
  <c r="M836" i="2"/>
  <c r="L836" i="2"/>
  <c r="K836" i="2"/>
  <c r="D836" i="2"/>
  <c r="O835" i="2"/>
  <c r="N835" i="2"/>
  <c r="M835" i="2"/>
  <c r="L835" i="2"/>
  <c r="K835" i="2"/>
  <c r="D835" i="2"/>
  <c r="O834" i="2"/>
  <c r="N834" i="2"/>
  <c r="M834" i="2"/>
  <c r="L834" i="2"/>
  <c r="K834" i="2"/>
  <c r="D834" i="2"/>
  <c r="O833" i="2"/>
  <c r="N833" i="2"/>
  <c r="M833" i="2"/>
  <c r="L833" i="2"/>
  <c r="K833" i="2"/>
  <c r="D833" i="2"/>
  <c r="O832" i="2"/>
  <c r="N832" i="2"/>
  <c r="M832" i="2"/>
  <c r="L832" i="2"/>
  <c r="K832" i="2"/>
  <c r="D832" i="2"/>
  <c r="O831" i="2"/>
  <c r="N831" i="2"/>
  <c r="M831" i="2"/>
  <c r="L831" i="2"/>
  <c r="K831" i="2"/>
  <c r="D831" i="2"/>
  <c r="O830" i="2"/>
  <c r="N830" i="2"/>
  <c r="M830" i="2"/>
  <c r="L830" i="2"/>
  <c r="K830" i="2"/>
  <c r="D830" i="2"/>
  <c r="O829" i="2"/>
  <c r="N829" i="2"/>
  <c r="M829" i="2"/>
  <c r="L829" i="2"/>
  <c r="K829" i="2"/>
  <c r="D829" i="2"/>
  <c r="O828" i="2"/>
  <c r="N828" i="2"/>
  <c r="M828" i="2"/>
  <c r="L828" i="2"/>
  <c r="K828" i="2"/>
  <c r="D828" i="2"/>
  <c r="O827" i="2"/>
  <c r="N827" i="2"/>
  <c r="M827" i="2"/>
  <c r="L827" i="2"/>
  <c r="K827" i="2"/>
  <c r="D827" i="2"/>
  <c r="O826" i="2"/>
  <c r="N826" i="2"/>
  <c r="M826" i="2"/>
  <c r="L826" i="2"/>
  <c r="K826" i="2"/>
  <c r="D826" i="2"/>
  <c r="O825" i="2"/>
  <c r="N825" i="2"/>
  <c r="M825" i="2"/>
  <c r="L825" i="2"/>
  <c r="K825" i="2"/>
  <c r="D825" i="2"/>
  <c r="O824" i="2"/>
  <c r="N824" i="2"/>
  <c r="M824" i="2"/>
  <c r="L824" i="2"/>
  <c r="K824" i="2"/>
  <c r="D824" i="2"/>
  <c r="O823" i="2"/>
  <c r="N823" i="2"/>
  <c r="M823" i="2"/>
  <c r="L823" i="2"/>
  <c r="K823" i="2"/>
  <c r="D823" i="2"/>
  <c r="O822" i="2"/>
  <c r="N822" i="2"/>
  <c r="M822" i="2"/>
  <c r="L822" i="2"/>
  <c r="K822" i="2"/>
  <c r="D822" i="2"/>
  <c r="O821" i="2"/>
  <c r="N821" i="2"/>
  <c r="M821" i="2"/>
  <c r="L821" i="2"/>
  <c r="K821" i="2"/>
  <c r="D821" i="2"/>
  <c r="O820" i="2"/>
  <c r="N820" i="2"/>
  <c r="M820" i="2"/>
  <c r="L820" i="2"/>
  <c r="K820" i="2"/>
  <c r="D820" i="2"/>
  <c r="O819" i="2"/>
  <c r="N819" i="2"/>
  <c r="M819" i="2"/>
  <c r="L819" i="2"/>
  <c r="K819" i="2"/>
  <c r="D819" i="2"/>
  <c r="O818" i="2"/>
  <c r="N818" i="2"/>
  <c r="M818" i="2"/>
  <c r="L818" i="2"/>
  <c r="K818" i="2"/>
  <c r="D818" i="2"/>
  <c r="O817" i="2"/>
  <c r="N817" i="2"/>
  <c r="M817" i="2"/>
  <c r="L817" i="2"/>
  <c r="K817" i="2"/>
  <c r="D817" i="2"/>
  <c r="O816" i="2"/>
  <c r="N816" i="2"/>
  <c r="M816" i="2"/>
  <c r="L816" i="2"/>
  <c r="K816" i="2"/>
  <c r="D816" i="2"/>
  <c r="O815" i="2"/>
  <c r="N815" i="2"/>
  <c r="M815" i="2"/>
  <c r="L815" i="2"/>
  <c r="K815" i="2"/>
  <c r="D815" i="2"/>
  <c r="O814" i="2"/>
  <c r="N814" i="2"/>
  <c r="M814" i="2"/>
  <c r="L814" i="2"/>
  <c r="K814" i="2"/>
  <c r="D814" i="2"/>
  <c r="O813" i="2"/>
  <c r="N813" i="2"/>
  <c r="M813" i="2"/>
  <c r="L813" i="2"/>
  <c r="K813" i="2"/>
  <c r="D813" i="2"/>
  <c r="O812" i="2"/>
  <c r="N812" i="2"/>
  <c r="M812" i="2"/>
  <c r="L812" i="2"/>
  <c r="K812" i="2"/>
  <c r="D812" i="2"/>
  <c r="O811" i="2"/>
  <c r="N811" i="2"/>
  <c r="M811" i="2"/>
  <c r="L811" i="2"/>
  <c r="K811" i="2"/>
  <c r="D811" i="2"/>
  <c r="O810" i="2"/>
  <c r="N810" i="2"/>
  <c r="M810" i="2"/>
  <c r="L810" i="2"/>
  <c r="K810" i="2"/>
  <c r="D810" i="2"/>
  <c r="O809" i="2"/>
  <c r="N809" i="2"/>
  <c r="M809" i="2"/>
  <c r="L809" i="2"/>
  <c r="K809" i="2"/>
  <c r="D809" i="2"/>
  <c r="O808" i="2"/>
  <c r="N808" i="2"/>
  <c r="M808" i="2"/>
  <c r="L808" i="2"/>
  <c r="K808" i="2"/>
  <c r="D808" i="2"/>
  <c r="O807" i="2"/>
  <c r="N807" i="2"/>
  <c r="M807" i="2"/>
  <c r="L807" i="2"/>
  <c r="K807" i="2"/>
  <c r="D807" i="2"/>
  <c r="O806" i="2"/>
  <c r="N806" i="2"/>
  <c r="M806" i="2"/>
  <c r="L806" i="2"/>
  <c r="K806" i="2"/>
  <c r="D806" i="2"/>
  <c r="O805" i="2"/>
  <c r="N805" i="2"/>
  <c r="M805" i="2"/>
  <c r="L805" i="2"/>
  <c r="K805" i="2"/>
  <c r="D805" i="2"/>
  <c r="O804" i="2"/>
  <c r="N804" i="2"/>
  <c r="M804" i="2"/>
  <c r="L804" i="2"/>
  <c r="K804" i="2"/>
  <c r="D804" i="2"/>
  <c r="O803" i="2"/>
  <c r="N803" i="2"/>
  <c r="M803" i="2"/>
  <c r="L803" i="2"/>
  <c r="K803" i="2"/>
  <c r="D803" i="2"/>
  <c r="O802" i="2"/>
  <c r="N802" i="2"/>
  <c r="M802" i="2"/>
  <c r="L802" i="2"/>
  <c r="K802" i="2"/>
  <c r="D802" i="2"/>
  <c r="O801" i="2"/>
  <c r="N801" i="2"/>
  <c r="M801" i="2"/>
  <c r="L801" i="2"/>
  <c r="K801" i="2"/>
  <c r="D801" i="2"/>
  <c r="O800" i="2"/>
  <c r="N800" i="2"/>
  <c r="M800" i="2"/>
  <c r="L800" i="2"/>
  <c r="K800" i="2"/>
  <c r="D800" i="2"/>
  <c r="O799" i="2"/>
  <c r="N799" i="2"/>
  <c r="M799" i="2"/>
  <c r="L799" i="2"/>
  <c r="K799" i="2"/>
  <c r="D799" i="2"/>
  <c r="O798" i="2"/>
  <c r="N798" i="2"/>
  <c r="M798" i="2"/>
  <c r="L798" i="2"/>
  <c r="K798" i="2"/>
  <c r="D798" i="2"/>
  <c r="O797" i="2"/>
  <c r="N797" i="2"/>
  <c r="M797" i="2"/>
  <c r="L797" i="2"/>
  <c r="K797" i="2"/>
  <c r="D797" i="2"/>
  <c r="O796" i="2"/>
  <c r="N796" i="2"/>
  <c r="M796" i="2"/>
  <c r="L796" i="2"/>
  <c r="K796" i="2"/>
  <c r="D796" i="2"/>
  <c r="O795" i="2"/>
  <c r="N795" i="2"/>
  <c r="M795" i="2"/>
  <c r="L795" i="2"/>
  <c r="K795" i="2"/>
  <c r="D795" i="2"/>
  <c r="O794" i="2"/>
  <c r="N794" i="2"/>
  <c r="M794" i="2"/>
  <c r="L794" i="2"/>
  <c r="K794" i="2"/>
  <c r="D794" i="2"/>
  <c r="O793" i="2"/>
  <c r="N793" i="2"/>
  <c r="M793" i="2"/>
  <c r="L793" i="2"/>
  <c r="K793" i="2"/>
  <c r="D793" i="2"/>
  <c r="O792" i="2"/>
  <c r="N792" i="2"/>
  <c r="M792" i="2"/>
  <c r="L792" i="2"/>
  <c r="K792" i="2"/>
  <c r="D792" i="2"/>
  <c r="O791" i="2"/>
  <c r="N791" i="2"/>
  <c r="M791" i="2"/>
  <c r="L791" i="2"/>
  <c r="K791" i="2"/>
  <c r="D791" i="2"/>
  <c r="O790" i="2"/>
  <c r="N790" i="2"/>
  <c r="M790" i="2"/>
  <c r="L790" i="2"/>
  <c r="K790" i="2"/>
  <c r="D790" i="2"/>
  <c r="O789" i="2"/>
  <c r="N789" i="2"/>
  <c r="M789" i="2"/>
  <c r="L789" i="2"/>
  <c r="K789" i="2"/>
  <c r="D789" i="2"/>
  <c r="O788" i="2"/>
  <c r="N788" i="2"/>
  <c r="M788" i="2"/>
  <c r="L788" i="2"/>
  <c r="K788" i="2"/>
  <c r="D788" i="2"/>
  <c r="O787" i="2"/>
  <c r="N787" i="2"/>
  <c r="M787" i="2"/>
  <c r="L787" i="2"/>
  <c r="K787" i="2"/>
  <c r="D787" i="2"/>
  <c r="O786" i="2"/>
  <c r="N786" i="2"/>
  <c r="M786" i="2"/>
  <c r="L786" i="2"/>
  <c r="K786" i="2"/>
  <c r="D786" i="2"/>
  <c r="O785" i="2"/>
  <c r="N785" i="2"/>
  <c r="M785" i="2"/>
  <c r="L785" i="2"/>
  <c r="K785" i="2"/>
  <c r="D785" i="2"/>
  <c r="O784" i="2"/>
  <c r="N784" i="2"/>
  <c r="M784" i="2"/>
  <c r="L784" i="2"/>
  <c r="K784" i="2"/>
  <c r="D784" i="2"/>
  <c r="O783" i="2"/>
  <c r="N783" i="2"/>
  <c r="M783" i="2"/>
  <c r="L783" i="2"/>
  <c r="K783" i="2"/>
  <c r="D783" i="2"/>
  <c r="O782" i="2"/>
  <c r="N782" i="2"/>
  <c r="M782" i="2"/>
  <c r="L782" i="2"/>
  <c r="K782" i="2"/>
  <c r="D782" i="2"/>
  <c r="O781" i="2"/>
  <c r="N781" i="2"/>
  <c r="M781" i="2"/>
  <c r="L781" i="2"/>
  <c r="K781" i="2"/>
  <c r="D781" i="2"/>
  <c r="O780" i="2"/>
  <c r="N780" i="2"/>
  <c r="M780" i="2"/>
  <c r="L780" i="2"/>
  <c r="K780" i="2"/>
  <c r="D780" i="2"/>
  <c r="O779" i="2"/>
  <c r="N779" i="2"/>
  <c r="M779" i="2"/>
  <c r="L779" i="2"/>
  <c r="K779" i="2"/>
  <c r="D779" i="2"/>
  <c r="O778" i="2"/>
  <c r="N778" i="2"/>
  <c r="M778" i="2"/>
  <c r="L778" i="2"/>
  <c r="K778" i="2"/>
  <c r="D778" i="2"/>
  <c r="O777" i="2"/>
  <c r="N777" i="2"/>
  <c r="M777" i="2"/>
  <c r="L777" i="2"/>
  <c r="K777" i="2"/>
  <c r="D777" i="2"/>
  <c r="O776" i="2"/>
  <c r="N776" i="2"/>
  <c r="M776" i="2"/>
  <c r="L776" i="2"/>
  <c r="K776" i="2"/>
  <c r="D776" i="2"/>
  <c r="O775" i="2"/>
  <c r="N775" i="2"/>
  <c r="M775" i="2"/>
  <c r="L775" i="2"/>
  <c r="K775" i="2"/>
  <c r="D775" i="2"/>
  <c r="O774" i="2"/>
  <c r="N774" i="2"/>
  <c r="M774" i="2"/>
  <c r="L774" i="2"/>
  <c r="K774" i="2"/>
  <c r="D774" i="2"/>
  <c r="O773" i="2"/>
  <c r="N773" i="2"/>
  <c r="M773" i="2"/>
  <c r="L773" i="2"/>
  <c r="K773" i="2"/>
  <c r="D773" i="2"/>
  <c r="O772" i="2"/>
  <c r="N772" i="2"/>
  <c r="M772" i="2"/>
  <c r="L772" i="2"/>
  <c r="K772" i="2"/>
  <c r="D772" i="2"/>
  <c r="O771" i="2"/>
  <c r="N771" i="2"/>
  <c r="M771" i="2"/>
  <c r="L771" i="2"/>
  <c r="K771" i="2"/>
  <c r="D771" i="2"/>
  <c r="O770" i="2"/>
  <c r="N770" i="2"/>
  <c r="M770" i="2"/>
  <c r="L770" i="2"/>
  <c r="K770" i="2"/>
  <c r="D770" i="2"/>
  <c r="O769" i="2"/>
  <c r="N769" i="2"/>
  <c r="M769" i="2"/>
  <c r="L769" i="2"/>
  <c r="K769" i="2"/>
  <c r="D769" i="2"/>
  <c r="O768" i="2"/>
  <c r="N768" i="2"/>
  <c r="M768" i="2"/>
  <c r="L768" i="2"/>
  <c r="K768" i="2"/>
  <c r="D768" i="2"/>
  <c r="O767" i="2"/>
  <c r="N767" i="2"/>
  <c r="M767" i="2"/>
  <c r="L767" i="2"/>
  <c r="K767" i="2"/>
  <c r="D767" i="2"/>
  <c r="O766" i="2"/>
  <c r="N766" i="2"/>
  <c r="M766" i="2"/>
  <c r="L766" i="2"/>
  <c r="K766" i="2"/>
  <c r="D766" i="2"/>
  <c r="O765" i="2"/>
  <c r="N765" i="2"/>
  <c r="M765" i="2"/>
  <c r="L765" i="2"/>
  <c r="K765" i="2"/>
  <c r="D765" i="2"/>
  <c r="O764" i="2"/>
  <c r="N764" i="2"/>
  <c r="M764" i="2"/>
  <c r="L764" i="2"/>
  <c r="K764" i="2"/>
  <c r="D764" i="2"/>
  <c r="O763" i="2"/>
  <c r="N763" i="2"/>
  <c r="M763" i="2"/>
  <c r="L763" i="2"/>
  <c r="K763" i="2"/>
  <c r="D763" i="2"/>
  <c r="O762" i="2"/>
  <c r="N762" i="2"/>
  <c r="M762" i="2"/>
  <c r="L762" i="2"/>
  <c r="K762" i="2"/>
  <c r="D762" i="2"/>
  <c r="O761" i="2"/>
  <c r="N761" i="2"/>
  <c r="M761" i="2"/>
  <c r="L761" i="2"/>
  <c r="K761" i="2"/>
  <c r="D761" i="2"/>
  <c r="O760" i="2"/>
  <c r="N760" i="2"/>
  <c r="M760" i="2"/>
  <c r="L760" i="2"/>
  <c r="K760" i="2"/>
  <c r="D760" i="2"/>
  <c r="O759" i="2"/>
  <c r="N759" i="2"/>
  <c r="M759" i="2"/>
  <c r="L759" i="2"/>
  <c r="K759" i="2"/>
  <c r="D759" i="2"/>
  <c r="O758" i="2"/>
  <c r="N758" i="2"/>
  <c r="M758" i="2"/>
  <c r="L758" i="2"/>
  <c r="K758" i="2"/>
  <c r="D758" i="2"/>
  <c r="O757" i="2"/>
  <c r="N757" i="2"/>
  <c r="M757" i="2"/>
  <c r="L757" i="2"/>
  <c r="K757" i="2"/>
  <c r="D757" i="2"/>
  <c r="O756" i="2"/>
  <c r="N756" i="2"/>
  <c r="M756" i="2"/>
  <c r="L756" i="2"/>
  <c r="K756" i="2"/>
  <c r="D756" i="2"/>
  <c r="O755" i="2"/>
  <c r="N755" i="2"/>
  <c r="M755" i="2"/>
  <c r="L755" i="2"/>
  <c r="K755" i="2"/>
  <c r="D755" i="2"/>
  <c r="O754" i="2"/>
  <c r="N754" i="2"/>
  <c r="M754" i="2"/>
  <c r="L754" i="2"/>
  <c r="K754" i="2"/>
  <c r="D754" i="2"/>
  <c r="O753" i="2"/>
  <c r="N753" i="2"/>
  <c r="M753" i="2"/>
  <c r="L753" i="2"/>
  <c r="K753" i="2"/>
  <c r="D753" i="2"/>
  <c r="O752" i="2"/>
  <c r="N752" i="2"/>
  <c r="M752" i="2"/>
  <c r="L752" i="2"/>
  <c r="K752" i="2"/>
  <c r="D752" i="2"/>
  <c r="O751" i="2"/>
  <c r="N751" i="2"/>
  <c r="M751" i="2"/>
  <c r="L751" i="2"/>
  <c r="K751" i="2"/>
  <c r="D751" i="2"/>
  <c r="O750" i="2"/>
  <c r="N750" i="2"/>
  <c r="M750" i="2"/>
  <c r="L750" i="2"/>
  <c r="K750" i="2"/>
  <c r="D750" i="2"/>
  <c r="O749" i="2"/>
  <c r="N749" i="2"/>
  <c r="M749" i="2"/>
  <c r="L749" i="2"/>
  <c r="K749" i="2"/>
  <c r="D749" i="2"/>
  <c r="O748" i="2"/>
  <c r="N748" i="2"/>
  <c r="M748" i="2"/>
  <c r="L748" i="2"/>
  <c r="K748" i="2"/>
  <c r="D748" i="2"/>
  <c r="O747" i="2"/>
  <c r="N747" i="2"/>
  <c r="M747" i="2"/>
  <c r="L747" i="2"/>
  <c r="K747" i="2"/>
  <c r="D747" i="2"/>
  <c r="O746" i="2"/>
  <c r="N746" i="2"/>
  <c r="M746" i="2"/>
  <c r="L746" i="2"/>
  <c r="K746" i="2"/>
  <c r="D746" i="2"/>
  <c r="O745" i="2"/>
  <c r="N745" i="2"/>
  <c r="M745" i="2"/>
  <c r="L745" i="2"/>
  <c r="K745" i="2"/>
  <c r="D745" i="2"/>
  <c r="O744" i="2"/>
  <c r="N744" i="2"/>
  <c r="M744" i="2"/>
  <c r="L744" i="2"/>
  <c r="K744" i="2"/>
  <c r="D744" i="2"/>
  <c r="O743" i="2"/>
  <c r="N743" i="2"/>
  <c r="M743" i="2"/>
  <c r="L743" i="2"/>
  <c r="K743" i="2"/>
  <c r="D743" i="2"/>
  <c r="O742" i="2"/>
  <c r="N742" i="2"/>
  <c r="M742" i="2"/>
  <c r="L742" i="2"/>
  <c r="K742" i="2"/>
  <c r="D742" i="2"/>
  <c r="O741" i="2"/>
  <c r="N741" i="2"/>
  <c r="M741" i="2"/>
  <c r="L741" i="2"/>
  <c r="K741" i="2"/>
  <c r="D741" i="2"/>
  <c r="O740" i="2"/>
  <c r="N740" i="2"/>
  <c r="M740" i="2"/>
  <c r="L740" i="2"/>
  <c r="K740" i="2"/>
  <c r="D740" i="2"/>
  <c r="O739" i="2"/>
  <c r="N739" i="2"/>
  <c r="M739" i="2"/>
  <c r="L739" i="2"/>
  <c r="K739" i="2"/>
  <c r="D739" i="2"/>
  <c r="O738" i="2"/>
  <c r="N738" i="2"/>
  <c r="M738" i="2"/>
  <c r="L738" i="2"/>
  <c r="K738" i="2"/>
  <c r="D738" i="2"/>
  <c r="O737" i="2"/>
  <c r="N737" i="2"/>
  <c r="M737" i="2"/>
  <c r="L737" i="2"/>
  <c r="K737" i="2"/>
  <c r="D737" i="2"/>
  <c r="O736" i="2"/>
  <c r="N736" i="2"/>
  <c r="M736" i="2"/>
  <c r="L736" i="2"/>
  <c r="K736" i="2"/>
  <c r="D736" i="2"/>
  <c r="O735" i="2"/>
  <c r="N735" i="2"/>
  <c r="M735" i="2"/>
  <c r="L735" i="2"/>
  <c r="K735" i="2"/>
  <c r="D735" i="2"/>
  <c r="O734" i="2"/>
  <c r="N734" i="2"/>
  <c r="M734" i="2"/>
  <c r="L734" i="2"/>
  <c r="K734" i="2"/>
  <c r="D734" i="2"/>
  <c r="O733" i="2"/>
  <c r="N733" i="2"/>
  <c r="M733" i="2"/>
  <c r="L733" i="2"/>
  <c r="K733" i="2"/>
  <c r="D733" i="2"/>
  <c r="O732" i="2"/>
  <c r="N732" i="2"/>
  <c r="M732" i="2"/>
  <c r="L732" i="2"/>
  <c r="K732" i="2"/>
  <c r="D732" i="2"/>
  <c r="O731" i="2"/>
  <c r="N731" i="2"/>
  <c r="M731" i="2"/>
  <c r="L731" i="2"/>
  <c r="K731" i="2"/>
  <c r="D731" i="2"/>
  <c r="O730" i="2"/>
  <c r="N730" i="2"/>
  <c r="M730" i="2"/>
  <c r="L730" i="2"/>
  <c r="K730" i="2"/>
  <c r="D730" i="2"/>
  <c r="O729" i="2"/>
  <c r="N729" i="2"/>
  <c r="M729" i="2"/>
  <c r="L729" i="2"/>
  <c r="K729" i="2"/>
  <c r="D729" i="2"/>
  <c r="O728" i="2"/>
  <c r="N728" i="2"/>
  <c r="M728" i="2"/>
  <c r="L728" i="2"/>
  <c r="K728" i="2"/>
  <c r="D728" i="2"/>
  <c r="O727" i="2"/>
  <c r="N727" i="2"/>
  <c r="M727" i="2"/>
  <c r="L727" i="2"/>
  <c r="K727" i="2"/>
  <c r="D727" i="2"/>
  <c r="O726" i="2"/>
  <c r="N726" i="2"/>
  <c r="M726" i="2"/>
  <c r="L726" i="2"/>
  <c r="K726" i="2"/>
  <c r="D726" i="2"/>
  <c r="O725" i="2"/>
  <c r="N725" i="2"/>
  <c r="M725" i="2"/>
  <c r="L725" i="2"/>
  <c r="K725" i="2"/>
  <c r="D725" i="2"/>
  <c r="O724" i="2"/>
  <c r="N724" i="2"/>
  <c r="M724" i="2"/>
  <c r="L724" i="2"/>
  <c r="K724" i="2"/>
  <c r="D724" i="2"/>
  <c r="O723" i="2"/>
  <c r="N723" i="2"/>
  <c r="M723" i="2"/>
  <c r="L723" i="2"/>
  <c r="K723" i="2"/>
  <c r="D723" i="2"/>
  <c r="O722" i="2"/>
  <c r="N722" i="2"/>
  <c r="M722" i="2"/>
  <c r="L722" i="2"/>
  <c r="K722" i="2"/>
  <c r="D722" i="2"/>
  <c r="O721" i="2"/>
  <c r="N721" i="2"/>
  <c r="M721" i="2"/>
  <c r="L721" i="2"/>
  <c r="K721" i="2"/>
  <c r="D721" i="2"/>
  <c r="O720" i="2"/>
  <c r="N720" i="2"/>
  <c r="M720" i="2"/>
  <c r="L720" i="2"/>
  <c r="K720" i="2"/>
  <c r="D720" i="2"/>
  <c r="O719" i="2"/>
  <c r="N719" i="2"/>
  <c r="M719" i="2"/>
  <c r="L719" i="2"/>
  <c r="K719" i="2"/>
  <c r="D719" i="2"/>
  <c r="O718" i="2"/>
  <c r="N718" i="2"/>
  <c r="M718" i="2"/>
  <c r="L718" i="2"/>
  <c r="K718" i="2"/>
  <c r="D718" i="2"/>
  <c r="O717" i="2"/>
  <c r="N717" i="2"/>
  <c r="M717" i="2"/>
  <c r="L717" i="2"/>
  <c r="K717" i="2"/>
  <c r="D717" i="2"/>
  <c r="O716" i="2"/>
  <c r="N716" i="2"/>
  <c r="M716" i="2"/>
  <c r="L716" i="2"/>
  <c r="K716" i="2"/>
  <c r="D716" i="2"/>
  <c r="O715" i="2"/>
  <c r="N715" i="2"/>
  <c r="M715" i="2"/>
  <c r="L715" i="2"/>
  <c r="K715" i="2"/>
  <c r="D715" i="2"/>
  <c r="O714" i="2"/>
  <c r="N714" i="2"/>
  <c r="M714" i="2"/>
  <c r="L714" i="2"/>
  <c r="K714" i="2"/>
  <c r="D714" i="2"/>
  <c r="O713" i="2"/>
  <c r="N713" i="2"/>
  <c r="M713" i="2"/>
  <c r="L713" i="2"/>
  <c r="K713" i="2"/>
  <c r="D713" i="2"/>
  <c r="O712" i="2"/>
  <c r="N712" i="2"/>
  <c r="M712" i="2"/>
  <c r="L712" i="2"/>
  <c r="K712" i="2"/>
  <c r="D712" i="2"/>
  <c r="O711" i="2"/>
  <c r="N711" i="2"/>
  <c r="M711" i="2"/>
  <c r="L711" i="2"/>
  <c r="K711" i="2"/>
  <c r="D711" i="2"/>
  <c r="O710" i="2"/>
  <c r="N710" i="2"/>
  <c r="M710" i="2"/>
  <c r="L710" i="2"/>
  <c r="K710" i="2"/>
  <c r="D710" i="2"/>
  <c r="O709" i="2"/>
  <c r="N709" i="2"/>
  <c r="M709" i="2"/>
  <c r="L709" i="2"/>
  <c r="K709" i="2"/>
  <c r="D709" i="2"/>
  <c r="O708" i="2"/>
  <c r="N708" i="2"/>
  <c r="M708" i="2"/>
  <c r="L708" i="2"/>
  <c r="K708" i="2"/>
  <c r="D708" i="2"/>
  <c r="O707" i="2"/>
  <c r="N707" i="2"/>
  <c r="M707" i="2"/>
  <c r="L707" i="2"/>
  <c r="K707" i="2"/>
  <c r="D707" i="2"/>
  <c r="O706" i="2"/>
  <c r="N706" i="2"/>
  <c r="M706" i="2"/>
  <c r="L706" i="2"/>
  <c r="K706" i="2"/>
  <c r="D706" i="2"/>
  <c r="O705" i="2"/>
  <c r="N705" i="2"/>
  <c r="M705" i="2"/>
  <c r="L705" i="2"/>
  <c r="K705" i="2"/>
  <c r="D705" i="2"/>
  <c r="O704" i="2"/>
  <c r="N704" i="2"/>
  <c r="M704" i="2"/>
  <c r="L704" i="2"/>
  <c r="K704" i="2"/>
  <c r="D704" i="2"/>
  <c r="O703" i="2"/>
  <c r="N703" i="2"/>
  <c r="M703" i="2"/>
  <c r="L703" i="2"/>
  <c r="K703" i="2"/>
  <c r="D703" i="2"/>
  <c r="O702" i="2"/>
  <c r="N702" i="2"/>
  <c r="M702" i="2"/>
  <c r="L702" i="2"/>
  <c r="K702" i="2"/>
  <c r="D702" i="2"/>
  <c r="O701" i="2"/>
  <c r="N701" i="2"/>
  <c r="M701" i="2"/>
  <c r="L701" i="2"/>
  <c r="K701" i="2"/>
  <c r="D701" i="2"/>
  <c r="O700" i="2"/>
  <c r="N700" i="2"/>
  <c r="M700" i="2"/>
  <c r="L700" i="2"/>
  <c r="K700" i="2"/>
  <c r="D700" i="2"/>
  <c r="O699" i="2"/>
  <c r="N699" i="2"/>
  <c r="M699" i="2"/>
  <c r="L699" i="2"/>
  <c r="K699" i="2"/>
  <c r="D699" i="2"/>
  <c r="O698" i="2"/>
  <c r="N698" i="2"/>
  <c r="M698" i="2"/>
  <c r="L698" i="2"/>
  <c r="K698" i="2"/>
  <c r="D698" i="2"/>
  <c r="O697" i="2"/>
  <c r="N697" i="2"/>
  <c r="M697" i="2"/>
  <c r="L697" i="2"/>
  <c r="K697" i="2"/>
  <c r="D697" i="2"/>
  <c r="O696" i="2"/>
  <c r="N696" i="2"/>
  <c r="M696" i="2"/>
  <c r="L696" i="2"/>
  <c r="K696" i="2"/>
  <c r="D696" i="2"/>
  <c r="O695" i="2"/>
  <c r="N695" i="2"/>
  <c r="M695" i="2"/>
  <c r="L695" i="2"/>
  <c r="K695" i="2"/>
  <c r="D695" i="2"/>
  <c r="O694" i="2"/>
  <c r="N694" i="2"/>
  <c r="M694" i="2"/>
  <c r="L694" i="2"/>
  <c r="K694" i="2"/>
  <c r="D694" i="2"/>
  <c r="O693" i="2"/>
  <c r="N693" i="2"/>
  <c r="M693" i="2"/>
  <c r="L693" i="2"/>
  <c r="K693" i="2"/>
  <c r="D693" i="2"/>
  <c r="O692" i="2"/>
  <c r="N692" i="2"/>
  <c r="M692" i="2"/>
  <c r="L692" i="2"/>
  <c r="K692" i="2"/>
  <c r="D692" i="2"/>
  <c r="O691" i="2"/>
  <c r="N691" i="2"/>
  <c r="M691" i="2"/>
  <c r="L691" i="2"/>
  <c r="K691" i="2"/>
  <c r="D691" i="2"/>
  <c r="O690" i="2"/>
  <c r="N690" i="2"/>
  <c r="M690" i="2"/>
  <c r="L690" i="2"/>
  <c r="K690" i="2"/>
  <c r="D690" i="2"/>
  <c r="O689" i="2"/>
  <c r="N689" i="2"/>
  <c r="M689" i="2"/>
  <c r="L689" i="2"/>
  <c r="K689" i="2"/>
  <c r="D689" i="2"/>
  <c r="O688" i="2"/>
  <c r="N688" i="2"/>
  <c r="M688" i="2"/>
  <c r="L688" i="2"/>
  <c r="K688" i="2"/>
  <c r="D688" i="2"/>
  <c r="O687" i="2"/>
  <c r="N687" i="2"/>
  <c r="M687" i="2"/>
  <c r="L687" i="2"/>
  <c r="K687" i="2"/>
  <c r="D687" i="2"/>
  <c r="O686" i="2"/>
  <c r="N686" i="2"/>
  <c r="M686" i="2"/>
  <c r="L686" i="2"/>
  <c r="K686" i="2"/>
  <c r="D686" i="2"/>
  <c r="O685" i="2"/>
  <c r="N685" i="2"/>
  <c r="M685" i="2"/>
  <c r="L685" i="2"/>
  <c r="K685" i="2"/>
  <c r="D685" i="2"/>
  <c r="O684" i="2"/>
  <c r="N684" i="2"/>
  <c r="M684" i="2"/>
  <c r="L684" i="2"/>
  <c r="K684" i="2"/>
  <c r="D684" i="2"/>
  <c r="O683" i="2"/>
  <c r="N683" i="2"/>
  <c r="M683" i="2"/>
  <c r="L683" i="2"/>
  <c r="K683" i="2"/>
  <c r="D683" i="2"/>
  <c r="O682" i="2"/>
  <c r="N682" i="2"/>
  <c r="M682" i="2"/>
  <c r="L682" i="2"/>
  <c r="K682" i="2"/>
  <c r="D682" i="2"/>
  <c r="O681" i="2"/>
  <c r="N681" i="2"/>
  <c r="M681" i="2"/>
  <c r="L681" i="2"/>
  <c r="K681" i="2"/>
  <c r="D681" i="2"/>
  <c r="O680" i="2"/>
  <c r="N680" i="2"/>
  <c r="M680" i="2"/>
  <c r="L680" i="2"/>
  <c r="K680" i="2"/>
  <c r="D680" i="2"/>
  <c r="O679" i="2"/>
  <c r="N679" i="2"/>
  <c r="M679" i="2"/>
  <c r="L679" i="2"/>
  <c r="K679" i="2"/>
  <c r="D679" i="2"/>
  <c r="O678" i="2"/>
  <c r="N678" i="2"/>
  <c r="M678" i="2"/>
  <c r="L678" i="2"/>
  <c r="K678" i="2"/>
  <c r="D678" i="2"/>
  <c r="O677" i="2"/>
  <c r="N677" i="2"/>
  <c r="M677" i="2"/>
  <c r="L677" i="2"/>
  <c r="K677" i="2"/>
  <c r="D677" i="2"/>
  <c r="O676" i="2"/>
  <c r="N676" i="2"/>
  <c r="M676" i="2"/>
  <c r="L676" i="2"/>
  <c r="K676" i="2"/>
  <c r="D676" i="2"/>
  <c r="O675" i="2"/>
  <c r="N675" i="2"/>
  <c r="M675" i="2"/>
  <c r="L675" i="2"/>
  <c r="K675" i="2"/>
  <c r="D675" i="2"/>
  <c r="O674" i="2"/>
  <c r="N674" i="2"/>
  <c r="M674" i="2"/>
  <c r="L674" i="2"/>
  <c r="K674" i="2"/>
  <c r="D674" i="2"/>
  <c r="O673" i="2"/>
  <c r="N673" i="2"/>
  <c r="M673" i="2"/>
  <c r="L673" i="2"/>
  <c r="K673" i="2"/>
  <c r="D673" i="2"/>
  <c r="O672" i="2"/>
  <c r="N672" i="2"/>
  <c r="M672" i="2"/>
  <c r="L672" i="2"/>
  <c r="K672" i="2"/>
  <c r="D672" i="2"/>
  <c r="O671" i="2"/>
  <c r="N671" i="2"/>
  <c r="M671" i="2"/>
  <c r="L671" i="2"/>
  <c r="K671" i="2"/>
  <c r="D671" i="2"/>
  <c r="O670" i="2"/>
  <c r="N670" i="2"/>
  <c r="M670" i="2"/>
  <c r="L670" i="2"/>
  <c r="K670" i="2"/>
  <c r="D670" i="2"/>
  <c r="O669" i="2"/>
  <c r="N669" i="2"/>
  <c r="M669" i="2"/>
  <c r="L669" i="2"/>
  <c r="K669" i="2"/>
  <c r="D669" i="2"/>
  <c r="O668" i="2"/>
  <c r="N668" i="2"/>
  <c r="M668" i="2"/>
  <c r="L668" i="2"/>
  <c r="K668" i="2"/>
  <c r="D668" i="2"/>
  <c r="O667" i="2"/>
  <c r="N667" i="2"/>
  <c r="M667" i="2"/>
  <c r="L667" i="2"/>
  <c r="K667" i="2"/>
  <c r="D667" i="2"/>
  <c r="O666" i="2"/>
  <c r="N666" i="2"/>
  <c r="M666" i="2"/>
  <c r="L666" i="2"/>
  <c r="K666" i="2"/>
  <c r="D666" i="2"/>
  <c r="O665" i="2"/>
  <c r="N665" i="2"/>
  <c r="M665" i="2"/>
  <c r="L665" i="2"/>
  <c r="K665" i="2"/>
  <c r="D665" i="2"/>
  <c r="O664" i="2"/>
  <c r="N664" i="2"/>
  <c r="M664" i="2"/>
  <c r="L664" i="2"/>
  <c r="K664" i="2"/>
  <c r="D664" i="2"/>
  <c r="O663" i="2"/>
  <c r="N663" i="2"/>
  <c r="M663" i="2"/>
  <c r="L663" i="2"/>
  <c r="K663" i="2"/>
  <c r="D663" i="2"/>
  <c r="O662" i="2"/>
  <c r="N662" i="2"/>
  <c r="M662" i="2"/>
  <c r="L662" i="2"/>
  <c r="K662" i="2"/>
  <c r="D662" i="2"/>
  <c r="O661" i="2"/>
  <c r="N661" i="2"/>
  <c r="M661" i="2"/>
  <c r="L661" i="2"/>
  <c r="K661" i="2"/>
  <c r="D661" i="2"/>
  <c r="O660" i="2"/>
  <c r="N660" i="2"/>
  <c r="M660" i="2"/>
  <c r="L660" i="2"/>
  <c r="K660" i="2"/>
  <c r="D660" i="2"/>
  <c r="O659" i="2"/>
  <c r="N659" i="2"/>
  <c r="M659" i="2"/>
  <c r="L659" i="2"/>
  <c r="K659" i="2"/>
  <c r="D659" i="2"/>
  <c r="O658" i="2"/>
  <c r="N658" i="2"/>
  <c r="M658" i="2"/>
  <c r="L658" i="2"/>
  <c r="K658" i="2"/>
  <c r="D658" i="2"/>
  <c r="O657" i="2"/>
  <c r="N657" i="2"/>
  <c r="M657" i="2"/>
  <c r="L657" i="2"/>
  <c r="K657" i="2"/>
  <c r="D657" i="2"/>
  <c r="O656" i="2"/>
  <c r="N656" i="2"/>
  <c r="M656" i="2"/>
  <c r="L656" i="2"/>
  <c r="K656" i="2"/>
  <c r="D656" i="2"/>
  <c r="O655" i="2"/>
  <c r="N655" i="2"/>
  <c r="M655" i="2"/>
  <c r="L655" i="2"/>
  <c r="K655" i="2"/>
  <c r="D655" i="2"/>
  <c r="O654" i="2"/>
  <c r="N654" i="2"/>
  <c r="M654" i="2"/>
  <c r="L654" i="2"/>
  <c r="K654" i="2"/>
  <c r="D654" i="2"/>
  <c r="O653" i="2"/>
  <c r="N653" i="2"/>
  <c r="M653" i="2"/>
  <c r="L653" i="2"/>
  <c r="K653" i="2"/>
  <c r="D653" i="2"/>
  <c r="O652" i="2"/>
  <c r="N652" i="2"/>
  <c r="M652" i="2"/>
  <c r="L652" i="2"/>
  <c r="K652" i="2"/>
  <c r="D652" i="2"/>
  <c r="O651" i="2"/>
  <c r="N651" i="2"/>
  <c r="M651" i="2"/>
  <c r="L651" i="2"/>
  <c r="K651" i="2"/>
  <c r="D651" i="2"/>
  <c r="O650" i="2"/>
  <c r="N650" i="2"/>
  <c r="M650" i="2"/>
  <c r="L650" i="2"/>
  <c r="K650" i="2"/>
  <c r="D650" i="2"/>
  <c r="O649" i="2"/>
  <c r="N649" i="2"/>
  <c r="M649" i="2"/>
  <c r="L649" i="2"/>
  <c r="K649" i="2"/>
  <c r="D649" i="2"/>
  <c r="O648" i="2"/>
  <c r="N648" i="2"/>
  <c r="M648" i="2"/>
  <c r="L648" i="2"/>
  <c r="K648" i="2"/>
  <c r="D648" i="2"/>
  <c r="O647" i="2"/>
  <c r="N647" i="2"/>
  <c r="M647" i="2"/>
  <c r="L647" i="2"/>
  <c r="K647" i="2"/>
  <c r="D647" i="2"/>
  <c r="O646" i="2"/>
  <c r="N646" i="2"/>
  <c r="M646" i="2"/>
  <c r="L646" i="2"/>
  <c r="K646" i="2"/>
  <c r="D646" i="2"/>
  <c r="O645" i="2"/>
  <c r="N645" i="2"/>
  <c r="M645" i="2"/>
  <c r="L645" i="2"/>
  <c r="K645" i="2"/>
  <c r="D645" i="2"/>
  <c r="O644" i="2"/>
  <c r="N644" i="2"/>
  <c r="M644" i="2"/>
  <c r="L644" i="2"/>
  <c r="K644" i="2"/>
  <c r="D644" i="2"/>
  <c r="O643" i="2"/>
  <c r="N643" i="2"/>
  <c r="M643" i="2"/>
  <c r="L643" i="2"/>
  <c r="K643" i="2"/>
  <c r="D643" i="2"/>
  <c r="O642" i="2"/>
  <c r="N642" i="2"/>
  <c r="M642" i="2"/>
  <c r="L642" i="2"/>
  <c r="K642" i="2"/>
  <c r="D642" i="2"/>
  <c r="O641" i="2"/>
  <c r="N641" i="2"/>
  <c r="M641" i="2"/>
  <c r="L641" i="2"/>
  <c r="K641" i="2"/>
  <c r="D641" i="2"/>
  <c r="O640" i="2"/>
  <c r="N640" i="2"/>
  <c r="M640" i="2"/>
  <c r="L640" i="2"/>
  <c r="K640" i="2"/>
  <c r="D640" i="2"/>
  <c r="O639" i="2"/>
  <c r="N639" i="2"/>
  <c r="M639" i="2"/>
  <c r="L639" i="2"/>
  <c r="K639" i="2"/>
  <c r="D639" i="2"/>
  <c r="O638" i="2"/>
  <c r="N638" i="2"/>
  <c r="M638" i="2"/>
  <c r="L638" i="2"/>
  <c r="K638" i="2"/>
  <c r="D638" i="2"/>
  <c r="O637" i="2"/>
  <c r="N637" i="2"/>
  <c r="M637" i="2"/>
  <c r="L637" i="2"/>
  <c r="K637" i="2"/>
  <c r="D637" i="2"/>
  <c r="O636" i="2"/>
  <c r="N636" i="2"/>
  <c r="M636" i="2"/>
  <c r="L636" i="2"/>
  <c r="K636" i="2"/>
  <c r="D636" i="2"/>
  <c r="O635" i="2"/>
  <c r="N635" i="2"/>
  <c r="M635" i="2"/>
  <c r="L635" i="2"/>
  <c r="K635" i="2"/>
  <c r="D635" i="2"/>
  <c r="O634" i="2"/>
  <c r="N634" i="2"/>
  <c r="M634" i="2"/>
  <c r="L634" i="2"/>
  <c r="K634" i="2"/>
  <c r="D634" i="2"/>
  <c r="O633" i="2"/>
  <c r="N633" i="2"/>
  <c r="M633" i="2"/>
  <c r="L633" i="2"/>
  <c r="K633" i="2"/>
  <c r="D633" i="2"/>
  <c r="O632" i="2"/>
  <c r="N632" i="2"/>
  <c r="M632" i="2"/>
  <c r="L632" i="2"/>
  <c r="K632" i="2"/>
  <c r="D632" i="2"/>
  <c r="O631" i="2"/>
  <c r="N631" i="2"/>
  <c r="M631" i="2"/>
  <c r="L631" i="2"/>
  <c r="K631" i="2"/>
  <c r="D631" i="2"/>
  <c r="O630" i="2"/>
  <c r="N630" i="2"/>
  <c r="M630" i="2"/>
  <c r="L630" i="2"/>
  <c r="K630" i="2"/>
  <c r="D630" i="2"/>
  <c r="O629" i="2"/>
  <c r="N629" i="2"/>
  <c r="M629" i="2"/>
  <c r="L629" i="2"/>
  <c r="K629" i="2"/>
  <c r="D629" i="2"/>
  <c r="O628" i="2"/>
  <c r="N628" i="2"/>
  <c r="M628" i="2"/>
  <c r="L628" i="2"/>
  <c r="K628" i="2"/>
  <c r="D628" i="2"/>
  <c r="O627" i="2"/>
  <c r="N627" i="2"/>
  <c r="M627" i="2"/>
  <c r="L627" i="2"/>
  <c r="K627" i="2"/>
  <c r="D627" i="2"/>
  <c r="O626" i="2"/>
  <c r="N626" i="2"/>
  <c r="M626" i="2"/>
  <c r="L626" i="2"/>
  <c r="K626" i="2"/>
  <c r="D626" i="2"/>
  <c r="O625" i="2"/>
  <c r="N625" i="2"/>
  <c r="M625" i="2"/>
  <c r="L625" i="2"/>
  <c r="K625" i="2"/>
  <c r="D625" i="2"/>
  <c r="O624" i="2"/>
  <c r="N624" i="2"/>
  <c r="M624" i="2"/>
  <c r="L624" i="2"/>
  <c r="K624" i="2"/>
  <c r="D624" i="2"/>
  <c r="O623" i="2"/>
  <c r="N623" i="2"/>
  <c r="M623" i="2"/>
  <c r="L623" i="2"/>
  <c r="K623" i="2"/>
  <c r="D623" i="2"/>
  <c r="O622" i="2"/>
  <c r="N622" i="2"/>
  <c r="M622" i="2"/>
  <c r="L622" i="2"/>
  <c r="K622" i="2"/>
  <c r="D622" i="2"/>
  <c r="O621" i="2"/>
  <c r="N621" i="2"/>
  <c r="M621" i="2"/>
  <c r="L621" i="2"/>
  <c r="K621" i="2"/>
  <c r="D621" i="2"/>
  <c r="O620" i="2"/>
  <c r="N620" i="2"/>
  <c r="M620" i="2"/>
  <c r="L620" i="2"/>
  <c r="K620" i="2"/>
  <c r="D620" i="2"/>
  <c r="O619" i="2"/>
  <c r="N619" i="2"/>
  <c r="M619" i="2"/>
  <c r="L619" i="2"/>
  <c r="K619" i="2"/>
  <c r="D619" i="2"/>
  <c r="O618" i="2"/>
  <c r="N618" i="2"/>
  <c r="M618" i="2"/>
  <c r="L618" i="2"/>
  <c r="K618" i="2"/>
  <c r="D618" i="2"/>
  <c r="O617" i="2"/>
  <c r="N617" i="2"/>
  <c r="M617" i="2"/>
  <c r="L617" i="2"/>
  <c r="K617" i="2"/>
  <c r="D617" i="2"/>
  <c r="O616" i="2"/>
  <c r="N616" i="2"/>
  <c r="M616" i="2"/>
  <c r="L616" i="2"/>
  <c r="K616" i="2"/>
  <c r="D616" i="2"/>
  <c r="O615" i="2"/>
  <c r="N615" i="2"/>
  <c r="M615" i="2"/>
  <c r="L615" i="2"/>
  <c r="K615" i="2"/>
  <c r="D615" i="2"/>
  <c r="O614" i="2"/>
  <c r="N614" i="2"/>
  <c r="M614" i="2"/>
  <c r="L614" i="2"/>
  <c r="K614" i="2"/>
  <c r="D614" i="2"/>
  <c r="O613" i="2"/>
  <c r="N613" i="2"/>
  <c r="M613" i="2"/>
  <c r="L613" i="2"/>
  <c r="K613" i="2"/>
  <c r="D613" i="2"/>
  <c r="O612" i="2"/>
  <c r="N612" i="2"/>
  <c r="M612" i="2"/>
  <c r="L612" i="2"/>
  <c r="K612" i="2"/>
  <c r="D612" i="2"/>
  <c r="O611" i="2"/>
  <c r="N611" i="2"/>
  <c r="M611" i="2"/>
  <c r="L611" i="2"/>
  <c r="K611" i="2"/>
  <c r="D611" i="2"/>
  <c r="O610" i="2"/>
  <c r="N610" i="2"/>
  <c r="M610" i="2"/>
  <c r="L610" i="2"/>
  <c r="K610" i="2"/>
  <c r="D610" i="2"/>
  <c r="O609" i="2"/>
  <c r="N609" i="2"/>
  <c r="M609" i="2"/>
  <c r="L609" i="2"/>
  <c r="K609" i="2"/>
  <c r="D609" i="2"/>
  <c r="O608" i="2"/>
  <c r="N608" i="2"/>
  <c r="M608" i="2"/>
  <c r="L608" i="2"/>
  <c r="K608" i="2"/>
  <c r="D608" i="2"/>
  <c r="O607" i="2"/>
  <c r="N607" i="2"/>
  <c r="M607" i="2"/>
  <c r="L607" i="2"/>
  <c r="K607" i="2"/>
  <c r="D607" i="2"/>
  <c r="O606" i="2"/>
  <c r="N606" i="2"/>
  <c r="M606" i="2"/>
  <c r="L606" i="2"/>
  <c r="K606" i="2"/>
  <c r="D606" i="2"/>
  <c r="O605" i="2"/>
  <c r="N605" i="2"/>
  <c r="M605" i="2"/>
  <c r="L605" i="2"/>
  <c r="K605" i="2"/>
  <c r="D605" i="2"/>
  <c r="O604" i="2"/>
  <c r="N604" i="2"/>
  <c r="M604" i="2"/>
  <c r="L604" i="2"/>
  <c r="K604" i="2"/>
  <c r="D604" i="2"/>
  <c r="O603" i="2"/>
  <c r="N603" i="2"/>
  <c r="M603" i="2"/>
  <c r="L603" i="2"/>
  <c r="K603" i="2"/>
  <c r="D603" i="2"/>
  <c r="O602" i="2"/>
  <c r="N602" i="2"/>
  <c r="M602" i="2"/>
  <c r="L602" i="2"/>
  <c r="K602" i="2"/>
  <c r="D602" i="2"/>
  <c r="O601" i="2"/>
  <c r="N601" i="2"/>
  <c r="M601" i="2"/>
  <c r="L601" i="2"/>
  <c r="K601" i="2"/>
  <c r="D601" i="2"/>
  <c r="O600" i="2"/>
  <c r="N600" i="2"/>
  <c r="M600" i="2"/>
  <c r="L600" i="2"/>
  <c r="K600" i="2"/>
  <c r="D600" i="2"/>
  <c r="O599" i="2"/>
  <c r="N599" i="2"/>
  <c r="M599" i="2"/>
  <c r="L599" i="2"/>
  <c r="K599" i="2"/>
  <c r="D599" i="2"/>
  <c r="O598" i="2"/>
  <c r="N598" i="2"/>
  <c r="M598" i="2"/>
  <c r="L598" i="2"/>
  <c r="K598" i="2"/>
  <c r="D598" i="2"/>
  <c r="O597" i="2"/>
  <c r="N597" i="2"/>
  <c r="M597" i="2"/>
  <c r="L597" i="2"/>
  <c r="K597" i="2"/>
  <c r="D597" i="2"/>
  <c r="O596" i="2"/>
  <c r="N596" i="2"/>
  <c r="M596" i="2"/>
  <c r="L596" i="2"/>
  <c r="K596" i="2"/>
  <c r="D596" i="2"/>
  <c r="O595" i="2"/>
  <c r="N595" i="2"/>
  <c r="M595" i="2"/>
  <c r="L595" i="2"/>
  <c r="K595" i="2"/>
  <c r="D595" i="2"/>
  <c r="O594" i="2"/>
  <c r="N594" i="2"/>
  <c r="M594" i="2"/>
  <c r="L594" i="2"/>
  <c r="K594" i="2"/>
  <c r="D594" i="2"/>
  <c r="O593" i="2"/>
  <c r="N593" i="2"/>
  <c r="M593" i="2"/>
  <c r="L593" i="2"/>
  <c r="K593" i="2"/>
  <c r="D593" i="2"/>
  <c r="O592" i="2"/>
  <c r="N592" i="2"/>
  <c r="M592" i="2"/>
  <c r="L592" i="2"/>
  <c r="K592" i="2"/>
  <c r="D592" i="2"/>
  <c r="O591" i="2"/>
  <c r="N591" i="2"/>
  <c r="M591" i="2"/>
  <c r="L591" i="2"/>
  <c r="K591" i="2"/>
  <c r="D591" i="2"/>
  <c r="O590" i="2"/>
  <c r="N590" i="2"/>
  <c r="M590" i="2"/>
  <c r="L590" i="2"/>
  <c r="K590" i="2"/>
  <c r="D590" i="2"/>
  <c r="O589" i="2"/>
  <c r="N589" i="2"/>
  <c r="M589" i="2"/>
  <c r="L589" i="2"/>
  <c r="K589" i="2"/>
  <c r="D589" i="2"/>
  <c r="O588" i="2"/>
  <c r="N588" i="2"/>
  <c r="M588" i="2"/>
  <c r="L588" i="2"/>
  <c r="K588" i="2"/>
  <c r="D588" i="2"/>
  <c r="O587" i="2"/>
  <c r="N587" i="2"/>
  <c r="M587" i="2"/>
  <c r="L587" i="2"/>
  <c r="K587" i="2"/>
  <c r="D587" i="2"/>
  <c r="O586" i="2"/>
  <c r="N586" i="2"/>
  <c r="M586" i="2"/>
  <c r="L586" i="2"/>
  <c r="K586" i="2"/>
  <c r="D586" i="2"/>
  <c r="O585" i="2"/>
  <c r="N585" i="2"/>
  <c r="M585" i="2"/>
  <c r="L585" i="2"/>
  <c r="K585" i="2"/>
  <c r="D585" i="2"/>
  <c r="O584" i="2"/>
  <c r="N584" i="2"/>
  <c r="M584" i="2"/>
  <c r="L584" i="2"/>
  <c r="K584" i="2"/>
  <c r="D584" i="2"/>
  <c r="O583" i="2"/>
  <c r="N583" i="2"/>
  <c r="M583" i="2"/>
  <c r="L583" i="2"/>
  <c r="K583" i="2"/>
  <c r="D583" i="2"/>
  <c r="O582" i="2"/>
  <c r="N582" i="2"/>
  <c r="M582" i="2"/>
  <c r="L582" i="2"/>
  <c r="K582" i="2"/>
  <c r="D582" i="2"/>
  <c r="O581" i="2"/>
  <c r="N581" i="2"/>
  <c r="M581" i="2"/>
  <c r="L581" i="2"/>
  <c r="K581" i="2"/>
  <c r="D581" i="2"/>
  <c r="O580" i="2"/>
  <c r="N580" i="2"/>
  <c r="M580" i="2"/>
  <c r="L580" i="2"/>
  <c r="K580" i="2"/>
  <c r="D580" i="2"/>
  <c r="O579" i="2"/>
  <c r="N579" i="2"/>
  <c r="M579" i="2"/>
  <c r="L579" i="2"/>
  <c r="K579" i="2"/>
  <c r="D579" i="2"/>
  <c r="O578" i="2"/>
  <c r="N578" i="2"/>
  <c r="M578" i="2"/>
  <c r="L578" i="2"/>
  <c r="K578" i="2"/>
  <c r="D578" i="2"/>
  <c r="O577" i="2"/>
  <c r="N577" i="2"/>
  <c r="M577" i="2"/>
  <c r="L577" i="2"/>
  <c r="K577" i="2"/>
  <c r="D577" i="2"/>
  <c r="O576" i="2"/>
  <c r="N576" i="2"/>
  <c r="M576" i="2"/>
  <c r="L576" i="2"/>
  <c r="K576" i="2"/>
  <c r="D576" i="2"/>
  <c r="O575" i="2"/>
  <c r="N575" i="2"/>
  <c r="M575" i="2"/>
  <c r="L575" i="2"/>
  <c r="K575" i="2"/>
  <c r="D575" i="2"/>
  <c r="O574" i="2"/>
  <c r="N574" i="2"/>
  <c r="M574" i="2"/>
  <c r="L574" i="2"/>
  <c r="K574" i="2"/>
  <c r="D574" i="2"/>
  <c r="O573" i="2"/>
  <c r="N573" i="2"/>
  <c r="M573" i="2"/>
  <c r="L573" i="2"/>
  <c r="K573" i="2"/>
  <c r="D573" i="2"/>
  <c r="O572" i="2"/>
  <c r="N572" i="2"/>
  <c r="M572" i="2"/>
  <c r="L572" i="2"/>
  <c r="K572" i="2"/>
  <c r="D572" i="2"/>
  <c r="O571" i="2"/>
  <c r="N571" i="2"/>
  <c r="M571" i="2"/>
  <c r="L571" i="2"/>
  <c r="K571" i="2"/>
  <c r="D571" i="2"/>
  <c r="O570" i="2"/>
  <c r="N570" i="2"/>
  <c r="M570" i="2"/>
  <c r="L570" i="2"/>
  <c r="K570" i="2"/>
  <c r="D570" i="2"/>
  <c r="O569" i="2"/>
  <c r="N569" i="2"/>
  <c r="M569" i="2"/>
  <c r="L569" i="2"/>
  <c r="K569" i="2"/>
  <c r="D569" i="2"/>
  <c r="O568" i="2"/>
  <c r="N568" i="2"/>
  <c r="M568" i="2"/>
  <c r="L568" i="2"/>
  <c r="K568" i="2"/>
  <c r="D568" i="2"/>
  <c r="O567" i="2"/>
  <c r="N567" i="2"/>
  <c r="M567" i="2"/>
  <c r="L567" i="2"/>
  <c r="K567" i="2"/>
  <c r="D567" i="2"/>
  <c r="O566" i="2"/>
  <c r="N566" i="2"/>
  <c r="M566" i="2"/>
  <c r="L566" i="2"/>
  <c r="K566" i="2"/>
  <c r="D566" i="2"/>
  <c r="O565" i="2"/>
  <c r="N565" i="2"/>
  <c r="M565" i="2"/>
  <c r="L565" i="2"/>
  <c r="K565" i="2"/>
  <c r="D565" i="2"/>
  <c r="O564" i="2"/>
  <c r="N564" i="2"/>
  <c r="M564" i="2"/>
  <c r="L564" i="2"/>
  <c r="K564" i="2"/>
  <c r="D564" i="2"/>
  <c r="O563" i="2"/>
  <c r="N563" i="2"/>
  <c r="M563" i="2"/>
  <c r="L563" i="2"/>
  <c r="K563" i="2"/>
  <c r="D563" i="2"/>
  <c r="O562" i="2"/>
  <c r="N562" i="2"/>
  <c r="M562" i="2"/>
  <c r="L562" i="2"/>
  <c r="K562" i="2"/>
  <c r="D562" i="2"/>
  <c r="O561" i="2"/>
  <c r="N561" i="2"/>
  <c r="M561" i="2"/>
  <c r="L561" i="2"/>
  <c r="K561" i="2"/>
  <c r="D561" i="2"/>
  <c r="O560" i="2"/>
  <c r="N560" i="2"/>
  <c r="M560" i="2"/>
  <c r="L560" i="2"/>
  <c r="K560" i="2"/>
  <c r="D560" i="2"/>
  <c r="O559" i="2"/>
  <c r="N559" i="2"/>
  <c r="M559" i="2"/>
  <c r="L559" i="2"/>
  <c r="K559" i="2"/>
  <c r="D559" i="2"/>
  <c r="O558" i="2"/>
  <c r="N558" i="2"/>
  <c r="M558" i="2"/>
  <c r="L558" i="2"/>
  <c r="K558" i="2"/>
  <c r="D558" i="2"/>
  <c r="O557" i="2"/>
  <c r="N557" i="2"/>
  <c r="M557" i="2"/>
  <c r="L557" i="2"/>
  <c r="K557" i="2"/>
  <c r="D557" i="2"/>
  <c r="O556" i="2"/>
  <c r="N556" i="2"/>
  <c r="M556" i="2"/>
  <c r="L556" i="2"/>
  <c r="K556" i="2"/>
  <c r="D556" i="2"/>
  <c r="O555" i="2"/>
  <c r="N555" i="2"/>
  <c r="M555" i="2"/>
  <c r="L555" i="2"/>
  <c r="K555" i="2"/>
  <c r="D555" i="2"/>
  <c r="O554" i="2"/>
  <c r="N554" i="2"/>
  <c r="M554" i="2"/>
  <c r="L554" i="2"/>
  <c r="K554" i="2"/>
  <c r="D554" i="2"/>
  <c r="O553" i="2"/>
  <c r="N553" i="2"/>
  <c r="M553" i="2"/>
  <c r="L553" i="2"/>
  <c r="K553" i="2"/>
  <c r="D553" i="2"/>
  <c r="O552" i="2"/>
  <c r="N552" i="2"/>
  <c r="M552" i="2"/>
  <c r="L552" i="2"/>
  <c r="K552" i="2"/>
  <c r="D552" i="2"/>
  <c r="O551" i="2"/>
  <c r="N551" i="2"/>
  <c r="M551" i="2"/>
  <c r="L551" i="2"/>
  <c r="K551" i="2"/>
  <c r="D551" i="2"/>
  <c r="O550" i="2"/>
  <c r="N550" i="2"/>
  <c r="M550" i="2"/>
  <c r="L550" i="2"/>
  <c r="K550" i="2"/>
  <c r="D550" i="2"/>
  <c r="O549" i="2"/>
  <c r="N549" i="2"/>
  <c r="M549" i="2"/>
  <c r="L549" i="2"/>
  <c r="K549" i="2"/>
  <c r="D549" i="2"/>
  <c r="O548" i="2"/>
  <c r="N548" i="2"/>
  <c r="M548" i="2"/>
  <c r="L548" i="2"/>
  <c r="K548" i="2"/>
  <c r="D548" i="2"/>
  <c r="O547" i="2"/>
  <c r="N547" i="2"/>
  <c r="M547" i="2"/>
  <c r="L547" i="2"/>
  <c r="K547" i="2"/>
  <c r="D547" i="2"/>
  <c r="O546" i="2"/>
  <c r="N546" i="2"/>
  <c r="M546" i="2"/>
  <c r="L546" i="2"/>
  <c r="K546" i="2"/>
  <c r="D546" i="2"/>
  <c r="O545" i="2"/>
  <c r="N545" i="2"/>
  <c r="M545" i="2"/>
  <c r="L545" i="2"/>
  <c r="K545" i="2"/>
  <c r="D545" i="2"/>
  <c r="O544" i="2"/>
  <c r="N544" i="2"/>
  <c r="M544" i="2"/>
  <c r="L544" i="2"/>
  <c r="K544" i="2"/>
  <c r="D544" i="2"/>
  <c r="O543" i="2"/>
  <c r="N543" i="2"/>
  <c r="M543" i="2"/>
  <c r="L543" i="2"/>
  <c r="K543" i="2"/>
  <c r="D543" i="2"/>
  <c r="O542" i="2"/>
  <c r="N542" i="2"/>
  <c r="M542" i="2"/>
  <c r="L542" i="2"/>
  <c r="K542" i="2"/>
  <c r="D542" i="2"/>
  <c r="O541" i="2"/>
  <c r="N541" i="2"/>
  <c r="M541" i="2"/>
  <c r="L541" i="2"/>
  <c r="K541" i="2"/>
  <c r="D541" i="2"/>
  <c r="O540" i="2"/>
  <c r="N540" i="2"/>
  <c r="M540" i="2"/>
  <c r="L540" i="2"/>
  <c r="K540" i="2"/>
  <c r="D540" i="2"/>
  <c r="O539" i="2"/>
  <c r="N539" i="2"/>
  <c r="M539" i="2"/>
  <c r="L539" i="2"/>
  <c r="K539" i="2"/>
  <c r="D539" i="2"/>
  <c r="O538" i="2"/>
  <c r="N538" i="2"/>
  <c r="M538" i="2"/>
  <c r="L538" i="2"/>
  <c r="K538" i="2"/>
  <c r="D538" i="2"/>
  <c r="O537" i="2"/>
  <c r="N537" i="2"/>
  <c r="M537" i="2"/>
  <c r="L537" i="2"/>
  <c r="K537" i="2"/>
  <c r="D537" i="2"/>
  <c r="O536" i="2"/>
  <c r="N536" i="2"/>
  <c r="M536" i="2"/>
  <c r="L536" i="2"/>
  <c r="K536" i="2"/>
  <c r="D536" i="2"/>
  <c r="O535" i="2"/>
  <c r="N535" i="2"/>
  <c r="M535" i="2"/>
  <c r="L535" i="2"/>
  <c r="K535" i="2"/>
  <c r="D535" i="2"/>
  <c r="O534" i="2"/>
  <c r="N534" i="2"/>
  <c r="M534" i="2"/>
  <c r="L534" i="2"/>
  <c r="K534" i="2"/>
  <c r="D534" i="2"/>
  <c r="O533" i="2"/>
  <c r="N533" i="2"/>
  <c r="M533" i="2"/>
  <c r="L533" i="2"/>
  <c r="K533" i="2"/>
  <c r="D533" i="2"/>
  <c r="O532" i="2"/>
  <c r="N532" i="2"/>
  <c r="M532" i="2"/>
  <c r="L532" i="2"/>
  <c r="K532" i="2"/>
  <c r="D532" i="2"/>
  <c r="O531" i="2"/>
  <c r="N531" i="2"/>
  <c r="M531" i="2"/>
  <c r="L531" i="2"/>
  <c r="K531" i="2"/>
  <c r="D531" i="2"/>
  <c r="O530" i="2"/>
  <c r="N530" i="2"/>
  <c r="M530" i="2"/>
  <c r="L530" i="2"/>
  <c r="K530" i="2"/>
  <c r="D530" i="2"/>
  <c r="O529" i="2"/>
  <c r="N529" i="2"/>
  <c r="M529" i="2"/>
  <c r="L529" i="2"/>
  <c r="K529" i="2"/>
  <c r="D529" i="2"/>
  <c r="O528" i="2"/>
  <c r="N528" i="2"/>
  <c r="M528" i="2"/>
  <c r="L528" i="2"/>
  <c r="K528" i="2"/>
  <c r="D528" i="2"/>
  <c r="O527" i="2"/>
  <c r="N527" i="2"/>
  <c r="M527" i="2"/>
  <c r="L527" i="2"/>
  <c r="K527" i="2"/>
  <c r="D527" i="2"/>
  <c r="O526" i="2"/>
  <c r="N526" i="2"/>
  <c r="M526" i="2"/>
  <c r="L526" i="2"/>
  <c r="K526" i="2"/>
  <c r="D526" i="2"/>
  <c r="O525" i="2"/>
  <c r="N525" i="2"/>
  <c r="M525" i="2"/>
  <c r="L525" i="2"/>
  <c r="K525" i="2"/>
  <c r="D525" i="2"/>
  <c r="O524" i="2"/>
  <c r="N524" i="2"/>
  <c r="M524" i="2"/>
  <c r="L524" i="2"/>
  <c r="K524" i="2"/>
  <c r="D524" i="2"/>
  <c r="O523" i="2"/>
  <c r="N523" i="2"/>
  <c r="M523" i="2"/>
  <c r="L523" i="2"/>
  <c r="K523" i="2"/>
  <c r="D523" i="2"/>
  <c r="O522" i="2"/>
  <c r="N522" i="2"/>
  <c r="M522" i="2"/>
  <c r="L522" i="2"/>
  <c r="K522" i="2"/>
  <c r="D522" i="2"/>
  <c r="O521" i="2"/>
  <c r="N521" i="2"/>
  <c r="M521" i="2"/>
  <c r="L521" i="2"/>
  <c r="K521" i="2"/>
  <c r="D521" i="2"/>
  <c r="O520" i="2"/>
  <c r="N520" i="2"/>
  <c r="M520" i="2"/>
  <c r="L520" i="2"/>
  <c r="K520" i="2"/>
  <c r="D520" i="2"/>
  <c r="O519" i="2"/>
  <c r="N519" i="2"/>
  <c r="M519" i="2"/>
  <c r="L519" i="2"/>
  <c r="K519" i="2"/>
  <c r="D519" i="2"/>
  <c r="O518" i="2"/>
  <c r="N518" i="2"/>
  <c r="M518" i="2"/>
  <c r="L518" i="2"/>
  <c r="K518" i="2"/>
  <c r="D518" i="2"/>
  <c r="O517" i="2"/>
  <c r="N517" i="2"/>
  <c r="M517" i="2"/>
  <c r="L517" i="2"/>
  <c r="K517" i="2"/>
  <c r="D517" i="2"/>
  <c r="O516" i="2"/>
  <c r="N516" i="2"/>
  <c r="M516" i="2"/>
  <c r="L516" i="2"/>
  <c r="K516" i="2"/>
  <c r="D516" i="2"/>
  <c r="O515" i="2"/>
  <c r="N515" i="2"/>
  <c r="M515" i="2"/>
  <c r="L515" i="2"/>
  <c r="K515" i="2"/>
  <c r="D515" i="2"/>
  <c r="O514" i="2"/>
  <c r="N514" i="2"/>
  <c r="M514" i="2"/>
  <c r="L514" i="2"/>
  <c r="K514" i="2"/>
  <c r="D514" i="2"/>
  <c r="O513" i="2"/>
  <c r="N513" i="2"/>
  <c r="M513" i="2"/>
  <c r="L513" i="2"/>
  <c r="K513" i="2"/>
  <c r="D513" i="2"/>
  <c r="O512" i="2"/>
  <c r="N512" i="2"/>
  <c r="M512" i="2"/>
  <c r="L512" i="2"/>
  <c r="K512" i="2"/>
  <c r="D512" i="2"/>
  <c r="O511" i="2"/>
  <c r="N511" i="2"/>
  <c r="M511" i="2"/>
  <c r="L511" i="2"/>
  <c r="K511" i="2"/>
  <c r="D511" i="2"/>
  <c r="O510" i="2"/>
  <c r="N510" i="2"/>
  <c r="M510" i="2"/>
  <c r="L510" i="2"/>
  <c r="K510" i="2"/>
  <c r="D510" i="2"/>
  <c r="O509" i="2"/>
  <c r="N509" i="2"/>
  <c r="M509" i="2"/>
  <c r="L509" i="2"/>
  <c r="K509" i="2"/>
  <c r="D509" i="2"/>
  <c r="O508" i="2"/>
  <c r="N508" i="2"/>
  <c r="M508" i="2"/>
  <c r="L508" i="2"/>
  <c r="K508" i="2"/>
  <c r="D508" i="2"/>
  <c r="O507" i="2"/>
  <c r="N507" i="2"/>
  <c r="M507" i="2"/>
  <c r="L507" i="2"/>
  <c r="K507" i="2"/>
  <c r="D507" i="2"/>
  <c r="O506" i="2"/>
  <c r="N506" i="2"/>
  <c r="M506" i="2"/>
  <c r="L506" i="2"/>
  <c r="K506" i="2"/>
  <c r="D506" i="2"/>
  <c r="O505" i="2"/>
  <c r="N505" i="2"/>
  <c r="M505" i="2"/>
  <c r="L505" i="2"/>
  <c r="K505" i="2"/>
  <c r="D505" i="2"/>
  <c r="O504" i="2"/>
  <c r="N504" i="2"/>
  <c r="M504" i="2"/>
  <c r="L504" i="2"/>
  <c r="K504" i="2"/>
  <c r="D504" i="2"/>
  <c r="O503" i="2"/>
  <c r="N503" i="2"/>
  <c r="M503" i="2"/>
  <c r="L503" i="2"/>
  <c r="K503" i="2"/>
  <c r="D503" i="2"/>
  <c r="O502" i="2"/>
  <c r="N502" i="2"/>
  <c r="M502" i="2"/>
  <c r="L502" i="2"/>
  <c r="K502" i="2"/>
  <c r="D502" i="2"/>
  <c r="O501" i="2"/>
  <c r="N501" i="2"/>
  <c r="M501" i="2"/>
  <c r="L501" i="2"/>
  <c r="K501" i="2"/>
  <c r="D501" i="2"/>
  <c r="O500" i="2"/>
  <c r="N500" i="2"/>
  <c r="M500" i="2"/>
  <c r="L500" i="2"/>
  <c r="K500" i="2"/>
  <c r="D500" i="2"/>
  <c r="O499" i="2"/>
  <c r="N499" i="2"/>
  <c r="M499" i="2"/>
  <c r="L499" i="2"/>
  <c r="K499" i="2"/>
  <c r="D499" i="2"/>
  <c r="O498" i="2"/>
  <c r="N498" i="2"/>
  <c r="M498" i="2"/>
  <c r="L498" i="2"/>
  <c r="K498" i="2"/>
  <c r="D498" i="2"/>
  <c r="O497" i="2"/>
  <c r="N497" i="2"/>
  <c r="M497" i="2"/>
  <c r="L497" i="2"/>
  <c r="K497" i="2"/>
  <c r="D497" i="2"/>
  <c r="O496" i="2"/>
  <c r="N496" i="2"/>
  <c r="M496" i="2"/>
  <c r="L496" i="2"/>
  <c r="K496" i="2"/>
  <c r="D496" i="2"/>
  <c r="O495" i="2"/>
  <c r="N495" i="2"/>
  <c r="M495" i="2"/>
  <c r="L495" i="2"/>
  <c r="K495" i="2"/>
  <c r="D495" i="2"/>
  <c r="O494" i="2"/>
  <c r="N494" i="2"/>
  <c r="M494" i="2"/>
  <c r="L494" i="2"/>
  <c r="K494" i="2"/>
  <c r="D494" i="2"/>
  <c r="O493" i="2"/>
  <c r="N493" i="2"/>
  <c r="M493" i="2"/>
  <c r="L493" i="2"/>
  <c r="K493" i="2"/>
  <c r="D493" i="2"/>
  <c r="O492" i="2"/>
  <c r="N492" i="2"/>
  <c r="M492" i="2"/>
  <c r="L492" i="2"/>
  <c r="K492" i="2"/>
  <c r="D492" i="2"/>
  <c r="O491" i="2"/>
  <c r="N491" i="2"/>
  <c r="M491" i="2"/>
  <c r="L491" i="2"/>
  <c r="K491" i="2"/>
  <c r="D491" i="2"/>
  <c r="O490" i="2"/>
  <c r="N490" i="2"/>
  <c r="M490" i="2"/>
  <c r="L490" i="2"/>
  <c r="K490" i="2"/>
  <c r="D490" i="2"/>
  <c r="O489" i="2"/>
  <c r="N489" i="2"/>
  <c r="M489" i="2"/>
  <c r="L489" i="2"/>
  <c r="K489" i="2"/>
  <c r="D489" i="2"/>
  <c r="O488" i="2"/>
  <c r="N488" i="2"/>
  <c r="M488" i="2"/>
  <c r="L488" i="2"/>
  <c r="K488" i="2"/>
  <c r="D488" i="2"/>
  <c r="O487" i="2"/>
  <c r="N487" i="2"/>
  <c r="M487" i="2"/>
  <c r="L487" i="2"/>
  <c r="K487" i="2"/>
  <c r="D487" i="2"/>
  <c r="O486" i="2"/>
  <c r="N486" i="2"/>
  <c r="M486" i="2"/>
  <c r="L486" i="2"/>
  <c r="K486" i="2"/>
  <c r="D486" i="2"/>
  <c r="O485" i="2"/>
  <c r="N485" i="2"/>
  <c r="M485" i="2"/>
  <c r="L485" i="2"/>
  <c r="K485" i="2"/>
  <c r="D485" i="2"/>
  <c r="O484" i="2"/>
  <c r="N484" i="2"/>
  <c r="M484" i="2"/>
  <c r="L484" i="2"/>
  <c r="K484" i="2"/>
  <c r="D484" i="2"/>
  <c r="O483" i="2"/>
  <c r="N483" i="2"/>
  <c r="M483" i="2"/>
  <c r="L483" i="2"/>
  <c r="K483" i="2"/>
  <c r="D483" i="2"/>
  <c r="O482" i="2"/>
  <c r="N482" i="2"/>
  <c r="M482" i="2"/>
  <c r="L482" i="2"/>
  <c r="K482" i="2"/>
  <c r="D482" i="2"/>
  <c r="O481" i="2"/>
  <c r="N481" i="2"/>
  <c r="M481" i="2"/>
  <c r="L481" i="2"/>
  <c r="K481" i="2"/>
  <c r="D481" i="2"/>
  <c r="O480" i="2"/>
  <c r="N480" i="2"/>
  <c r="M480" i="2"/>
  <c r="L480" i="2"/>
  <c r="K480" i="2"/>
  <c r="D480" i="2"/>
  <c r="O479" i="2"/>
  <c r="N479" i="2"/>
  <c r="M479" i="2"/>
  <c r="L479" i="2"/>
  <c r="K479" i="2"/>
  <c r="D479" i="2"/>
  <c r="O478" i="2"/>
  <c r="N478" i="2"/>
  <c r="M478" i="2"/>
  <c r="L478" i="2"/>
  <c r="K478" i="2"/>
  <c r="D478" i="2"/>
  <c r="O477" i="2"/>
  <c r="N477" i="2"/>
  <c r="M477" i="2"/>
  <c r="L477" i="2"/>
  <c r="K477" i="2"/>
  <c r="D477" i="2"/>
  <c r="O476" i="2"/>
  <c r="N476" i="2"/>
  <c r="M476" i="2"/>
  <c r="L476" i="2"/>
  <c r="K476" i="2"/>
  <c r="D476" i="2"/>
  <c r="O475" i="2"/>
  <c r="N475" i="2"/>
  <c r="M475" i="2"/>
  <c r="L475" i="2"/>
  <c r="K475" i="2"/>
  <c r="D475" i="2"/>
  <c r="O474" i="2"/>
  <c r="N474" i="2"/>
  <c r="M474" i="2"/>
  <c r="L474" i="2"/>
  <c r="K474" i="2"/>
  <c r="D474" i="2"/>
  <c r="O473" i="2"/>
  <c r="N473" i="2"/>
  <c r="M473" i="2"/>
  <c r="L473" i="2"/>
  <c r="K473" i="2"/>
  <c r="D473" i="2"/>
  <c r="O472" i="2"/>
  <c r="N472" i="2"/>
  <c r="M472" i="2"/>
  <c r="L472" i="2"/>
  <c r="K472" i="2"/>
  <c r="D472" i="2"/>
  <c r="O471" i="2"/>
  <c r="N471" i="2"/>
  <c r="M471" i="2"/>
  <c r="L471" i="2"/>
  <c r="K471" i="2"/>
  <c r="D471" i="2"/>
  <c r="O470" i="2"/>
  <c r="N470" i="2"/>
  <c r="M470" i="2"/>
  <c r="L470" i="2"/>
  <c r="K470" i="2"/>
  <c r="D470" i="2"/>
  <c r="O469" i="2"/>
  <c r="N469" i="2"/>
  <c r="M469" i="2"/>
  <c r="L469" i="2"/>
  <c r="K469" i="2"/>
  <c r="D469" i="2"/>
  <c r="O468" i="2"/>
  <c r="N468" i="2"/>
  <c r="M468" i="2"/>
  <c r="L468" i="2"/>
  <c r="K468" i="2"/>
  <c r="D468" i="2"/>
  <c r="O467" i="2"/>
  <c r="N467" i="2"/>
  <c r="M467" i="2"/>
  <c r="L467" i="2"/>
  <c r="K467" i="2"/>
  <c r="D467" i="2"/>
  <c r="O466" i="2"/>
  <c r="N466" i="2"/>
  <c r="M466" i="2"/>
  <c r="L466" i="2"/>
  <c r="K466" i="2"/>
  <c r="D466" i="2"/>
  <c r="O465" i="2"/>
  <c r="N465" i="2"/>
  <c r="M465" i="2"/>
  <c r="L465" i="2"/>
  <c r="K465" i="2"/>
  <c r="D465" i="2"/>
  <c r="O464" i="2"/>
  <c r="N464" i="2"/>
  <c r="M464" i="2"/>
  <c r="L464" i="2"/>
  <c r="K464" i="2"/>
  <c r="D464" i="2"/>
  <c r="O463" i="2"/>
  <c r="N463" i="2"/>
  <c r="M463" i="2"/>
  <c r="L463" i="2"/>
  <c r="K463" i="2"/>
  <c r="D463" i="2"/>
  <c r="O462" i="2"/>
  <c r="N462" i="2"/>
  <c r="M462" i="2"/>
  <c r="L462" i="2"/>
  <c r="K462" i="2"/>
  <c r="D462" i="2"/>
  <c r="O461" i="2"/>
  <c r="N461" i="2"/>
  <c r="M461" i="2"/>
  <c r="L461" i="2"/>
  <c r="K461" i="2"/>
  <c r="D461" i="2"/>
  <c r="O460" i="2"/>
  <c r="N460" i="2"/>
  <c r="M460" i="2"/>
  <c r="L460" i="2"/>
  <c r="K460" i="2"/>
  <c r="D460" i="2"/>
  <c r="O459" i="2"/>
  <c r="N459" i="2"/>
  <c r="M459" i="2"/>
  <c r="L459" i="2"/>
  <c r="K459" i="2"/>
  <c r="D459" i="2"/>
  <c r="O458" i="2"/>
  <c r="N458" i="2"/>
  <c r="M458" i="2"/>
  <c r="L458" i="2"/>
  <c r="K458" i="2"/>
  <c r="D458" i="2"/>
  <c r="O457" i="2"/>
  <c r="N457" i="2"/>
  <c r="M457" i="2"/>
  <c r="L457" i="2"/>
  <c r="K457" i="2"/>
  <c r="D457" i="2"/>
  <c r="O456" i="2"/>
  <c r="N456" i="2"/>
  <c r="M456" i="2"/>
  <c r="L456" i="2"/>
  <c r="K456" i="2"/>
  <c r="D456" i="2"/>
  <c r="O455" i="2"/>
  <c r="N455" i="2"/>
  <c r="M455" i="2"/>
  <c r="L455" i="2"/>
  <c r="K455" i="2"/>
  <c r="D455" i="2"/>
  <c r="O454" i="2"/>
  <c r="N454" i="2"/>
  <c r="M454" i="2"/>
  <c r="L454" i="2"/>
  <c r="K454" i="2"/>
  <c r="D454" i="2"/>
  <c r="O453" i="2"/>
  <c r="N453" i="2"/>
  <c r="M453" i="2"/>
  <c r="L453" i="2"/>
  <c r="K453" i="2"/>
  <c r="D453" i="2"/>
  <c r="O452" i="2"/>
  <c r="N452" i="2"/>
  <c r="M452" i="2"/>
  <c r="L452" i="2"/>
  <c r="K452" i="2"/>
  <c r="D452" i="2"/>
  <c r="O451" i="2"/>
  <c r="N451" i="2"/>
  <c r="M451" i="2"/>
  <c r="L451" i="2"/>
  <c r="K451" i="2"/>
  <c r="D451" i="2"/>
  <c r="O450" i="2"/>
  <c r="N450" i="2"/>
  <c r="M450" i="2"/>
  <c r="L450" i="2"/>
  <c r="K450" i="2"/>
  <c r="D450" i="2"/>
  <c r="O449" i="2"/>
  <c r="N449" i="2"/>
  <c r="M449" i="2"/>
  <c r="L449" i="2"/>
  <c r="K449" i="2"/>
  <c r="D449" i="2"/>
  <c r="O448" i="2"/>
  <c r="N448" i="2"/>
  <c r="M448" i="2"/>
  <c r="L448" i="2"/>
  <c r="K448" i="2"/>
  <c r="D448" i="2"/>
  <c r="O447" i="2"/>
  <c r="N447" i="2"/>
  <c r="M447" i="2"/>
  <c r="L447" i="2"/>
  <c r="K447" i="2"/>
  <c r="D447" i="2"/>
  <c r="O446" i="2"/>
  <c r="N446" i="2"/>
  <c r="M446" i="2"/>
  <c r="L446" i="2"/>
  <c r="K446" i="2"/>
  <c r="D446" i="2"/>
  <c r="O445" i="2"/>
  <c r="N445" i="2"/>
  <c r="M445" i="2"/>
  <c r="L445" i="2"/>
  <c r="K445" i="2"/>
  <c r="D445" i="2"/>
  <c r="O444" i="2"/>
  <c r="N444" i="2"/>
  <c r="M444" i="2"/>
  <c r="L444" i="2"/>
  <c r="K444" i="2"/>
  <c r="D444" i="2"/>
  <c r="O443" i="2"/>
  <c r="N443" i="2"/>
  <c r="M443" i="2"/>
  <c r="L443" i="2"/>
  <c r="K443" i="2"/>
  <c r="D443" i="2"/>
  <c r="O442" i="2"/>
  <c r="N442" i="2"/>
  <c r="M442" i="2"/>
  <c r="L442" i="2"/>
  <c r="K442" i="2"/>
  <c r="D442" i="2"/>
  <c r="O441" i="2"/>
  <c r="N441" i="2"/>
  <c r="M441" i="2"/>
  <c r="L441" i="2"/>
  <c r="K441" i="2"/>
  <c r="D441" i="2"/>
  <c r="O440" i="2"/>
  <c r="N440" i="2"/>
  <c r="M440" i="2"/>
  <c r="L440" i="2"/>
  <c r="K440" i="2"/>
  <c r="D440" i="2"/>
  <c r="O439" i="2"/>
  <c r="N439" i="2"/>
  <c r="M439" i="2"/>
  <c r="L439" i="2"/>
  <c r="K439" i="2"/>
  <c r="D439" i="2"/>
  <c r="O438" i="2"/>
  <c r="N438" i="2"/>
  <c r="M438" i="2"/>
  <c r="L438" i="2"/>
  <c r="K438" i="2"/>
  <c r="D438" i="2"/>
  <c r="O437" i="2"/>
  <c r="N437" i="2"/>
  <c r="M437" i="2"/>
  <c r="L437" i="2"/>
  <c r="K437" i="2"/>
  <c r="D437" i="2"/>
  <c r="O436" i="2"/>
  <c r="N436" i="2"/>
  <c r="M436" i="2"/>
  <c r="L436" i="2"/>
  <c r="K436" i="2"/>
  <c r="D436" i="2"/>
  <c r="O435" i="2"/>
  <c r="N435" i="2"/>
  <c r="M435" i="2"/>
  <c r="L435" i="2"/>
  <c r="K435" i="2"/>
  <c r="D435" i="2"/>
  <c r="O434" i="2"/>
  <c r="N434" i="2"/>
  <c r="M434" i="2"/>
  <c r="L434" i="2"/>
  <c r="K434" i="2"/>
  <c r="D434" i="2"/>
  <c r="O433" i="2"/>
  <c r="N433" i="2"/>
  <c r="M433" i="2"/>
  <c r="L433" i="2"/>
  <c r="K433" i="2"/>
  <c r="D433" i="2"/>
  <c r="O432" i="2"/>
  <c r="N432" i="2"/>
  <c r="M432" i="2"/>
  <c r="L432" i="2"/>
  <c r="K432" i="2"/>
  <c r="D432" i="2"/>
  <c r="O431" i="2"/>
  <c r="N431" i="2"/>
  <c r="M431" i="2"/>
  <c r="L431" i="2"/>
  <c r="K431" i="2"/>
  <c r="D431" i="2"/>
  <c r="O430" i="2"/>
  <c r="N430" i="2"/>
  <c r="M430" i="2"/>
  <c r="L430" i="2"/>
  <c r="K430" i="2"/>
  <c r="D430" i="2"/>
  <c r="O429" i="2"/>
  <c r="N429" i="2"/>
  <c r="M429" i="2"/>
  <c r="L429" i="2"/>
  <c r="K429" i="2"/>
  <c r="D429" i="2"/>
  <c r="O428" i="2"/>
  <c r="N428" i="2"/>
  <c r="M428" i="2"/>
  <c r="L428" i="2"/>
  <c r="K428" i="2"/>
  <c r="D428" i="2"/>
  <c r="O427" i="2"/>
  <c r="N427" i="2"/>
  <c r="M427" i="2"/>
  <c r="L427" i="2"/>
  <c r="K427" i="2"/>
  <c r="D427" i="2"/>
  <c r="O426" i="2"/>
  <c r="N426" i="2"/>
  <c r="M426" i="2"/>
  <c r="L426" i="2"/>
  <c r="K426" i="2"/>
  <c r="D426" i="2"/>
  <c r="O425" i="2"/>
  <c r="N425" i="2"/>
  <c r="M425" i="2"/>
  <c r="L425" i="2"/>
  <c r="K425" i="2"/>
  <c r="D425" i="2"/>
  <c r="O424" i="2"/>
  <c r="N424" i="2"/>
  <c r="M424" i="2"/>
  <c r="L424" i="2"/>
  <c r="K424" i="2"/>
  <c r="D424" i="2"/>
  <c r="O423" i="2"/>
  <c r="N423" i="2"/>
  <c r="M423" i="2"/>
  <c r="L423" i="2"/>
  <c r="K423" i="2"/>
  <c r="D423" i="2"/>
  <c r="O422" i="2"/>
  <c r="N422" i="2"/>
  <c r="M422" i="2"/>
  <c r="L422" i="2"/>
  <c r="K422" i="2"/>
  <c r="D422" i="2"/>
  <c r="O421" i="2"/>
  <c r="N421" i="2"/>
  <c r="M421" i="2"/>
  <c r="L421" i="2"/>
  <c r="K421" i="2"/>
  <c r="D421" i="2"/>
  <c r="O420" i="2"/>
  <c r="N420" i="2"/>
  <c r="M420" i="2"/>
  <c r="L420" i="2"/>
  <c r="K420" i="2"/>
  <c r="D420" i="2"/>
  <c r="O419" i="2"/>
  <c r="N419" i="2"/>
  <c r="M419" i="2"/>
  <c r="L419" i="2"/>
  <c r="K419" i="2"/>
  <c r="D419" i="2"/>
  <c r="O418" i="2"/>
  <c r="N418" i="2"/>
  <c r="M418" i="2"/>
  <c r="L418" i="2"/>
  <c r="K418" i="2"/>
  <c r="D418" i="2"/>
  <c r="O417" i="2"/>
  <c r="N417" i="2"/>
  <c r="M417" i="2"/>
  <c r="L417" i="2"/>
  <c r="K417" i="2"/>
  <c r="D417" i="2"/>
  <c r="O416" i="2"/>
  <c r="N416" i="2"/>
  <c r="M416" i="2"/>
  <c r="L416" i="2"/>
  <c r="K416" i="2"/>
  <c r="D416" i="2"/>
  <c r="O415" i="2"/>
  <c r="N415" i="2"/>
  <c r="M415" i="2"/>
  <c r="L415" i="2"/>
  <c r="K415" i="2"/>
  <c r="D415" i="2"/>
  <c r="O414" i="2"/>
  <c r="N414" i="2"/>
  <c r="M414" i="2"/>
  <c r="L414" i="2"/>
  <c r="K414" i="2"/>
  <c r="D414" i="2"/>
  <c r="O413" i="2"/>
  <c r="N413" i="2"/>
  <c r="M413" i="2"/>
  <c r="L413" i="2"/>
  <c r="K413" i="2"/>
  <c r="D413" i="2"/>
  <c r="O412" i="2"/>
  <c r="N412" i="2"/>
  <c r="M412" i="2"/>
  <c r="L412" i="2"/>
  <c r="K412" i="2"/>
  <c r="D412" i="2"/>
  <c r="O411" i="2"/>
  <c r="N411" i="2"/>
  <c r="M411" i="2"/>
  <c r="L411" i="2"/>
  <c r="K411" i="2"/>
  <c r="D411" i="2"/>
  <c r="O410" i="2"/>
  <c r="N410" i="2"/>
  <c r="M410" i="2"/>
  <c r="L410" i="2"/>
  <c r="K410" i="2"/>
  <c r="D410" i="2"/>
  <c r="O409" i="2"/>
  <c r="N409" i="2"/>
  <c r="M409" i="2"/>
  <c r="L409" i="2"/>
  <c r="K409" i="2"/>
  <c r="D409" i="2"/>
  <c r="O408" i="2"/>
  <c r="N408" i="2"/>
  <c r="M408" i="2"/>
  <c r="L408" i="2"/>
  <c r="K408" i="2"/>
  <c r="D408" i="2"/>
  <c r="O407" i="2"/>
  <c r="N407" i="2"/>
  <c r="M407" i="2"/>
  <c r="L407" i="2"/>
  <c r="K407" i="2"/>
  <c r="D407" i="2"/>
  <c r="O406" i="2"/>
  <c r="N406" i="2"/>
  <c r="M406" i="2"/>
  <c r="L406" i="2"/>
  <c r="K406" i="2"/>
  <c r="D406" i="2"/>
  <c r="O405" i="2"/>
  <c r="N405" i="2"/>
  <c r="M405" i="2"/>
  <c r="L405" i="2"/>
  <c r="K405" i="2"/>
  <c r="D405" i="2"/>
  <c r="O404" i="2"/>
  <c r="N404" i="2"/>
  <c r="M404" i="2"/>
  <c r="L404" i="2"/>
  <c r="K404" i="2"/>
  <c r="D404" i="2"/>
  <c r="O403" i="2"/>
  <c r="N403" i="2"/>
  <c r="M403" i="2"/>
  <c r="L403" i="2"/>
  <c r="K403" i="2"/>
  <c r="D403" i="2"/>
  <c r="O402" i="2"/>
  <c r="N402" i="2"/>
  <c r="M402" i="2"/>
  <c r="L402" i="2"/>
  <c r="K402" i="2"/>
  <c r="D402" i="2"/>
  <c r="O401" i="2"/>
  <c r="N401" i="2"/>
  <c r="M401" i="2"/>
  <c r="L401" i="2"/>
  <c r="K401" i="2"/>
  <c r="D401" i="2"/>
  <c r="O400" i="2"/>
  <c r="N400" i="2"/>
  <c r="M400" i="2"/>
  <c r="L400" i="2"/>
  <c r="K400" i="2"/>
  <c r="D400" i="2"/>
  <c r="O399" i="2"/>
  <c r="N399" i="2"/>
  <c r="M399" i="2"/>
  <c r="L399" i="2"/>
  <c r="K399" i="2"/>
  <c r="D399" i="2"/>
  <c r="O398" i="2"/>
  <c r="N398" i="2"/>
  <c r="M398" i="2"/>
  <c r="L398" i="2"/>
  <c r="K398" i="2"/>
  <c r="D398" i="2"/>
  <c r="O397" i="2"/>
  <c r="N397" i="2"/>
  <c r="M397" i="2"/>
  <c r="L397" i="2"/>
  <c r="K397" i="2"/>
  <c r="D397" i="2"/>
  <c r="O396" i="2"/>
  <c r="N396" i="2"/>
  <c r="M396" i="2"/>
  <c r="L396" i="2"/>
  <c r="K396" i="2"/>
  <c r="D396" i="2"/>
  <c r="O395" i="2"/>
  <c r="N395" i="2"/>
  <c r="M395" i="2"/>
  <c r="L395" i="2"/>
  <c r="K395" i="2"/>
  <c r="D395" i="2"/>
  <c r="O394" i="2"/>
  <c r="N394" i="2"/>
  <c r="M394" i="2"/>
  <c r="L394" i="2"/>
  <c r="K394" i="2"/>
  <c r="D394" i="2"/>
  <c r="O393" i="2"/>
  <c r="N393" i="2"/>
  <c r="M393" i="2"/>
  <c r="L393" i="2"/>
  <c r="K393" i="2"/>
  <c r="D393" i="2"/>
  <c r="O392" i="2"/>
  <c r="N392" i="2"/>
  <c r="M392" i="2"/>
  <c r="L392" i="2"/>
  <c r="K392" i="2"/>
  <c r="D392" i="2"/>
  <c r="O391" i="2"/>
  <c r="N391" i="2"/>
  <c r="M391" i="2"/>
  <c r="L391" i="2"/>
  <c r="K391" i="2"/>
  <c r="D391" i="2"/>
  <c r="O390" i="2"/>
  <c r="N390" i="2"/>
  <c r="M390" i="2"/>
  <c r="L390" i="2"/>
  <c r="K390" i="2"/>
  <c r="D390" i="2"/>
  <c r="O389" i="2"/>
  <c r="N389" i="2"/>
  <c r="M389" i="2"/>
  <c r="L389" i="2"/>
  <c r="K389" i="2"/>
  <c r="D389" i="2"/>
  <c r="O388" i="2"/>
  <c r="N388" i="2"/>
  <c r="M388" i="2"/>
  <c r="L388" i="2"/>
  <c r="K388" i="2"/>
  <c r="D388" i="2"/>
  <c r="O387" i="2"/>
  <c r="N387" i="2"/>
  <c r="M387" i="2"/>
  <c r="L387" i="2"/>
  <c r="K387" i="2"/>
  <c r="D387" i="2"/>
  <c r="O386" i="2"/>
  <c r="N386" i="2"/>
  <c r="M386" i="2"/>
  <c r="L386" i="2"/>
  <c r="K386" i="2"/>
  <c r="D386" i="2"/>
  <c r="O385" i="2"/>
  <c r="N385" i="2"/>
  <c r="M385" i="2"/>
  <c r="L385" i="2"/>
  <c r="K385" i="2"/>
  <c r="D385" i="2"/>
  <c r="O384" i="2"/>
  <c r="N384" i="2"/>
  <c r="M384" i="2"/>
  <c r="L384" i="2"/>
  <c r="K384" i="2"/>
  <c r="D384" i="2"/>
  <c r="O383" i="2"/>
  <c r="N383" i="2"/>
  <c r="M383" i="2"/>
  <c r="L383" i="2"/>
  <c r="K383" i="2"/>
  <c r="D383" i="2"/>
  <c r="O382" i="2"/>
  <c r="N382" i="2"/>
  <c r="M382" i="2"/>
  <c r="L382" i="2"/>
  <c r="K382" i="2"/>
  <c r="D382" i="2"/>
  <c r="O381" i="2"/>
  <c r="N381" i="2"/>
  <c r="M381" i="2"/>
  <c r="L381" i="2"/>
  <c r="K381" i="2"/>
  <c r="D381" i="2"/>
  <c r="O380" i="2"/>
  <c r="N380" i="2"/>
  <c r="M380" i="2"/>
  <c r="L380" i="2"/>
  <c r="K380" i="2"/>
  <c r="D380" i="2"/>
  <c r="O379" i="2"/>
  <c r="N379" i="2"/>
  <c r="M379" i="2"/>
  <c r="L379" i="2"/>
  <c r="K379" i="2"/>
  <c r="D379" i="2"/>
  <c r="O378" i="2"/>
  <c r="N378" i="2"/>
  <c r="M378" i="2"/>
  <c r="L378" i="2"/>
  <c r="K378" i="2"/>
  <c r="D378" i="2"/>
  <c r="O377" i="2"/>
  <c r="N377" i="2"/>
  <c r="M377" i="2"/>
  <c r="L377" i="2"/>
  <c r="K377" i="2"/>
  <c r="D377" i="2"/>
  <c r="O376" i="2"/>
  <c r="N376" i="2"/>
  <c r="M376" i="2"/>
  <c r="L376" i="2"/>
  <c r="K376" i="2"/>
  <c r="D376" i="2"/>
  <c r="O375" i="2"/>
  <c r="N375" i="2"/>
  <c r="M375" i="2"/>
  <c r="L375" i="2"/>
  <c r="K375" i="2"/>
  <c r="D375" i="2"/>
  <c r="O374" i="2"/>
  <c r="N374" i="2"/>
  <c r="M374" i="2"/>
  <c r="L374" i="2"/>
  <c r="K374" i="2"/>
  <c r="D374" i="2"/>
  <c r="O373" i="2"/>
  <c r="N373" i="2"/>
  <c r="M373" i="2"/>
  <c r="L373" i="2"/>
  <c r="K373" i="2"/>
  <c r="D373" i="2"/>
  <c r="O372" i="2"/>
  <c r="N372" i="2"/>
  <c r="M372" i="2"/>
  <c r="L372" i="2"/>
  <c r="K372" i="2"/>
  <c r="D372" i="2"/>
  <c r="O371" i="2"/>
  <c r="N371" i="2"/>
  <c r="M371" i="2"/>
  <c r="L371" i="2"/>
  <c r="K371" i="2"/>
  <c r="D371" i="2"/>
  <c r="O370" i="2"/>
  <c r="N370" i="2"/>
  <c r="M370" i="2"/>
  <c r="L370" i="2"/>
  <c r="K370" i="2"/>
  <c r="D370" i="2"/>
  <c r="O369" i="2"/>
  <c r="N369" i="2"/>
  <c r="M369" i="2"/>
  <c r="L369" i="2"/>
  <c r="K369" i="2"/>
  <c r="D369" i="2"/>
  <c r="O368" i="2"/>
  <c r="N368" i="2"/>
  <c r="M368" i="2"/>
  <c r="L368" i="2"/>
  <c r="K368" i="2"/>
  <c r="D368" i="2"/>
  <c r="O367" i="2"/>
  <c r="N367" i="2"/>
  <c r="M367" i="2"/>
  <c r="L367" i="2"/>
  <c r="K367" i="2"/>
  <c r="D367" i="2"/>
  <c r="O366" i="2"/>
  <c r="N366" i="2"/>
  <c r="M366" i="2"/>
  <c r="L366" i="2"/>
  <c r="K366" i="2"/>
  <c r="D366" i="2"/>
  <c r="O365" i="2"/>
  <c r="N365" i="2"/>
  <c r="M365" i="2"/>
  <c r="L365" i="2"/>
  <c r="K365" i="2"/>
  <c r="D365" i="2"/>
  <c r="O364" i="2"/>
  <c r="N364" i="2"/>
  <c r="M364" i="2"/>
  <c r="L364" i="2"/>
  <c r="K364" i="2"/>
  <c r="D364" i="2"/>
  <c r="O363" i="2"/>
  <c r="N363" i="2"/>
  <c r="M363" i="2"/>
  <c r="L363" i="2"/>
  <c r="K363" i="2"/>
  <c r="D363" i="2"/>
  <c r="O362" i="2"/>
  <c r="N362" i="2"/>
  <c r="M362" i="2"/>
  <c r="L362" i="2"/>
  <c r="K362" i="2"/>
  <c r="D362" i="2"/>
  <c r="O361" i="2"/>
  <c r="N361" i="2"/>
  <c r="M361" i="2"/>
  <c r="L361" i="2"/>
  <c r="K361" i="2"/>
  <c r="D361" i="2"/>
  <c r="O360" i="2"/>
  <c r="N360" i="2"/>
  <c r="M360" i="2"/>
  <c r="L360" i="2"/>
  <c r="K360" i="2"/>
  <c r="D360" i="2"/>
  <c r="O359" i="2"/>
  <c r="N359" i="2"/>
  <c r="M359" i="2"/>
  <c r="L359" i="2"/>
  <c r="K359" i="2"/>
  <c r="D359" i="2"/>
  <c r="O358" i="2"/>
  <c r="N358" i="2"/>
  <c r="M358" i="2"/>
  <c r="L358" i="2"/>
  <c r="K358" i="2"/>
  <c r="D358" i="2"/>
  <c r="O357" i="2"/>
  <c r="N357" i="2"/>
  <c r="M357" i="2"/>
  <c r="L357" i="2"/>
  <c r="K357" i="2"/>
  <c r="D357" i="2"/>
  <c r="O356" i="2"/>
  <c r="N356" i="2"/>
  <c r="M356" i="2"/>
  <c r="L356" i="2"/>
  <c r="K356" i="2"/>
  <c r="D356" i="2"/>
  <c r="O355" i="2"/>
  <c r="N355" i="2"/>
  <c r="M355" i="2"/>
  <c r="L355" i="2"/>
  <c r="K355" i="2"/>
  <c r="D355" i="2"/>
  <c r="O354" i="2"/>
  <c r="N354" i="2"/>
  <c r="M354" i="2"/>
  <c r="L354" i="2"/>
  <c r="K354" i="2"/>
  <c r="D354" i="2"/>
  <c r="O353" i="2"/>
  <c r="N353" i="2"/>
  <c r="M353" i="2"/>
  <c r="L353" i="2"/>
  <c r="K353" i="2"/>
  <c r="D353" i="2"/>
  <c r="O352" i="2"/>
  <c r="N352" i="2"/>
  <c r="M352" i="2"/>
  <c r="L352" i="2"/>
  <c r="K352" i="2"/>
  <c r="D352" i="2"/>
  <c r="O351" i="2"/>
  <c r="N351" i="2"/>
  <c r="M351" i="2"/>
  <c r="L351" i="2"/>
  <c r="K351" i="2"/>
  <c r="D351" i="2"/>
  <c r="O350" i="2"/>
  <c r="N350" i="2"/>
  <c r="M350" i="2"/>
  <c r="L350" i="2"/>
  <c r="K350" i="2"/>
  <c r="D350" i="2"/>
  <c r="O349" i="2"/>
  <c r="N349" i="2"/>
  <c r="M349" i="2"/>
  <c r="L349" i="2"/>
  <c r="K349" i="2"/>
  <c r="D349" i="2"/>
  <c r="O348" i="2"/>
  <c r="N348" i="2"/>
  <c r="M348" i="2"/>
  <c r="L348" i="2"/>
  <c r="K348" i="2"/>
  <c r="D348" i="2"/>
  <c r="O347" i="2"/>
  <c r="N347" i="2"/>
  <c r="M347" i="2"/>
  <c r="L347" i="2"/>
  <c r="K347" i="2"/>
  <c r="D347" i="2"/>
  <c r="O346" i="2"/>
  <c r="N346" i="2"/>
  <c r="M346" i="2"/>
  <c r="L346" i="2"/>
  <c r="K346" i="2"/>
  <c r="D346" i="2"/>
  <c r="O345" i="2"/>
  <c r="N345" i="2"/>
  <c r="M345" i="2"/>
  <c r="L345" i="2"/>
  <c r="K345" i="2"/>
  <c r="D345" i="2"/>
  <c r="O344" i="2"/>
  <c r="N344" i="2"/>
  <c r="M344" i="2"/>
  <c r="L344" i="2"/>
  <c r="K344" i="2"/>
  <c r="D344" i="2"/>
  <c r="O343" i="2"/>
  <c r="N343" i="2"/>
  <c r="M343" i="2"/>
  <c r="L343" i="2"/>
  <c r="K343" i="2"/>
  <c r="D343" i="2"/>
  <c r="O342" i="2"/>
  <c r="N342" i="2"/>
  <c r="M342" i="2"/>
  <c r="L342" i="2"/>
  <c r="K342" i="2"/>
  <c r="D342" i="2"/>
  <c r="O341" i="2"/>
  <c r="N341" i="2"/>
  <c r="M341" i="2"/>
  <c r="L341" i="2"/>
  <c r="K341" i="2"/>
  <c r="D341" i="2"/>
  <c r="O340" i="2"/>
  <c r="N340" i="2"/>
  <c r="M340" i="2"/>
  <c r="L340" i="2"/>
  <c r="K340" i="2"/>
  <c r="D340" i="2"/>
  <c r="O339" i="2"/>
  <c r="N339" i="2"/>
  <c r="M339" i="2"/>
  <c r="L339" i="2"/>
  <c r="K339" i="2"/>
  <c r="D339" i="2"/>
  <c r="O338" i="2"/>
  <c r="N338" i="2"/>
  <c r="M338" i="2"/>
  <c r="L338" i="2"/>
  <c r="K338" i="2"/>
  <c r="D338" i="2"/>
  <c r="O337" i="2"/>
  <c r="N337" i="2"/>
  <c r="M337" i="2"/>
  <c r="L337" i="2"/>
  <c r="K337" i="2"/>
  <c r="D337" i="2"/>
  <c r="O336" i="2"/>
  <c r="N336" i="2"/>
  <c r="M336" i="2"/>
  <c r="L336" i="2"/>
  <c r="K336" i="2"/>
  <c r="D336" i="2"/>
  <c r="O335" i="2"/>
  <c r="N335" i="2"/>
  <c r="M335" i="2"/>
  <c r="L335" i="2"/>
  <c r="K335" i="2"/>
  <c r="D335" i="2"/>
  <c r="O334" i="2"/>
  <c r="N334" i="2"/>
  <c r="M334" i="2"/>
  <c r="L334" i="2"/>
  <c r="K334" i="2"/>
  <c r="D334" i="2"/>
  <c r="O333" i="2"/>
  <c r="N333" i="2"/>
  <c r="M333" i="2"/>
  <c r="L333" i="2"/>
  <c r="K333" i="2"/>
  <c r="D333" i="2"/>
  <c r="O332" i="2"/>
  <c r="N332" i="2"/>
  <c r="M332" i="2"/>
  <c r="L332" i="2"/>
  <c r="K332" i="2"/>
  <c r="D332" i="2"/>
  <c r="O331" i="2"/>
  <c r="N331" i="2"/>
  <c r="M331" i="2"/>
  <c r="L331" i="2"/>
  <c r="K331" i="2"/>
  <c r="D331" i="2"/>
  <c r="O330" i="2"/>
  <c r="N330" i="2"/>
  <c r="M330" i="2"/>
  <c r="L330" i="2"/>
  <c r="K330" i="2"/>
  <c r="D330" i="2"/>
  <c r="O329" i="2"/>
  <c r="N329" i="2"/>
  <c r="M329" i="2"/>
  <c r="L329" i="2"/>
  <c r="K329" i="2"/>
  <c r="D329" i="2"/>
  <c r="O328" i="2"/>
  <c r="N328" i="2"/>
  <c r="M328" i="2"/>
  <c r="L328" i="2"/>
  <c r="K328" i="2"/>
  <c r="D328" i="2"/>
  <c r="O327" i="2"/>
  <c r="N327" i="2"/>
  <c r="M327" i="2"/>
  <c r="L327" i="2"/>
  <c r="K327" i="2"/>
  <c r="D327" i="2"/>
  <c r="O326" i="2"/>
  <c r="N326" i="2"/>
  <c r="M326" i="2"/>
  <c r="L326" i="2"/>
  <c r="K326" i="2"/>
  <c r="D326" i="2"/>
  <c r="O325" i="2"/>
  <c r="N325" i="2"/>
  <c r="M325" i="2"/>
  <c r="L325" i="2"/>
  <c r="K325" i="2"/>
  <c r="D325" i="2"/>
  <c r="O324" i="2"/>
  <c r="N324" i="2"/>
  <c r="M324" i="2"/>
  <c r="L324" i="2"/>
  <c r="K324" i="2"/>
  <c r="D324" i="2"/>
  <c r="O323" i="2"/>
  <c r="N323" i="2"/>
  <c r="M323" i="2"/>
  <c r="L323" i="2"/>
  <c r="K323" i="2"/>
  <c r="D323" i="2"/>
  <c r="O322" i="2"/>
  <c r="N322" i="2"/>
  <c r="M322" i="2"/>
  <c r="L322" i="2"/>
  <c r="K322" i="2"/>
  <c r="D322" i="2"/>
  <c r="O321" i="2"/>
  <c r="N321" i="2"/>
  <c r="M321" i="2"/>
  <c r="L321" i="2"/>
  <c r="K321" i="2"/>
  <c r="D321" i="2"/>
  <c r="O320" i="2"/>
  <c r="N320" i="2"/>
  <c r="M320" i="2"/>
  <c r="L320" i="2"/>
  <c r="K320" i="2"/>
  <c r="D320" i="2"/>
  <c r="O319" i="2"/>
  <c r="N319" i="2"/>
  <c r="M319" i="2"/>
  <c r="L319" i="2"/>
  <c r="K319" i="2"/>
  <c r="D319" i="2"/>
  <c r="O318" i="2"/>
  <c r="N318" i="2"/>
  <c r="M318" i="2"/>
  <c r="L318" i="2"/>
  <c r="K318" i="2"/>
  <c r="D318" i="2"/>
  <c r="O317" i="2"/>
  <c r="N317" i="2"/>
  <c r="M317" i="2"/>
  <c r="L317" i="2"/>
  <c r="K317" i="2"/>
  <c r="D317" i="2"/>
  <c r="O316" i="2"/>
  <c r="N316" i="2"/>
  <c r="M316" i="2"/>
  <c r="L316" i="2"/>
  <c r="K316" i="2"/>
  <c r="D316" i="2"/>
  <c r="O315" i="2"/>
  <c r="N315" i="2"/>
  <c r="M315" i="2"/>
  <c r="L315" i="2"/>
  <c r="K315" i="2"/>
  <c r="D315" i="2"/>
  <c r="O314" i="2"/>
  <c r="N314" i="2"/>
  <c r="M314" i="2"/>
  <c r="L314" i="2"/>
  <c r="K314" i="2"/>
  <c r="D314" i="2"/>
  <c r="O313" i="2"/>
  <c r="N313" i="2"/>
  <c r="M313" i="2"/>
  <c r="L313" i="2"/>
  <c r="K313" i="2"/>
  <c r="D313" i="2"/>
  <c r="O312" i="2"/>
  <c r="N312" i="2"/>
  <c r="M312" i="2"/>
  <c r="L312" i="2"/>
  <c r="K312" i="2"/>
  <c r="D312" i="2"/>
  <c r="O311" i="2"/>
  <c r="N311" i="2"/>
  <c r="M311" i="2"/>
  <c r="L311" i="2"/>
  <c r="K311" i="2"/>
  <c r="D311" i="2"/>
  <c r="O310" i="2"/>
  <c r="N310" i="2"/>
  <c r="M310" i="2"/>
  <c r="L310" i="2"/>
  <c r="K310" i="2"/>
  <c r="D310" i="2"/>
  <c r="O309" i="2"/>
  <c r="N309" i="2"/>
  <c r="M309" i="2"/>
  <c r="L309" i="2"/>
  <c r="K309" i="2"/>
  <c r="D309" i="2"/>
  <c r="O308" i="2"/>
  <c r="N308" i="2"/>
  <c r="M308" i="2"/>
  <c r="L308" i="2"/>
  <c r="K308" i="2"/>
  <c r="D308" i="2"/>
  <c r="O307" i="2"/>
  <c r="N307" i="2"/>
  <c r="M307" i="2"/>
  <c r="L307" i="2"/>
  <c r="K307" i="2"/>
  <c r="D307" i="2"/>
  <c r="O306" i="2"/>
  <c r="N306" i="2"/>
  <c r="M306" i="2"/>
  <c r="L306" i="2"/>
  <c r="K306" i="2"/>
  <c r="D306" i="2"/>
  <c r="O305" i="2"/>
  <c r="N305" i="2"/>
  <c r="M305" i="2"/>
  <c r="L305" i="2"/>
  <c r="K305" i="2"/>
  <c r="D305" i="2"/>
  <c r="O304" i="2"/>
  <c r="N304" i="2"/>
  <c r="M304" i="2"/>
  <c r="L304" i="2"/>
  <c r="K304" i="2"/>
  <c r="D304" i="2"/>
  <c r="O303" i="2"/>
  <c r="N303" i="2"/>
  <c r="M303" i="2"/>
  <c r="L303" i="2"/>
  <c r="K303" i="2"/>
  <c r="D303" i="2"/>
  <c r="O302" i="2"/>
  <c r="N302" i="2"/>
  <c r="M302" i="2"/>
  <c r="L302" i="2"/>
  <c r="K302" i="2"/>
  <c r="D302" i="2"/>
  <c r="O301" i="2"/>
  <c r="N301" i="2"/>
  <c r="M301" i="2"/>
  <c r="L301" i="2"/>
  <c r="K301" i="2"/>
  <c r="D301" i="2"/>
  <c r="O300" i="2"/>
  <c r="N300" i="2"/>
  <c r="M300" i="2"/>
  <c r="L300" i="2"/>
  <c r="K300" i="2"/>
  <c r="D300" i="2"/>
  <c r="O299" i="2"/>
  <c r="N299" i="2"/>
  <c r="M299" i="2"/>
  <c r="L299" i="2"/>
  <c r="K299" i="2"/>
  <c r="D299" i="2"/>
  <c r="O298" i="2"/>
  <c r="N298" i="2"/>
  <c r="M298" i="2"/>
  <c r="L298" i="2"/>
  <c r="K298" i="2"/>
  <c r="D298" i="2"/>
  <c r="O297" i="2"/>
  <c r="N297" i="2"/>
  <c r="M297" i="2"/>
  <c r="L297" i="2"/>
  <c r="K297" i="2"/>
  <c r="D297" i="2"/>
  <c r="O296" i="2"/>
  <c r="N296" i="2"/>
  <c r="M296" i="2"/>
  <c r="L296" i="2"/>
  <c r="K296" i="2"/>
  <c r="D296" i="2"/>
  <c r="O295" i="2"/>
  <c r="N295" i="2"/>
  <c r="M295" i="2"/>
  <c r="L295" i="2"/>
  <c r="K295" i="2"/>
  <c r="D295" i="2"/>
  <c r="O294" i="2"/>
  <c r="N294" i="2"/>
  <c r="M294" i="2"/>
  <c r="L294" i="2"/>
  <c r="K294" i="2"/>
  <c r="D294" i="2"/>
  <c r="O293" i="2"/>
  <c r="N293" i="2"/>
  <c r="M293" i="2"/>
  <c r="L293" i="2"/>
  <c r="K293" i="2"/>
  <c r="D293" i="2"/>
  <c r="O292" i="2"/>
  <c r="N292" i="2"/>
  <c r="M292" i="2"/>
  <c r="L292" i="2"/>
  <c r="K292" i="2"/>
  <c r="D292" i="2"/>
  <c r="O291" i="2"/>
  <c r="N291" i="2"/>
  <c r="M291" i="2"/>
  <c r="L291" i="2"/>
  <c r="K291" i="2"/>
  <c r="D291" i="2"/>
  <c r="O290" i="2"/>
  <c r="N290" i="2"/>
  <c r="M290" i="2"/>
  <c r="L290" i="2"/>
  <c r="K290" i="2"/>
  <c r="D290" i="2"/>
  <c r="O289" i="2"/>
  <c r="N289" i="2"/>
  <c r="M289" i="2"/>
  <c r="L289" i="2"/>
  <c r="K289" i="2"/>
  <c r="D289" i="2"/>
  <c r="O288" i="2"/>
  <c r="N288" i="2"/>
  <c r="M288" i="2"/>
  <c r="L288" i="2"/>
  <c r="K288" i="2"/>
  <c r="D288" i="2"/>
  <c r="O287" i="2"/>
  <c r="N287" i="2"/>
  <c r="M287" i="2"/>
  <c r="L287" i="2"/>
  <c r="K287" i="2"/>
  <c r="D287" i="2"/>
  <c r="O286" i="2"/>
  <c r="N286" i="2"/>
  <c r="M286" i="2"/>
  <c r="L286" i="2"/>
  <c r="K286" i="2"/>
  <c r="D286" i="2"/>
  <c r="O285" i="2"/>
  <c r="N285" i="2"/>
  <c r="M285" i="2"/>
  <c r="L285" i="2"/>
  <c r="K285" i="2"/>
  <c r="D285" i="2"/>
  <c r="O284" i="2"/>
  <c r="N284" i="2"/>
  <c r="M284" i="2"/>
  <c r="L284" i="2"/>
  <c r="K284" i="2"/>
  <c r="D284" i="2"/>
  <c r="O283" i="2"/>
  <c r="N283" i="2"/>
  <c r="M283" i="2"/>
  <c r="L283" i="2"/>
  <c r="K283" i="2"/>
  <c r="D283" i="2"/>
  <c r="O282" i="2"/>
  <c r="N282" i="2"/>
  <c r="M282" i="2"/>
  <c r="L282" i="2"/>
  <c r="K282" i="2"/>
  <c r="D282" i="2"/>
  <c r="O281" i="2"/>
  <c r="N281" i="2"/>
  <c r="M281" i="2"/>
  <c r="L281" i="2"/>
  <c r="K281" i="2"/>
  <c r="D281" i="2"/>
  <c r="O280" i="2"/>
  <c r="N280" i="2"/>
  <c r="M280" i="2"/>
  <c r="L280" i="2"/>
  <c r="K280" i="2"/>
  <c r="D280" i="2"/>
  <c r="O279" i="2"/>
  <c r="N279" i="2"/>
  <c r="M279" i="2"/>
  <c r="L279" i="2"/>
  <c r="K279" i="2"/>
  <c r="D279" i="2"/>
  <c r="O278" i="2"/>
  <c r="N278" i="2"/>
  <c r="M278" i="2"/>
  <c r="L278" i="2"/>
  <c r="K278" i="2"/>
  <c r="D278" i="2"/>
  <c r="O277" i="2"/>
  <c r="N277" i="2"/>
  <c r="M277" i="2"/>
  <c r="L277" i="2"/>
  <c r="K277" i="2"/>
  <c r="D277" i="2"/>
  <c r="O276" i="2"/>
  <c r="N276" i="2"/>
  <c r="M276" i="2"/>
  <c r="L276" i="2"/>
  <c r="K276" i="2"/>
  <c r="D276" i="2"/>
  <c r="O275" i="2"/>
  <c r="N275" i="2"/>
  <c r="M275" i="2"/>
  <c r="L275" i="2"/>
  <c r="K275" i="2"/>
  <c r="D275" i="2"/>
  <c r="O274" i="2"/>
  <c r="N274" i="2"/>
  <c r="M274" i="2"/>
  <c r="L274" i="2"/>
  <c r="K274" i="2"/>
  <c r="D274" i="2"/>
  <c r="O273" i="2"/>
  <c r="N273" i="2"/>
  <c r="M273" i="2"/>
  <c r="L273" i="2"/>
  <c r="K273" i="2"/>
  <c r="D273" i="2"/>
  <c r="O272" i="2"/>
  <c r="N272" i="2"/>
  <c r="M272" i="2"/>
  <c r="L272" i="2"/>
  <c r="K272" i="2"/>
  <c r="D272" i="2"/>
  <c r="O271" i="2"/>
  <c r="N271" i="2"/>
  <c r="M271" i="2"/>
  <c r="L271" i="2"/>
  <c r="K271" i="2"/>
  <c r="D271" i="2"/>
  <c r="O270" i="2"/>
  <c r="N270" i="2"/>
  <c r="M270" i="2"/>
  <c r="L270" i="2"/>
  <c r="K270" i="2"/>
  <c r="D270" i="2"/>
  <c r="O269" i="2"/>
  <c r="N269" i="2"/>
  <c r="M269" i="2"/>
  <c r="L269" i="2"/>
  <c r="K269" i="2"/>
  <c r="D269" i="2"/>
  <c r="O268" i="2"/>
  <c r="N268" i="2"/>
  <c r="M268" i="2"/>
  <c r="L268" i="2"/>
  <c r="K268" i="2"/>
  <c r="D268" i="2"/>
  <c r="O267" i="2"/>
  <c r="N267" i="2"/>
  <c r="M267" i="2"/>
  <c r="L267" i="2"/>
  <c r="K267" i="2"/>
  <c r="D267" i="2"/>
  <c r="O266" i="2"/>
  <c r="N266" i="2"/>
  <c r="M266" i="2"/>
  <c r="L266" i="2"/>
  <c r="K266" i="2"/>
  <c r="D266" i="2"/>
  <c r="O265" i="2"/>
  <c r="N265" i="2"/>
  <c r="M265" i="2"/>
  <c r="L265" i="2"/>
  <c r="K265" i="2"/>
  <c r="D265" i="2"/>
  <c r="O264" i="2"/>
  <c r="N264" i="2"/>
  <c r="M264" i="2"/>
  <c r="L264" i="2"/>
  <c r="K264" i="2"/>
  <c r="D264" i="2"/>
  <c r="O263" i="2"/>
  <c r="N263" i="2"/>
  <c r="M263" i="2"/>
  <c r="L263" i="2"/>
  <c r="K263" i="2"/>
  <c r="D263" i="2"/>
  <c r="O262" i="2"/>
  <c r="N262" i="2"/>
  <c r="M262" i="2"/>
  <c r="L262" i="2"/>
  <c r="K262" i="2"/>
  <c r="D262" i="2"/>
  <c r="O261" i="2"/>
  <c r="N261" i="2"/>
  <c r="M261" i="2"/>
  <c r="L261" i="2"/>
  <c r="K261" i="2"/>
  <c r="D261" i="2"/>
  <c r="O260" i="2"/>
  <c r="N260" i="2"/>
  <c r="M260" i="2"/>
  <c r="L260" i="2"/>
  <c r="K260" i="2"/>
  <c r="D260" i="2"/>
  <c r="O259" i="2"/>
  <c r="N259" i="2"/>
  <c r="M259" i="2"/>
  <c r="L259" i="2"/>
  <c r="K259" i="2"/>
  <c r="D259" i="2"/>
  <c r="O258" i="2"/>
  <c r="N258" i="2"/>
  <c r="M258" i="2"/>
  <c r="L258" i="2"/>
  <c r="K258" i="2"/>
  <c r="D258" i="2"/>
  <c r="O257" i="2"/>
  <c r="N257" i="2"/>
  <c r="M257" i="2"/>
  <c r="L257" i="2"/>
  <c r="K257" i="2"/>
  <c r="D257" i="2"/>
  <c r="O256" i="2"/>
  <c r="N256" i="2"/>
  <c r="M256" i="2"/>
  <c r="L256" i="2"/>
  <c r="K256" i="2"/>
  <c r="D256" i="2"/>
  <c r="O255" i="2"/>
  <c r="N255" i="2"/>
  <c r="M255" i="2"/>
  <c r="L255" i="2"/>
  <c r="K255" i="2"/>
  <c r="D255" i="2"/>
  <c r="O254" i="2"/>
  <c r="N254" i="2"/>
  <c r="M254" i="2"/>
  <c r="L254" i="2"/>
  <c r="K254" i="2"/>
  <c r="D254" i="2"/>
  <c r="O253" i="2"/>
  <c r="N253" i="2"/>
  <c r="M253" i="2"/>
  <c r="L253" i="2"/>
  <c r="K253" i="2"/>
  <c r="D253" i="2"/>
  <c r="O252" i="2"/>
  <c r="N252" i="2"/>
  <c r="M252" i="2"/>
  <c r="L252" i="2"/>
  <c r="K252" i="2"/>
  <c r="D252" i="2"/>
  <c r="O251" i="2"/>
  <c r="N251" i="2"/>
  <c r="M251" i="2"/>
  <c r="L251" i="2"/>
  <c r="K251" i="2"/>
  <c r="D251" i="2"/>
  <c r="O250" i="2"/>
  <c r="N250" i="2"/>
  <c r="M250" i="2"/>
  <c r="L250" i="2"/>
  <c r="K250" i="2"/>
  <c r="D250" i="2"/>
  <c r="O249" i="2"/>
  <c r="N249" i="2"/>
  <c r="M249" i="2"/>
  <c r="L249" i="2"/>
  <c r="K249" i="2"/>
  <c r="D249" i="2"/>
  <c r="O248" i="2"/>
  <c r="N248" i="2"/>
  <c r="M248" i="2"/>
  <c r="L248" i="2"/>
  <c r="K248" i="2"/>
  <c r="D248" i="2"/>
  <c r="O247" i="2"/>
  <c r="N247" i="2"/>
  <c r="M247" i="2"/>
  <c r="L247" i="2"/>
  <c r="K247" i="2"/>
  <c r="D247" i="2"/>
  <c r="O246" i="2"/>
  <c r="N246" i="2"/>
  <c r="M246" i="2"/>
  <c r="L246" i="2"/>
  <c r="K246" i="2"/>
  <c r="D246" i="2"/>
  <c r="O245" i="2"/>
  <c r="N245" i="2"/>
  <c r="M245" i="2"/>
  <c r="L245" i="2"/>
  <c r="K245" i="2"/>
  <c r="D245" i="2"/>
  <c r="O244" i="2"/>
  <c r="N244" i="2"/>
  <c r="M244" i="2"/>
  <c r="L244" i="2"/>
  <c r="K244" i="2"/>
  <c r="D244" i="2"/>
  <c r="O243" i="2"/>
  <c r="N243" i="2"/>
  <c r="M243" i="2"/>
  <c r="L243" i="2"/>
  <c r="K243" i="2"/>
  <c r="D243" i="2"/>
  <c r="O242" i="2"/>
  <c r="N242" i="2"/>
  <c r="M242" i="2"/>
  <c r="L242" i="2"/>
  <c r="K242" i="2"/>
  <c r="D242" i="2"/>
  <c r="O241" i="2"/>
  <c r="N241" i="2"/>
  <c r="M241" i="2"/>
  <c r="L241" i="2"/>
  <c r="K241" i="2"/>
  <c r="D241" i="2"/>
  <c r="O240" i="2"/>
  <c r="N240" i="2"/>
  <c r="M240" i="2"/>
  <c r="L240" i="2"/>
  <c r="K240" i="2"/>
  <c r="D240" i="2"/>
  <c r="O239" i="2"/>
  <c r="N239" i="2"/>
  <c r="M239" i="2"/>
  <c r="L239" i="2"/>
  <c r="K239" i="2"/>
  <c r="D239" i="2"/>
  <c r="O238" i="2"/>
  <c r="N238" i="2"/>
  <c r="M238" i="2"/>
  <c r="L238" i="2"/>
  <c r="K238" i="2"/>
  <c r="D238" i="2"/>
  <c r="O237" i="2"/>
  <c r="N237" i="2"/>
  <c r="M237" i="2"/>
  <c r="L237" i="2"/>
  <c r="K237" i="2"/>
  <c r="D237" i="2"/>
  <c r="O236" i="2"/>
  <c r="N236" i="2"/>
  <c r="M236" i="2"/>
  <c r="L236" i="2"/>
  <c r="K236" i="2"/>
  <c r="D236" i="2"/>
  <c r="O235" i="2"/>
  <c r="N235" i="2"/>
  <c r="M235" i="2"/>
  <c r="L235" i="2"/>
  <c r="K235" i="2"/>
  <c r="D235" i="2"/>
  <c r="O234" i="2"/>
  <c r="N234" i="2"/>
  <c r="M234" i="2"/>
  <c r="L234" i="2"/>
  <c r="K234" i="2"/>
  <c r="D234" i="2"/>
  <c r="O233" i="2"/>
  <c r="N233" i="2"/>
  <c r="M233" i="2"/>
  <c r="L233" i="2"/>
  <c r="K233" i="2"/>
  <c r="D233" i="2"/>
  <c r="O232" i="2"/>
  <c r="N232" i="2"/>
  <c r="M232" i="2"/>
  <c r="L232" i="2"/>
  <c r="K232" i="2"/>
  <c r="D232" i="2"/>
  <c r="O231" i="2"/>
  <c r="N231" i="2"/>
  <c r="M231" i="2"/>
  <c r="L231" i="2"/>
  <c r="K231" i="2"/>
  <c r="D231" i="2"/>
  <c r="O230" i="2"/>
  <c r="N230" i="2"/>
  <c r="M230" i="2"/>
  <c r="L230" i="2"/>
  <c r="K230" i="2"/>
  <c r="D230" i="2"/>
  <c r="O229" i="2"/>
  <c r="N229" i="2"/>
  <c r="M229" i="2"/>
  <c r="L229" i="2"/>
  <c r="K229" i="2"/>
  <c r="D229" i="2"/>
  <c r="O228" i="2"/>
  <c r="N228" i="2"/>
  <c r="M228" i="2"/>
  <c r="L228" i="2"/>
  <c r="K228" i="2"/>
  <c r="D228" i="2"/>
  <c r="O227" i="2"/>
  <c r="N227" i="2"/>
  <c r="M227" i="2"/>
  <c r="L227" i="2"/>
  <c r="K227" i="2"/>
  <c r="D227" i="2"/>
  <c r="O226" i="2"/>
  <c r="N226" i="2"/>
  <c r="M226" i="2"/>
  <c r="L226" i="2"/>
  <c r="K226" i="2"/>
  <c r="D226" i="2"/>
  <c r="O225" i="2"/>
  <c r="N225" i="2"/>
  <c r="M225" i="2"/>
  <c r="L225" i="2"/>
  <c r="K225" i="2"/>
  <c r="D225" i="2"/>
  <c r="O224" i="2"/>
  <c r="N224" i="2"/>
  <c r="M224" i="2"/>
  <c r="L224" i="2"/>
  <c r="K224" i="2"/>
  <c r="D224" i="2"/>
  <c r="O223" i="2"/>
  <c r="N223" i="2"/>
  <c r="M223" i="2"/>
  <c r="L223" i="2"/>
  <c r="K223" i="2"/>
  <c r="D223" i="2"/>
  <c r="O222" i="2"/>
  <c r="N222" i="2"/>
  <c r="M222" i="2"/>
  <c r="L222" i="2"/>
  <c r="K222" i="2"/>
  <c r="D222" i="2"/>
  <c r="O221" i="2"/>
  <c r="N221" i="2"/>
  <c r="M221" i="2"/>
  <c r="L221" i="2"/>
  <c r="K221" i="2"/>
  <c r="D221" i="2"/>
  <c r="O220" i="2"/>
  <c r="N220" i="2"/>
  <c r="M220" i="2"/>
  <c r="L220" i="2"/>
  <c r="K220" i="2"/>
  <c r="D220" i="2"/>
  <c r="O219" i="2"/>
  <c r="N219" i="2"/>
  <c r="M219" i="2"/>
  <c r="L219" i="2"/>
  <c r="K219" i="2"/>
  <c r="D219" i="2"/>
  <c r="O218" i="2"/>
  <c r="N218" i="2"/>
  <c r="M218" i="2"/>
  <c r="L218" i="2"/>
  <c r="K218" i="2"/>
  <c r="D218" i="2"/>
  <c r="O217" i="2"/>
  <c r="N217" i="2"/>
  <c r="M217" i="2"/>
  <c r="L217" i="2"/>
  <c r="K217" i="2"/>
  <c r="D217" i="2"/>
  <c r="O216" i="2"/>
  <c r="N216" i="2"/>
  <c r="M216" i="2"/>
  <c r="L216" i="2"/>
  <c r="K216" i="2"/>
  <c r="D216" i="2"/>
  <c r="O215" i="2"/>
  <c r="N215" i="2"/>
  <c r="M215" i="2"/>
  <c r="L215" i="2"/>
  <c r="K215" i="2"/>
  <c r="D215" i="2"/>
  <c r="O214" i="2"/>
  <c r="N214" i="2"/>
  <c r="M214" i="2"/>
  <c r="L214" i="2"/>
  <c r="K214" i="2"/>
  <c r="D214" i="2"/>
  <c r="O213" i="2"/>
  <c r="N213" i="2"/>
  <c r="M213" i="2"/>
  <c r="L213" i="2"/>
  <c r="K213" i="2"/>
  <c r="D213" i="2"/>
  <c r="O212" i="2"/>
  <c r="N212" i="2"/>
  <c r="M212" i="2"/>
  <c r="L212" i="2"/>
  <c r="K212" i="2"/>
  <c r="D212" i="2"/>
  <c r="O211" i="2"/>
  <c r="N211" i="2"/>
  <c r="M211" i="2"/>
  <c r="L211" i="2"/>
  <c r="K211" i="2"/>
  <c r="D211" i="2"/>
  <c r="O210" i="2"/>
  <c r="N210" i="2"/>
  <c r="M210" i="2"/>
  <c r="L210" i="2"/>
  <c r="K210" i="2"/>
  <c r="D210" i="2"/>
  <c r="O209" i="2"/>
  <c r="N209" i="2"/>
  <c r="M209" i="2"/>
  <c r="L209" i="2"/>
  <c r="K209" i="2"/>
  <c r="D209" i="2"/>
  <c r="O208" i="2"/>
  <c r="N208" i="2"/>
  <c r="M208" i="2"/>
  <c r="L208" i="2"/>
  <c r="K208" i="2"/>
  <c r="D208" i="2"/>
  <c r="O207" i="2"/>
  <c r="N207" i="2"/>
  <c r="M207" i="2"/>
  <c r="L207" i="2"/>
  <c r="K207" i="2"/>
  <c r="D207" i="2"/>
  <c r="O206" i="2"/>
  <c r="N206" i="2"/>
  <c r="M206" i="2"/>
  <c r="L206" i="2"/>
  <c r="K206" i="2"/>
  <c r="D206" i="2"/>
  <c r="O205" i="2"/>
  <c r="N205" i="2"/>
  <c r="M205" i="2"/>
  <c r="L205" i="2"/>
  <c r="K205" i="2"/>
  <c r="D205" i="2"/>
  <c r="O204" i="2"/>
  <c r="N204" i="2"/>
  <c r="M204" i="2"/>
  <c r="L204" i="2"/>
  <c r="K204" i="2"/>
  <c r="D204" i="2"/>
  <c r="O203" i="2"/>
  <c r="N203" i="2"/>
  <c r="M203" i="2"/>
  <c r="L203" i="2"/>
  <c r="K203" i="2"/>
  <c r="D203" i="2"/>
  <c r="O202" i="2"/>
  <c r="N202" i="2"/>
  <c r="M202" i="2"/>
  <c r="L202" i="2"/>
  <c r="K202" i="2"/>
  <c r="D202" i="2"/>
  <c r="O201" i="2"/>
  <c r="N201" i="2"/>
  <c r="M201" i="2"/>
  <c r="L201" i="2"/>
  <c r="K201" i="2"/>
  <c r="D201" i="2"/>
  <c r="O200" i="2"/>
  <c r="N200" i="2"/>
  <c r="M200" i="2"/>
  <c r="L200" i="2"/>
  <c r="K200" i="2"/>
  <c r="D200" i="2"/>
  <c r="O199" i="2"/>
  <c r="N199" i="2"/>
  <c r="M199" i="2"/>
  <c r="L199" i="2"/>
  <c r="K199" i="2"/>
  <c r="D199" i="2"/>
  <c r="O198" i="2"/>
  <c r="N198" i="2"/>
  <c r="M198" i="2"/>
  <c r="L198" i="2"/>
  <c r="K198" i="2"/>
  <c r="D198" i="2"/>
  <c r="O197" i="2"/>
  <c r="N197" i="2"/>
  <c r="M197" i="2"/>
  <c r="L197" i="2"/>
  <c r="K197" i="2"/>
  <c r="D197" i="2"/>
  <c r="O196" i="2"/>
  <c r="N196" i="2"/>
  <c r="M196" i="2"/>
  <c r="L196" i="2"/>
  <c r="K196" i="2"/>
  <c r="D196" i="2"/>
  <c r="O195" i="2"/>
  <c r="N195" i="2"/>
  <c r="M195" i="2"/>
  <c r="L195" i="2"/>
  <c r="K195" i="2"/>
  <c r="D195" i="2"/>
  <c r="O194" i="2"/>
  <c r="N194" i="2"/>
  <c r="M194" i="2"/>
  <c r="L194" i="2"/>
  <c r="K194" i="2"/>
  <c r="D194" i="2"/>
  <c r="O193" i="2"/>
  <c r="N193" i="2"/>
  <c r="M193" i="2"/>
  <c r="L193" i="2"/>
  <c r="K193" i="2"/>
  <c r="D193" i="2"/>
  <c r="O192" i="2"/>
  <c r="N192" i="2"/>
  <c r="M192" i="2"/>
  <c r="L192" i="2"/>
  <c r="K192" i="2"/>
  <c r="D192" i="2"/>
  <c r="O191" i="2"/>
  <c r="N191" i="2"/>
  <c r="M191" i="2"/>
  <c r="L191" i="2"/>
  <c r="K191" i="2"/>
  <c r="D191" i="2"/>
  <c r="O190" i="2"/>
  <c r="N190" i="2"/>
  <c r="M190" i="2"/>
  <c r="L190" i="2"/>
  <c r="K190" i="2"/>
  <c r="D190" i="2"/>
  <c r="O189" i="2"/>
  <c r="N189" i="2"/>
  <c r="M189" i="2"/>
  <c r="L189" i="2"/>
  <c r="K189" i="2"/>
  <c r="D189" i="2"/>
  <c r="O188" i="2"/>
  <c r="N188" i="2"/>
  <c r="M188" i="2"/>
  <c r="L188" i="2"/>
  <c r="K188" i="2"/>
  <c r="D188" i="2"/>
  <c r="O187" i="2"/>
  <c r="N187" i="2"/>
  <c r="M187" i="2"/>
  <c r="L187" i="2"/>
  <c r="K187" i="2"/>
  <c r="D187" i="2"/>
  <c r="O186" i="2"/>
  <c r="N186" i="2"/>
  <c r="M186" i="2"/>
  <c r="L186" i="2"/>
  <c r="K186" i="2"/>
  <c r="D186" i="2"/>
  <c r="O185" i="2"/>
  <c r="N185" i="2"/>
  <c r="M185" i="2"/>
  <c r="L185" i="2"/>
  <c r="K185" i="2"/>
  <c r="D185" i="2"/>
  <c r="O184" i="2"/>
  <c r="N184" i="2"/>
  <c r="M184" i="2"/>
  <c r="L184" i="2"/>
  <c r="K184" i="2"/>
  <c r="D184" i="2"/>
  <c r="O183" i="2"/>
  <c r="N183" i="2"/>
  <c r="M183" i="2"/>
  <c r="L183" i="2"/>
  <c r="K183" i="2"/>
  <c r="D183" i="2"/>
  <c r="O182" i="2"/>
  <c r="N182" i="2"/>
  <c r="M182" i="2"/>
  <c r="L182" i="2"/>
  <c r="K182" i="2"/>
  <c r="D182" i="2"/>
  <c r="O181" i="2"/>
  <c r="N181" i="2"/>
  <c r="M181" i="2"/>
  <c r="L181" i="2"/>
  <c r="K181" i="2"/>
  <c r="D181" i="2"/>
  <c r="O180" i="2"/>
  <c r="N180" i="2"/>
  <c r="M180" i="2"/>
  <c r="L180" i="2"/>
  <c r="K180" i="2"/>
  <c r="D180" i="2"/>
  <c r="O179" i="2"/>
  <c r="N179" i="2"/>
  <c r="M179" i="2"/>
  <c r="L179" i="2"/>
  <c r="K179" i="2"/>
  <c r="D179" i="2"/>
  <c r="O178" i="2"/>
  <c r="N178" i="2"/>
  <c r="M178" i="2"/>
  <c r="L178" i="2"/>
  <c r="K178" i="2"/>
  <c r="D178" i="2"/>
  <c r="O177" i="2"/>
  <c r="N177" i="2"/>
  <c r="M177" i="2"/>
  <c r="L177" i="2"/>
  <c r="K177" i="2"/>
  <c r="D177" i="2"/>
  <c r="O176" i="2"/>
  <c r="N176" i="2"/>
  <c r="M176" i="2"/>
  <c r="L176" i="2"/>
  <c r="K176" i="2"/>
  <c r="D176" i="2"/>
  <c r="O175" i="2"/>
  <c r="N175" i="2"/>
  <c r="M175" i="2"/>
  <c r="L175" i="2"/>
  <c r="K175" i="2"/>
  <c r="D175" i="2"/>
  <c r="O174" i="2"/>
  <c r="N174" i="2"/>
  <c r="M174" i="2"/>
  <c r="L174" i="2"/>
  <c r="K174" i="2"/>
  <c r="D174" i="2"/>
  <c r="O173" i="2"/>
  <c r="N173" i="2"/>
  <c r="M173" i="2"/>
  <c r="L173" i="2"/>
  <c r="K173" i="2"/>
  <c r="D173" i="2"/>
  <c r="O172" i="2"/>
  <c r="N172" i="2"/>
  <c r="M172" i="2"/>
  <c r="L172" i="2"/>
  <c r="K172" i="2"/>
  <c r="D172" i="2"/>
  <c r="O171" i="2"/>
  <c r="N171" i="2"/>
  <c r="M171" i="2"/>
  <c r="L171" i="2"/>
  <c r="K171" i="2"/>
  <c r="D171" i="2"/>
  <c r="O170" i="2"/>
  <c r="N170" i="2"/>
  <c r="M170" i="2"/>
  <c r="L170" i="2"/>
  <c r="K170" i="2"/>
  <c r="D170" i="2"/>
  <c r="O169" i="2"/>
  <c r="N169" i="2"/>
  <c r="M169" i="2"/>
  <c r="L169" i="2"/>
  <c r="K169" i="2"/>
  <c r="D169" i="2"/>
  <c r="O168" i="2"/>
  <c r="N168" i="2"/>
  <c r="M168" i="2"/>
  <c r="L168" i="2"/>
  <c r="K168" i="2"/>
  <c r="D168" i="2"/>
  <c r="O167" i="2"/>
  <c r="N167" i="2"/>
  <c r="M167" i="2"/>
  <c r="L167" i="2"/>
  <c r="K167" i="2"/>
  <c r="D167" i="2"/>
  <c r="O166" i="2"/>
  <c r="N166" i="2"/>
  <c r="M166" i="2"/>
  <c r="L166" i="2"/>
  <c r="K166" i="2"/>
  <c r="D166" i="2"/>
  <c r="O165" i="2"/>
  <c r="N165" i="2"/>
  <c r="M165" i="2"/>
  <c r="L165" i="2"/>
  <c r="K165" i="2"/>
  <c r="D165" i="2"/>
  <c r="O164" i="2"/>
  <c r="N164" i="2"/>
  <c r="M164" i="2"/>
  <c r="L164" i="2"/>
  <c r="K164" i="2"/>
  <c r="D164" i="2"/>
  <c r="O163" i="2"/>
  <c r="N163" i="2"/>
  <c r="M163" i="2"/>
  <c r="L163" i="2"/>
  <c r="K163" i="2"/>
  <c r="D163" i="2"/>
  <c r="O162" i="2"/>
  <c r="N162" i="2"/>
  <c r="M162" i="2"/>
  <c r="L162" i="2"/>
  <c r="K162" i="2"/>
  <c r="D162" i="2"/>
  <c r="O161" i="2"/>
  <c r="N161" i="2"/>
  <c r="M161" i="2"/>
  <c r="L161" i="2"/>
  <c r="K161" i="2"/>
  <c r="D161" i="2"/>
  <c r="O160" i="2"/>
  <c r="N160" i="2"/>
  <c r="M160" i="2"/>
  <c r="L160" i="2"/>
  <c r="K160" i="2"/>
  <c r="D160" i="2"/>
  <c r="O159" i="2"/>
  <c r="N159" i="2"/>
  <c r="M159" i="2"/>
  <c r="L159" i="2"/>
  <c r="K159" i="2"/>
  <c r="D159" i="2"/>
  <c r="O158" i="2"/>
  <c r="N158" i="2"/>
  <c r="M158" i="2"/>
  <c r="L158" i="2"/>
  <c r="K158" i="2"/>
  <c r="D158" i="2"/>
  <c r="O157" i="2"/>
  <c r="N157" i="2"/>
  <c r="M157" i="2"/>
  <c r="L157" i="2"/>
  <c r="K157" i="2"/>
  <c r="D157" i="2"/>
  <c r="O156" i="2"/>
  <c r="N156" i="2"/>
  <c r="M156" i="2"/>
  <c r="L156" i="2"/>
  <c r="K156" i="2"/>
  <c r="D156" i="2"/>
  <c r="O155" i="2"/>
  <c r="N155" i="2"/>
  <c r="M155" i="2"/>
  <c r="L155" i="2"/>
  <c r="K155" i="2"/>
  <c r="D155" i="2"/>
  <c r="O154" i="2"/>
  <c r="N154" i="2"/>
  <c r="M154" i="2"/>
  <c r="L154" i="2"/>
  <c r="K154" i="2"/>
  <c r="D154" i="2"/>
  <c r="O153" i="2"/>
  <c r="N153" i="2"/>
  <c r="M153" i="2"/>
  <c r="L153" i="2"/>
  <c r="K153" i="2"/>
  <c r="D153" i="2"/>
  <c r="O152" i="2"/>
  <c r="N152" i="2"/>
  <c r="M152" i="2"/>
  <c r="L152" i="2"/>
  <c r="K152" i="2"/>
  <c r="D152" i="2"/>
  <c r="O151" i="2"/>
  <c r="N151" i="2"/>
  <c r="M151" i="2"/>
  <c r="L151" i="2"/>
  <c r="K151" i="2"/>
  <c r="D151" i="2"/>
  <c r="O150" i="2"/>
  <c r="N150" i="2"/>
  <c r="M150" i="2"/>
  <c r="L150" i="2"/>
  <c r="K150" i="2"/>
  <c r="D150" i="2"/>
  <c r="O149" i="2"/>
  <c r="N149" i="2"/>
  <c r="M149" i="2"/>
  <c r="L149" i="2"/>
  <c r="K149" i="2"/>
  <c r="D149" i="2"/>
  <c r="O148" i="2"/>
  <c r="N148" i="2"/>
  <c r="M148" i="2"/>
  <c r="L148" i="2"/>
  <c r="K148" i="2"/>
  <c r="D148" i="2"/>
  <c r="O147" i="2"/>
  <c r="N147" i="2"/>
  <c r="M147" i="2"/>
  <c r="L147" i="2"/>
  <c r="K147" i="2"/>
  <c r="D147" i="2"/>
  <c r="O146" i="2"/>
  <c r="N146" i="2"/>
  <c r="M146" i="2"/>
  <c r="L146" i="2"/>
  <c r="K146" i="2"/>
  <c r="D146" i="2"/>
  <c r="O145" i="2"/>
  <c r="N145" i="2"/>
  <c r="M145" i="2"/>
  <c r="L145" i="2"/>
  <c r="K145" i="2"/>
  <c r="D145" i="2"/>
  <c r="O144" i="2"/>
  <c r="N144" i="2"/>
  <c r="M144" i="2"/>
  <c r="L144" i="2"/>
  <c r="K144" i="2"/>
  <c r="D144" i="2"/>
  <c r="O143" i="2"/>
  <c r="N143" i="2"/>
  <c r="M143" i="2"/>
  <c r="L143" i="2"/>
  <c r="K143" i="2"/>
  <c r="D143" i="2"/>
  <c r="O142" i="2"/>
  <c r="N142" i="2"/>
  <c r="M142" i="2"/>
  <c r="L142" i="2"/>
  <c r="K142" i="2"/>
  <c r="D142" i="2"/>
  <c r="O141" i="2"/>
  <c r="N141" i="2"/>
  <c r="M141" i="2"/>
  <c r="L141" i="2"/>
  <c r="K141" i="2"/>
  <c r="D141" i="2"/>
  <c r="O140" i="2"/>
  <c r="N140" i="2"/>
  <c r="M140" i="2"/>
  <c r="L140" i="2"/>
  <c r="K140" i="2"/>
  <c r="D140" i="2"/>
  <c r="O139" i="2"/>
  <c r="N139" i="2"/>
  <c r="M139" i="2"/>
  <c r="L139" i="2"/>
  <c r="K139" i="2"/>
  <c r="D139" i="2"/>
  <c r="O138" i="2"/>
  <c r="N138" i="2"/>
  <c r="M138" i="2"/>
  <c r="L138" i="2"/>
  <c r="K138" i="2"/>
  <c r="D138" i="2"/>
  <c r="O137" i="2"/>
  <c r="N137" i="2"/>
  <c r="M137" i="2"/>
  <c r="L137" i="2"/>
  <c r="K137" i="2"/>
  <c r="D137" i="2"/>
  <c r="O136" i="2"/>
  <c r="N136" i="2"/>
  <c r="M136" i="2"/>
  <c r="L136" i="2"/>
  <c r="K136" i="2"/>
  <c r="D136" i="2"/>
  <c r="O135" i="2"/>
  <c r="N135" i="2"/>
  <c r="M135" i="2"/>
  <c r="L135" i="2"/>
  <c r="K135" i="2"/>
  <c r="D135" i="2"/>
  <c r="O134" i="2"/>
  <c r="N134" i="2"/>
  <c r="M134" i="2"/>
  <c r="L134" i="2"/>
  <c r="K134" i="2"/>
  <c r="D134" i="2"/>
  <c r="O133" i="2"/>
  <c r="N133" i="2"/>
  <c r="M133" i="2"/>
  <c r="L133" i="2"/>
  <c r="K133" i="2"/>
  <c r="D133" i="2"/>
  <c r="O132" i="2"/>
  <c r="N132" i="2"/>
  <c r="M132" i="2"/>
  <c r="L132" i="2"/>
  <c r="K132" i="2"/>
  <c r="D132" i="2"/>
  <c r="O131" i="2"/>
  <c r="N131" i="2"/>
  <c r="M131" i="2"/>
  <c r="L131" i="2"/>
  <c r="K131" i="2"/>
  <c r="D131" i="2"/>
  <c r="O130" i="2"/>
  <c r="N130" i="2"/>
  <c r="M130" i="2"/>
  <c r="L130" i="2"/>
  <c r="K130" i="2"/>
  <c r="D130" i="2"/>
  <c r="O129" i="2"/>
  <c r="N129" i="2"/>
  <c r="M129" i="2"/>
  <c r="L129" i="2"/>
  <c r="K129" i="2"/>
  <c r="D129" i="2"/>
  <c r="O128" i="2"/>
  <c r="N128" i="2"/>
  <c r="M128" i="2"/>
  <c r="L128" i="2"/>
  <c r="K128" i="2"/>
  <c r="D128" i="2"/>
  <c r="O127" i="2"/>
  <c r="N127" i="2"/>
  <c r="M127" i="2"/>
  <c r="L127" i="2"/>
  <c r="K127" i="2"/>
  <c r="D127" i="2"/>
  <c r="O126" i="2"/>
  <c r="N126" i="2"/>
  <c r="M126" i="2"/>
  <c r="L126" i="2"/>
  <c r="K126" i="2"/>
  <c r="D126" i="2"/>
  <c r="O125" i="2"/>
  <c r="N125" i="2"/>
  <c r="M125" i="2"/>
  <c r="L125" i="2"/>
  <c r="K125" i="2"/>
  <c r="D125" i="2"/>
  <c r="O124" i="2"/>
  <c r="N124" i="2"/>
  <c r="M124" i="2"/>
  <c r="L124" i="2"/>
  <c r="K124" i="2"/>
  <c r="D124" i="2"/>
  <c r="O123" i="2"/>
  <c r="N123" i="2"/>
  <c r="M123" i="2"/>
  <c r="L123" i="2"/>
  <c r="K123" i="2"/>
  <c r="D123" i="2"/>
  <c r="O122" i="2"/>
  <c r="N122" i="2"/>
  <c r="M122" i="2"/>
  <c r="L122" i="2"/>
  <c r="K122" i="2"/>
  <c r="D122" i="2"/>
  <c r="O121" i="2"/>
  <c r="N121" i="2"/>
  <c r="M121" i="2"/>
  <c r="L121" i="2"/>
  <c r="K121" i="2"/>
  <c r="D121" i="2"/>
  <c r="O120" i="2"/>
  <c r="N120" i="2"/>
  <c r="M120" i="2"/>
  <c r="L120" i="2"/>
  <c r="K120" i="2"/>
  <c r="D120" i="2"/>
  <c r="O119" i="2"/>
  <c r="N119" i="2"/>
  <c r="M119" i="2"/>
  <c r="L119" i="2"/>
  <c r="K119" i="2"/>
  <c r="D119" i="2"/>
  <c r="O118" i="2"/>
  <c r="N118" i="2"/>
  <c r="M118" i="2"/>
  <c r="L118" i="2"/>
  <c r="K118" i="2"/>
  <c r="D118" i="2"/>
  <c r="O117" i="2"/>
  <c r="N117" i="2"/>
  <c r="M117" i="2"/>
  <c r="L117" i="2"/>
  <c r="K117" i="2"/>
  <c r="D117" i="2"/>
  <c r="O116" i="2"/>
  <c r="N116" i="2"/>
  <c r="M116" i="2"/>
  <c r="L116" i="2"/>
  <c r="K116" i="2"/>
  <c r="D116" i="2"/>
  <c r="O115" i="2"/>
  <c r="N115" i="2"/>
  <c r="M115" i="2"/>
  <c r="L115" i="2"/>
  <c r="K115" i="2"/>
  <c r="D115" i="2"/>
  <c r="O114" i="2"/>
  <c r="N114" i="2"/>
  <c r="M114" i="2"/>
  <c r="L114" i="2"/>
  <c r="K114" i="2"/>
  <c r="D114" i="2"/>
  <c r="O113" i="2"/>
  <c r="N113" i="2"/>
  <c r="M113" i="2"/>
  <c r="L113" i="2"/>
  <c r="K113" i="2"/>
  <c r="D113" i="2"/>
  <c r="O112" i="2"/>
  <c r="N112" i="2"/>
  <c r="M112" i="2"/>
  <c r="L112" i="2"/>
  <c r="K112" i="2"/>
  <c r="D112" i="2"/>
  <c r="O111" i="2"/>
  <c r="N111" i="2"/>
  <c r="M111" i="2"/>
  <c r="L111" i="2"/>
  <c r="K111" i="2"/>
  <c r="D111" i="2"/>
  <c r="O110" i="2"/>
  <c r="N110" i="2"/>
  <c r="M110" i="2"/>
  <c r="L110" i="2"/>
  <c r="K110" i="2"/>
  <c r="D110" i="2"/>
  <c r="O109" i="2"/>
  <c r="N109" i="2"/>
  <c r="M109" i="2"/>
  <c r="L109" i="2"/>
  <c r="K109" i="2"/>
  <c r="D109" i="2"/>
  <c r="O108" i="2"/>
  <c r="N108" i="2"/>
  <c r="M108" i="2"/>
  <c r="L108" i="2"/>
  <c r="K108" i="2"/>
  <c r="D108" i="2"/>
  <c r="O107" i="2"/>
  <c r="N107" i="2"/>
  <c r="M107" i="2"/>
  <c r="L107" i="2"/>
  <c r="K107" i="2"/>
  <c r="D107" i="2"/>
  <c r="O106" i="2"/>
  <c r="N106" i="2"/>
  <c r="M106" i="2"/>
  <c r="L106" i="2"/>
  <c r="K106" i="2"/>
  <c r="D106" i="2"/>
  <c r="O105" i="2"/>
  <c r="N105" i="2"/>
  <c r="M105" i="2"/>
  <c r="L105" i="2"/>
  <c r="K105" i="2"/>
  <c r="D105" i="2"/>
  <c r="O104" i="2"/>
  <c r="N104" i="2"/>
  <c r="M104" i="2"/>
  <c r="L104" i="2"/>
  <c r="K104" i="2"/>
  <c r="D104" i="2"/>
  <c r="O103" i="2"/>
  <c r="N103" i="2"/>
  <c r="M103" i="2"/>
  <c r="L103" i="2"/>
  <c r="K103" i="2"/>
  <c r="D103" i="2"/>
  <c r="O102" i="2"/>
  <c r="N102" i="2"/>
  <c r="M102" i="2"/>
  <c r="L102" i="2"/>
  <c r="K102" i="2"/>
  <c r="D102" i="2"/>
  <c r="O101" i="2"/>
  <c r="N101" i="2"/>
  <c r="M101" i="2"/>
  <c r="L101" i="2"/>
  <c r="K101" i="2"/>
  <c r="D101" i="2"/>
  <c r="O100" i="2"/>
  <c r="N100" i="2"/>
  <c r="M100" i="2"/>
  <c r="L100" i="2"/>
  <c r="K100" i="2"/>
  <c r="D100" i="2"/>
  <c r="O99" i="2"/>
  <c r="N99" i="2"/>
  <c r="M99" i="2"/>
  <c r="L99" i="2"/>
  <c r="K99" i="2"/>
  <c r="D99" i="2"/>
  <c r="O98" i="2"/>
  <c r="N98" i="2"/>
  <c r="M98" i="2"/>
  <c r="L98" i="2"/>
  <c r="K98" i="2"/>
  <c r="D98" i="2"/>
  <c r="O97" i="2"/>
  <c r="N97" i="2"/>
  <c r="M97" i="2"/>
  <c r="L97" i="2"/>
  <c r="K97" i="2"/>
  <c r="D97" i="2"/>
  <c r="O96" i="2"/>
  <c r="N96" i="2"/>
  <c r="M96" i="2"/>
  <c r="L96" i="2"/>
  <c r="K96" i="2"/>
  <c r="D96" i="2"/>
  <c r="O95" i="2"/>
  <c r="N95" i="2"/>
  <c r="M95" i="2"/>
  <c r="L95" i="2"/>
  <c r="K95" i="2"/>
  <c r="D95" i="2"/>
  <c r="O94" i="2"/>
  <c r="N94" i="2"/>
  <c r="M94" i="2"/>
  <c r="L94" i="2"/>
  <c r="K94" i="2"/>
  <c r="D94" i="2"/>
  <c r="O93" i="2"/>
  <c r="N93" i="2"/>
  <c r="M93" i="2"/>
  <c r="L93" i="2"/>
  <c r="K93" i="2"/>
  <c r="D93" i="2"/>
  <c r="O92" i="2"/>
  <c r="N92" i="2"/>
  <c r="M92" i="2"/>
  <c r="L92" i="2"/>
  <c r="K92" i="2"/>
  <c r="D92" i="2"/>
  <c r="O91" i="2"/>
  <c r="N91" i="2"/>
  <c r="M91" i="2"/>
  <c r="L91" i="2"/>
  <c r="K91" i="2"/>
  <c r="D91" i="2"/>
  <c r="O90" i="2"/>
  <c r="N90" i="2"/>
  <c r="M90" i="2"/>
  <c r="L90" i="2"/>
  <c r="K90" i="2"/>
  <c r="D90" i="2"/>
  <c r="O89" i="2"/>
  <c r="N89" i="2"/>
  <c r="M89" i="2"/>
  <c r="L89" i="2"/>
  <c r="K89" i="2"/>
  <c r="D89" i="2"/>
  <c r="O88" i="2"/>
  <c r="N88" i="2"/>
  <c r="M88" i="2"/>
  <c r="L88" i="2"/>
  <c r="K88" i="2"/>
  <c r="D88" i="2"/>
  <c r="O87" i="2"/>
  <c r="N87" i="2"/>
  <c r="M87" i="2"/>
  <c r="L87" i="2"/>
  <c r="K87" i="2"/>
  <c r="D87" i="2"/>
  <c r="O86" i="2"/>
  <c r="N86" i="2"/>
  <c r="M86" i="2"/>
  <c r="L86" i="2"/>
  <c r="K86" i="2"/>
  <c r="D86" i="2"/>
  <c r="O85" i="2"/>
  <c r="N85" i="2"/>
  <c r="M85" i="2"/>
  <c r="L85" i="2"/>
  <c r="K85" i="2"/>
  <c r="D85" i="2"/>
  <c r="O84" i="2"/>
  <c r="N84" i="2"/>
  <c r="M84" i="2"/>
  <c r="L84" i="2"/>
  <c r="K84" i="2"/>
  <c r="D84" i="2"/>
  <c r="O83" i="2"/>
  <c r="N83" i="2"/>
  <c r="M83" i="2"/>
  <c r="L83" i="2"/>
  <c r="K83" i="2"/>
  <c r="D83" i="2"/>
  <c r="O82" i="2"/>
  <c r="N82" i="2"/>
  <c r="M82" i="2"/>
  <c r="L82" i="2"/>
  <c r="K82" i="2"/>
  <c r="D82" i="2"/>
  <c r="O81" i="2"/>
  <c r="N81" i="2"/>
  <c r="M81" i="2"/>
  <c r="L81" i="2"/>
  <c r="K81" i="2"/>
  <c r="D81" i="2"/>
  <c r="O80" i="2"/>
  <c r="N80" i="2"/>
  <c r="M80" i="2"/>
  <c r="L80" i="2"/>
  <c r="K80" i="2"/>
  <c r="D80" i="2"/>
  <c r="O79" i="2"/>
  <c r="N79" i="2"/>
  <c r="M79" i="2"/>
  <c r="L79" i="2"/>
  <c r="K79" i="2"/>
  <c r="D79" i="2"/>
  <c r="O78" i="2"/>
  <c r="N78" i="2"/>
  <c r="M78" i="2"/>
  <c r="L78" i="2"/>
  <c r="K78" i="2"/>
  <c r="D78" i="2"/>
  <c r="O77" i="2"/>
  <c r="N77" i="2"/>
  <c r="M77" i="2"/>
  <c r="L77" i="2"/>
  <c r="K77" i="2"/>
  <c r="D77" i="2"/>
  <c r="O76" i="2"/>
  <c r="N76" i="2"/>
  <c r="M76" i="2"/>
  <c r="L76" i="2"/>
  <c r="K76" i="2"/>
  <c r="D76" i="2"/>
  <c r="O75" i="2"/>
  <c r="N75" i="2"/>
  <c r="M75" i="2"/>
  <c r="L75" i="2"/>
  <c r="K75" i="2"/>
  <c r="D75" i="2"/>
  <c r="O74" i="2"/>
  <c r="N74" i="2"/>
  <c r="M74" i="2"/>
  <c r="L74" i="2"/>
  <c r="K74" i="2"/>
  <c r="D74" i="2"/>
  <c r="O73" i="2"/>
  <c r="N73" i="2"/>
  <c r="M73" i="2"/>
  <c r="L73" i="2"/>
  <c r="K73" i="2"/>
  <c r="D73" i="2"/>
  <c r="O72" i="2"/>
  <c r="N72" i="2"/>
  <c r="M72" i="2"/>
  <c r="L72" i="2"/>
  <c r="K72" i="2"/>
  <c r="D72" i="2"/>
  <c r="O71" i="2"/>
  <c r="N71" i="2"/>
  <c r="M71" i="2"/>
  <c r="L71" i="2"/>
  <c r="K71" i="2"/>
  <c r="D71" i="2"/>
  <c r="O70" i="2"/>
  <c r="N70" i="2"/>
  <c r="M70" i="2"/>
  <c r="L70" i="2"/>
  <c r="K70" i="2"/>
  <c r="D70" i="2"/>
  <c r="O69" i="2"/>
  <c r="N69" i="2"/>
  <c r="M69" i="2"/>
  <c r="L69" i="2"/>
  <c r="K69" i="2"/>
  <c r="D69" i="2"/>
  <c r="O68" i="2"/>
  <c r="N68" i="2"/>
  <c r="M68" i="2"/>
  <c r="L68" i="2"/>
  <c r="K68" i="2"/>
  <c r="D68" i="2"/>
  <c r="O67" i="2"/>
  <c r="N67" i="2"/>
  <c r="M67" i="2"/>
  <c r="L67" i="2"/>
  <c r="K67" i="2"/>
  <c r="D67" i="2"/>
  <c r="O66" i="2"/>
  <c r="N66" i="2"/>
  <c r="M66" i="2"/>
  <c r="L66" i="2"/>
  <c r="K66" i="2"/>
  <c r="D66" i="2"/>
  <c r="O65" i="2"/>
  <c r="N65" i="2"/>
  <c r="M65" i="2"/>
  <c r="L65" i="2"/>
  <c r="K65" i="2"/>
  <c r="D65" i="2"/>
  <c r="O64" i="2"/>
  <c r="N64" i="2"/>
  <c r="M64" i="2"/>
  <c r="L64" i="2"/>
  <c r="K64" i="2"/>
  <c r="D64" i="2"/>
  <c r="O63" i="2"/>
  <c r="N63" i="2"/>
  <c r="M63" i="2"/>
  <c r="L63" i="2"/>
  <c r="K63" i="2"/>
  <c r="D63" i="2"/>
  <c r="O62" i="2"/>
  <c r="N62" i="2"/>
  <c r="M62" i="2"/>
  <c r="L62" i="2"/>
  <c r="K62" i="2"/>
  <c r="D62" i="2"/>
  <c r="O61" i="2"/>
  <c r="N61" i="2"/>
  <c r="M61" i="2"/>
  <c r="L61" i="2"/>
  <c r="K61" i="2"/>
  <c r="D61" i="2"/>
  <c r="O60" i="2"/>
  <c r="N60" i="2"/>
  <c r="M60" i="2"/>
  <c r="L60" i="2"/>
  <c r="K60" i="2"/>
  <c r="D60" i="2"/>
  <c r="O59" i="2"/>
  <c r="N59" i="2"/>
  <c r="M59" i="2"/>
  <c r="L59" i="2"/>
  <c r="K59" i="2"/>
  <c r="D59" i="2"/>
  <c r="O58" i="2"/>
  <c r="N58" i="2"/>
  <c r="M58" i="2"/>
  <c r="L58" i="2"/>
  <c r="K58" i="2"/>
  <c r="D58" i="2"/>
  <c r="O57" i="2"/>
  <c r="N57" i="2"/>
  <c r="M57" i="2"/>
  <c r="L57" i="2"/>
  <c r="K57" i="2"/>
  <c r="D57" i="2"/>
  <c r="O56" i="2"/>
  <c r="N56" i="2"/>
  <c r="M56" i="2"/>
  <c r="L56" i="2"/>
  <c r="K56" i="2"/>
  <c r="D56" i="2"/>
  <c r="O55" i="2"/>
  <c r="N55" i="2"/>
  <c r="M55" i="2"/>
  <c r="L55" i="2"/>
  <c r="K55" i="2"/>
  <c r="D55" i="2"/>
  <c r="O54" i="2"/>
  <c r="N54" i="2"/>
  <c r="M54" i="2"/>
  <c r="L54" i="2"/>
  <c r="K54" i="2"/>
  <c r="D54" i="2"/>
  <c r="O53" i="2"/>
  <c r="N53" i="2"/>
  <c r="M53" i="2"/>
  <c r="L53" i="2"/>
  <c r="K53" i="2"/>
  <c r="D53" i="2"/>
  <c r="O52" i="2"/>
  <c r="N52" i="2"/>
  <c r="M52" i="2"/>
  <c r="L52" i="2"/>
  <c r="K52" i="2"/>
  <c r="D52" i="2"/>
  <c r="O51" i="2"/>
  <c r="N51" i="2"/>
  <c r="M51" i="2"/>
  <c r="L51" i="2"/>
  <c r="K51" i="2"/>
  <c r="D51" i="2"/>
  <c r="O50" i="2"/>
  <c r="N50" i="2"/>
  <c r="M50" i="2"/>
  <c r="L50" i="2"/>
  <c r="K50" i="2"/>
  <c r="D50" i="2"/>
  <c r="O49" i="2"/>
  <c r="N49" i="2"/>
  <c r="M49" i="2"/>
  <c r="L49" i="2"/>
  <c r="K49" i="2"/>
  <c r="D49" i="2"/>
  <c r="O48" i="2"/>
  <c r="N48" i="2"/>
  <c r="M48" i="2"/>
  <c r="L48" i="2"/>
  <c r="K48" i="2"/>
  <c r="D48" i="2"/>
  <c r="O47" i="2"/>
  <c r="N47" i="2"/>
  <c r="M47" i="2"/>
  <c r="L47" i="2"/>
  <c r="K47" i="2"/>
  <c r="D47" i="2"/>
  <c r="O46" i="2"/>
  <c r="N46" i="2"/>
  <c r="M46" i="2"/>
  <c r="L46" i="2"/>
  <c r="K46" i="2"/>
  <c r="D46" i="2"/>
  <c r="O45" i="2"/>
  <c r="N45" i="2"/>
  <c r="M45" i="2"/>
  <c r="L45" i="2"/>
  <c r="K45" i="2"/>
  <c r="D45" i="2"/>
  <c r="O44" i="2"/>
  <c r="N44" i="2"/>
  <c r="M44" i="2"/>
  <c r="L44" i="2"/>
  <c r="K44" i="2"/>
  <c r="D44" i="2"/>
  <c r="O43" i="2"/>
  <c r="N43" i="2"/>
  <c r="M43" i="2"/>
  <c r="L43" i="2"/>
  <c r="K43" i="2"/>
  <c r="D43" i="2"/>
  <c r="O42" i="2"/>
  <c r="N42" i="2"/>
  <c r="M42" i="2"/>
  <c r="L42" i="2"/>
  <c r="K42" i="2"/>
  <c r="D42" i="2"/>
  <c r="O41" i="2"/>
  <c r="N41" i="2"/>
  <c r="M41" i="2"/>
  <c r="L41" i="2"/>
  <c r="K41" i="2"/>
  <c r="D41" i="2"/>
  <c r="O40" i="2"/>
  <c r="N40" i="2"/>
  <c r="M40" i="2"/>
  <c r="L40" i="2"/>
  <c r="K40" i="2"/>
  <c r="D40" i="2"/>
  <c r="O39" i="2"/>
  <c r="N39" i="2"/>
  <c r="M39" i="2"/>
  <c r="L39" i="2"/>
  <c r="K39" i="2"/>
  <c r="D39" i="2"/>
  <c r="O38" i="2"/>
  <c r="N38" i="2"/>
  <c r="M38" i="2"/>
  <c r="L38" i="2"/>
  <c r="K38" i="2"/>
  <c r="D38" i="2"/>
  <c r="O37" i="2"/>
  <c r="N37" i="2"/>
  <c r="M37" i="2"/>
  <c r="L37" i="2"/>
  <c r="K37" i="2"/>
  <c r="D37" i="2"/>
  <c r="O36" i="2"/>
  <c r="N36" i="2"/>
  <c r="M36" i="2"/>
  <c r="L36" i="2"/>
  <c r="K36" i="2"/>
  <c r="D36" i="2"/>
  <c r="O35" i="2"/>
  <c r="N35" i="2"/>
  <c r="M35" i="2"/>
  <c r="L35" i="2"/>
  <c r="K35" i="2"/>
  <c r="D35" i="2"/>
  <c r="O34" i="2"/>
  <c r="N34" i="2"/>
  <c r="M34" i="2"/>
  <c r="L34" i="2"/>
  <c r="K34" i="2"/>
  <c r="D34" i="2"/>
  <c r="O33" i="2"/>
  <c r="N33" i="2"/>
  <c r="M33" i="2"/>
  <c r="L33" i="2"/>
  <c r="K33" i="2"/>
  <c r="D33" i="2"/>
  <c r="O32" i="2"/>
  <c r="N32" i="2"/>
  <c r="M32" i="2"/>
  <c r="L32" i="2"/>
  <c r="K32" i="2"/>
  <c r="D32" i="2"/>
  <c r="O31" i="2"/>
  <c r="N31" i="2"/>
  <c r="M31" i="2"/>
  <c r="L31" i="2"/>
  <c r="K31" i="2"/>
  <c r="D31" i="2"/>
  <c r="O30" i="2"/>
  <c r="N30" i="2"/>
  <c r="M30" i="2"/>
  <c r="L30" i="2"/>
  <c r="K30" i="2"/>
  <c r="D30" i="2"/>
  <c r="O29" i="2"/>
  <c r="N29" i="2"/>
  <c r="M29" i="2"/>
  <c r="L29" i="2"/>
  <c r="K29" i="2"/>
  <c r="D29" i="2"/>
  <c r="O28" i="2"/>
  <c r="N28" i="2"/>
  <c r="M28" i="2"/>
  <c r="L28" i="2"/>
  <c r="K28" i="2"/>
  <c r="D28" i="2"/>
  <c r="O27" i="2"/>
  <c r="N27" i="2"/>
  <c r="M27" i="2"/>
  <c r="L27" i="2"/>
  <c r="K27" i="2"/>
  <c r="D27" i="2"/>
  <c r="O26" i="2"/>
  <c r="N26" i="2"/>
  <c r="M26" i="2"/>
  <c r="L26" i="2"/>
  <c r="K26" i="2"/>
  <c r="D26" i="2"/>
  <c r="O25" i="2"/>
  <c r="N25" i="2"/>
  <c r="M25" i="2"/>
  <c r="L25" i="2"/>
  <c r="K25" i="2"/>
  <c r="D25" i="2"/>
  <c r="O24" i="2"/>
  <c r="N24" i="2"/>
  <c r="M24" i="2"/>
  <c r="L24" i="2"/>
  <c r="K24" i="2"/>
  <c r="D24" i="2"/>
  <c r="O23" i="2"/>
  <c r="N23" i="2"/>
  <c r="M23" i="2"/>
  <c r="L23" i="2"/>
  <c r="K23" i="2"/>
  <c r="D23" i="2"/>
  <c r="O22" i="2"/>
  <c r="N22" i="2"/>
  <c r="M22" i="2"/>
  <c r="L22" i="2"/>
  <c r="K22" i="2"/>
  <c r="D22" i="2"/>
  <c r="O21" i="2"/>
  <c r="N21" i="2"/>
  <c r="M21" i="2"/>
  <c r="L21" i="2"/>
  <c r="K21" i="2"/>
  <c r="D21" i="2"/>
  <c r="O20" i="2"/>
  <c r="N20" i="2"/>
  <c r="M20" i="2"/>
  <c r="L20" i="2"/>
  <c r="K20" i="2"/>
  <c r="D20" i="2"/>
  <c r="O19" i="2"/>
  <c r="N19" i="2"/>
  <c r="M19" i="2"/>
  <c r="L19" i="2"/>
  <c r="K19" i="2"/>
  <c r="D19" i="2"/>
  <c r="O18" i="2"/>
  <c r="N18" i="2"/>
  <c r="M18" i="2"/>
  <c r="L18" i="2"/>
  <c r="K18" i="2"/>
  <c r="D18" i="2"/>
  <c r="O17" i="2"/>
  <c r="N17" i="2"/>
  <c r="M17" i="2"/>
  <c r="L17" i="2"/>
  <c r="K17" i="2"/>
  <c r="D17" i="2"/>
  <c r="O16" i="2"/>
  <c r="N16" i="2"/>
  <c r="M16" i="2"/>
  <c r="L16" i="2"/>
  <c r="K16" i="2"/>
  <c r="D16" i="2"/>
  <c r="O15" i="2"/>
  <c r="N15" i="2"/>
  <c r="M15" i="2"/>
  <c r="L15" i="2"/>
  <c r="K15" i="2"/>
  <c r="D15" i="2"/>
  <c r="O14" i="2"/>
  <c r="N14" i="2"/>
  <c r="M14" i="2"/>
  <c r="L14" i="2"/>
  <c r="K14" i="2"/>
  <c r="D14" i="2"/>
  <c r="O13" i="2"/>
  <c r="N13" i="2"/>
  <c r="M13" i="2"/>
  <c r="L13" i="2"/>
  <c r="K13" i="2"/>
  <c r="D13" i="2"/>
  <c r="O12" i="2"/>
  <c r="N12" i="2"/>
  <c r="M12" i="2"/>
  <c r="L12" i="2"/>
  <c r="K12" i="2"/>
  <c r="D12" i="2"/>
  <c r="O11" i="2"/>
  <c r="N11" i="2"/>
  <c r="M11" i="2"/>
  <c r="L11" i="2"/>
  <c r="K11" i="2"/>
  <c r="D11" i="2"/>
  <c r="O10" i="2"/>
  <c r="N10" i="2"/>
  <c r="M10" i="2"/>
  <c r="L10" i="2"/>
  <c r="K10" i="2"/>
  <c r="D10" i="2"/>
  <c r="O9" i="2"/>
  <c r="N9" i="2"/>
  <c r="M9" i="2"/>
  <c r="L9" i="2"/>
  <c r="K9" i="2"/>
  <c r="D9" i="2"/>
  <c r="O8" i="2"/>
  <c r="N8" i="2"/>
  <c r="M8" i="2"/>
  <c r="L8" i="2"/>
  <c r="K8" i="2"/>
  <c r="D8" i="2"/>
  <c r="O7" i="2"/>
  <c r="N7" i="2"/>
  <c r="M7" i="2"/>
  <c r="L7" i="2"/>
  <c r="K7" i="2"/>
  <c r="D7" i="2"/>
  <c r="O6" i="2"/>
  <c r="N6" i="2"/>
  <c r="M6" i="2"/>
  <c r="L6" i="2"/>
  <c r="K6" i="2"/>
  <c r="D6" i="2"/>
  <c r="O5" i="2"/>
  <c r="N5" i="2"/>
  <c r="M5" i="2"/>
  <c r="L5" i="2"/>
  <c r="K5" i="2"/>
  <c r="D5" i="2"/>
  <c r="O4" i="2"/>
  <c r="N4" i="2"/>
  <c r="M4" i="2"/>
  <c r="L4" i="2"/>
  <c r="K4" i="2"/>
  <c r="D4" i="2"/>
  <c r="O3" i="2"/>
  <c r="N3" i="2"/>
  <c r="M3" i="2"/>
  <c r="L3" i="2"/>
  <c r="K3" i="2"/>
  <c r="D3" i="2"/>
  <c r="B1" i="2"/>
  <c r="A2" i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Cannot filter on a field that isn't on this sheet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Conditional formatting doesn't seem to let you cross pages</t>
        </r>
      </text>
    </comment>
  </commentList>
</comments>
</file>

<file path=xl/sharedStrings.xml><?xml version="1.0" encoding="utf-8"?>
<sst xmlns="http://schemas.openxmlformats.org/spreadsheetml/2006/main" count="146" uniqueCount="84">
  <si>
    <t>Current Iteration</t>
  </si>
  <si>
    <t>project burndown</t>
  </si>
  <si>
    <t>Assignee</t>
  </si>
  <si>
    <t>sprint burndown</t>
  </si>
  <si>
    <t>basic project/sprint metrics</t>
  </si>
  <si>
    <t>Iteration</t>
  </si>
  <si>
    <t>Status</t>
  </si>
  <si>
    <t>ID</t>
  </si>
  <si>
    <t>Depends On</t>
  </si>
  <si>
    <t>Description</t>
  </si>
  <si>
    <t>Importance</t>
  </si>
  <si>
    <t>Estimated Time</t>
  </si>
  <si>
    <t>Actual Hours</t>
  </si>
  <si>
    <t>Comments</t>
  </si>
  <si>
    <t>Estimated Hours</t>
  </si>
  <si>
    <t>Difference</t>
  </si>
  <si>
    <t>Value</t>
  </si>
  <si>
    <t>Estimated Value / Hour</t>
  </si>
  <si>
    <t>Actual Value / Hour</t>
  </si>
  <si>
    <t>Project</t>
  </si>
  <si>
    <t>Process</t>
  </si>
  <si>
    <t>Team</t>
  </si>
  <si>
    <t>Issue</t>
  </si>
  <si>
    <t>Plan</t>
  </si>
  <si>
    <t>Health</t>
  </si>
  <si>
    <t>Resulution</t>
  </si>
  <si>
    <t>Perfect</t>
  </si>
  <si>
    <t>Needs Work</t>
  </si>
  <si>
    <t>Short</t>
  </si>
  <si>
    <t>Milestone</t>
  </si>
  <si>
    <t>We will achive results</t>
  </si>
  <si>
    <t>By performing actions</t>
  </si>
  <si>
    <t>Date</t>
  </si>
  <si>
    <t>Activity</t>
  </si>
  <si>
    <t>Goal</t>
  </si>
  <si>
    <t>Members</t>
  </si>
  <si>
    <t>Capacity</t>
  </si>
  <si>
    <t>Hours / Iteration</t>
  </si>
  <si>
    <t>Whole Team</t>
  </si>
  <si>
    <t>Member-1</t>
  </si>
  <si>
    <t>Member-2</t>
  </si>
  <si>
    <t>Member-3</t>
  </si>
  <si>
    <t>Member-4</t>
  </si>
  <si>
    <t>Member-5</t>
  </si>
  <si>
    <t>Start Date</t>
  </si>
  <si>
    <t>End Date</t>
  </si>
  <si>
    <t>Hours / Day</t>
  </si>
  <si>
    <t>Work Days / Interation</t>
  </si>
  <si>
    <t>Iterations / Milestone</t>
  </si>
  <si>
    <t>Hours / Iteration / Team</t>
  </si>
  <si>
    <t>Iteration Length</t>
  </si>
  <si>
    <t>Weeks</t>
  </si>
  <si>
    <t>Iterations</t>
  </si>
  <si>
    <t>Milestones</t>
  </si>
  <si>
    <t>Current Milestone</t>
  </si>
  <si>
    <t>Start</t>
  </si>
  <si>
    <t>End</t>
  </si>
  <si>
    <t>Numeric</t>
  </si>
  <si>
    <t>Milstone</t>
  </si>
  <si>
    <t>Time (English)</t>
  </si>
  <si>
    <t>Points</t>
  </si>
  <si>
    <t>Time (Hours)</t>
  </si>
  <si>
    <t>Time (Days)</t>
  </si>
  <si>
    <t>Time (Minutes)</t>
  </si>
  <si>
    <t>a few minutes</t>
  </si>
  <si>
    <t>half an hour</t>
  </si>
  <si>
    <t>an hour</t>
  </si>
  <si>
    <t>a couple of hours</t>
  </si>
  <si>
    <t>half a day</t>
  </si>
  <si>
    <t>a few hours</t>
  </si>
  <si>
    <t>a day</t>
  </si>
  <si>
    <t>too big to say</t>
  </si>
  <si>
    <t>not estimated</t>
  </si>
  <si>
    <t>`</t>
  </si>
  <si>
    <t>If there is time</t>
  </si>
  <si>
    <t>Not Started</t>
  </si>
  <si>
    <t>In Progress</t>
  </si>
  <si>
    <t>Good</t>
  </si>
  <si>
    <t>In Review</t>
  </si>
  <si>
    <t>Done</t>
  </si>
  <si>
    <t>Could</t>
  </si>
  <si>
    <t>Should</t>
  </si>
  <si>
    <t>Must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</si>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</sst>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,##0.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3" fillId="2" borderId="0" xfId="0" applyNumberFormat="1" applyFont="1" applyFill="1" applyAlignment="1"/>
    <xf numFmtId="4" fontId="3" fillId="2" borderId="0" xfId="0" applyNumberFormat="1" applyFont="1" applyFill="1" applyAlignment="1"/>
    <xf numFmtId="0" fontId="3" fillId="2" borderId="0" xfId="0" applyFont="1" applyFill="1" applyAlignment="1"/>
    <xf numFmtId="4" fontId="3" fillId="0" borderId="0" xfId="0" applyNumberFormat="1" applyFont="1" applyAlignment="1"/>
    <xf numFmtId="4" fontId="3" fillId="0" borderId="0" xfId="0" applyNumberFormat="1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14" fontId="2" fillId="0" borderId="0" xfId="0" applyNumberFormat="1" applyFont="1"/>
    <xf numFmtId="9" fontId="2" fillId="3" borderId="0" xfId="0" applyNumberFormat="1" applyFont="1" applyFill="1" applyAlignment="1"/>
    <xf numFmtId="1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546100</xdr:colOff>
      <xdr:row>69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330200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2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8.33203125" customWidth="1"/>
    <col min="3" max="3" width="10.5" customWidth="1"/>
    <col min="4" max="4" width="2.83203125" customWidth="1"/>
    <col min="5" max="5" width="12" customWidth="1"/>
    <col min="6" max="6" width="19.83203125" customWidth="1"/>
    <col min="7" max="7" width="11" customWidth="1"/>
    <col min="8" max="8" width="14.6640625" customWidth="1"/>
    <col min="9" max="9" width="12.5" customWidth="1"/>
    <col min="10" max="10" width="10.5" customWidth="1"/>
    <col min="11" max="11" width="15.6640625" customWidth="1"/>
    <col min="12" max="12" width="10.1640625" customWidth="1"/>
    <col min="13" max="13" width="5.83203125" customWidth="1"/>
    <col min="14" max="14" width="21.1640625" customWidth="1"/>
    <col min="15" max="16" width="17.83203125" customWidth="1"/>
  </cols>
  <sheetData>
    <row r="1" spans="1:16" ht="15.75" customHeight="1" x14ac:dyDescent="0.15">
      <c r="A1" s="3" t="s">
        <v>2</v>
      </c>
      <c r="B1" s="4" t="s">
        <v>5</v>
      </c>
      <c r="C1" s="3" t="s">
        <v>6</v>
      </c>
      <c r="D1" s="3" t="s">
        <v>7</v>
      </c>
      <c r="E1" s="5" t="s">
        <v>8</v>
      </c>
      <c r="F1" s="4" t="s">
        <v>9</v>
      </c>
      <c r="G1" s="6" t="s">
        <v>10</v>
      </c>
      <c r="H1" s="7" t="s">
        <v>11</v>
      </c>
      <c r="I1" s="4" t="s">
        <v>12</v>
      </c>
      <c r="J1" s="3" t="s">
        <v>13</v>
      </c>
      <c r="K1" s="4" t="s">
        <v>14</v>
      </c>
      <c r="L1" s="3" t="s">
        <v>15</v>
      </c>
      <c r="M1" s="8" t="s">
        <v>16</v>
      </c>
      <c r="N1" s="9" t="s">
        <v>17</v>
      </c>
      <c r="O1" s="9" t="s">
        <v>18</v>
      </c>
      <c r="P1" s="9"/>
    </row>
    <row r="2" spans="1:16" ht="15.75" customHeight="1" x14ac:dyDescent="0.15">
      <c r="A2" t="str">
        <f ca="1">IFERROR(__xludf.DUMMYFUNCTION("SORT(FILTER(Backlog!A3:O1000,(NOT(ISBLANK(Backlog!D3:D1000))*Backlog!B3:B1000=Iterations!B11)),14,false)"),"#N/A")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7"/>
  <sheetViews>
    <sheetView workbookViewId="0"/>
  </sheetViews>
  <sheetFormatPr baseColWidth="10" defaultColWidth="14.5" defaultRowHeight="15.75" customHeight="1" x14ac:dyDescent="0.15"/>
  <cols>
    <col min="1" max="1" width="16.6640625" customWidth="1"/>
    <col min="2" max="4" width="11" customWidth="1"/>
  </cols>
  <sheetData>
    <row r="1" spans="1:4" ht="15.75" customHeight="1" x14ac:dyDescent="0.15">
      <c r="A1" s="4" t="s">
        <v>73</v>
      </c>
      <c r="B1" s="3" t="s">
        <v>10</v>
      </c>
      <c r="C1" s="3" t="s">
        <v>10</v>
      </c>
      <c r="D1" s="3" t="s">
        <v>10</v>
      </c>
    </row>
    <row r="2" spans="1:4" ht="15.75" customHeight="1" x14ac:dyDescent="0.15">
      <c r="A2" s="32" t="s">
        <v>74</v>
      </c>
      <c r="B2" s="29">
        <v>1</v>
      </c>
      <c r="C2" s="30">
        <f>Time!C2</f>
        <v>0.2</v>
      </c>
      <c r="D2" s="31">
        <f>C2/Iterations!$B$3</f>
        <v>2.8571428571428574E-2</v>
      </c>
    </row>
    <row r="3" spans="1:4" ht="15.75" customHeight="1" x14ac:dyDescent="0.15">
      <c r="A3" s="32" t="s">
        <v>80</v>
      </c>
      <c r="B3" s="29">
        <v>5</v>
      </c>
      <c r="C3" s="30">
        <v>1</v>
      </c>
      <c r="D3" s="31">
        <f>C3/Iterations!$B$3</f>
        <v>0.14285714285714285</v>
      </c>
    </row>
    <row r="4" spans="1:4" ht="15.75" customHeight="1" x14ac:dyDescent="0.15">
      <c r="A4" s="32" t="s">
        <v>81</v>
      </c>
      <c r="B4" s="29">
        <v>20</v>
      </c>
      <c r="C4" s="30">
        <v>3</v>
      </c>
      <c r="D4" s="31">
        <f>C4/Iterations!$B$3</f>
        <v>0.42857142857142855</v>
      </c>
    </row>
    <row r="5" spans="1:4" ht="15.75" customHeight="1" x14ac:dyDescent="0.15">
      <c r="A5" s="32" t="s">
        <v>82</v>
      </c>
      <c r="B5" s="29">
        <v>89</v>
      </c>
      <c r="C5" s="30">
        <f>Time!C8</f>
        <v>7</v>
      </c>
      <c r="D5" s="31">
        <f>C5/Iterations!$B$3</f>
        <v>1</v>
      </c>
    </row>
    <row r="6" spans="1:4" ht="15.75" customHeight="1" x14ac:dyDescent="0.15">
      <c r="A6" s="11" t="s">
        <v>71</v>
      </c>
      <c r="B6" s="26">
        <v>1000</v>
      </c>
      <c r="C6" s="26">
        <f>Iterations!B3*1000</f>
        <v>7000</v>
      </c>
      <c r="D6" s="31">
        <f>C6/Iterations!$B$3</f>
        <v>1000</v>
      </c>
    </row>
    <row r="7" spans="1:4" ht="15.75" customHeight="1" x14ac:dyDescent="0.15">
      <c r="A7" s="11" t="s">
        <v>72</v>
      </c>
      <c r="B7" s="26">
        <v>0</v>
      </c>
      <c r="C7" s="26">
        <v>0</v>
      </c>
      <c r="D7" s="31">
        <f>C7/Iterations!$B$3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5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3" t="s">
        <v>6</v>
      </c>
      <c r="B1" s="15" t="s">
        <v>24</v>
      </c>
    </row>
    <row r="2" spans="1:2" ht="15.75" customHeight="1" x14ac:dyDescent="0.15">
      <c r="A2" s="11" t="s">
        <v>75</v>
      </c>
      <c r="B2" s="2" t="s">
        <v>26</v>
      </c>
    </row>
    <row r="3" spans="1:2" ht="15.75" customHeight="1" x14ac:dyDescent="0.15">
      <c r="A3" s="11" t="s">
        <v>76</v>
      </c>
      <c r="B3" s="2" t="s">
        <v>77</v>
      </c>
    </row>
    <row r="4" spans="1:2" ht="15.75" customHeight="1" x14ac:dyDescent="0.15">
      <c r="A4" s="11" t="s">
        <v>78</v>
      </c>
      <c r="B4" s="2" t="s">
        <v>27</v>
      </c>
    </row>
    <row r="5" spans="1:2" ht="15.75" customHeight="1" x14ac:dyDescent="0.15">
      <c r="A5" s="1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1000"/>
  <sheetViews>
    <sheetView workbookViewId="0"/>
  </sheetViews>
  <sheetFormatPr baseColWidth="10" defaultColWidth="14.5" defaultRowHeight="15.75" customHeight="1" x14ac:dyDescent="0.15"/>
  <cols>
    <col min="1" max="1" width="15.5" customWidth="1"/>
    <col min="2" max="2" width="8.33203125" customWidth="1"/>
    <col min="3" max="3" width="12.33203125" customWidth="1"/>
    <col min="4" max="4" width="2.83203125" customWidth="1"/>
    <col min="5" max="5" width="12" customWidth="1"/>
    <col min="6" max="6" width="19.83203125" customWidth="1"/>
    <col min="7" max="7" width="11" customWidth="1"/>
    <col min="8" max="8" width="18.33203125" customWidth="1"/>
    <col min="9" max="9" width="17.1640625" customWidth="1"/>
    <col min="10" max="10" width="10.5" customWidth="1"/>
    <col min="11" max="11" width="15.6640625" customWidth="1"/>
    <col min="12" max="12" width="10.1640625" customWidth="1"/>
    <col min="13" max="13" width="5.83203125" customWidth="1"/>
    <col min="14" max="14" width="21.1640625" customWidth="1"/>
    <col min="15" max="15" width="17.83203125" customWidth="1"/>
  </cols>
  <sheetData>
    <row r="1" spans="1:15" ht="15.75" customHeight="1" x14ac:dyDescent="0.15">
      <c r="A1" s="1" t="s">
        <v>0</v>
      </c>
      <c r="B1" s="1" t="e">
        <f ca="1">Iterations!B11</f>
        <v>#VALUE!</v>
      </c>
      <c r="C1" s="3"/>
      <c r="D1" s="3"/>
      <c r="E1" s="5"/>
      <c r="F1" s="4"/>
      <c r="G1" s="6"/>
      <c r="H1" s="7"/>
      <c r="I1" s="4"/>
      <c r="J1" s="3"/>
      <c r="K1" s="4"/>
      <c r="L1" s="3"/>
      <c r="M1" s="8"/>
      <c r="N1" s="9"/>
      <c r="O1" s="9"/>
    </row>
    <row r="2" spans="1:15" ht="15.75" customHeight="1" x14ac:dyDescent="0.15">
      <c r="A2" s="3" t="s">
        <v>2</v>
      </c>
      <c r="B2" s="4" t="s">
        <v>5</v>
      </c>
      <c r="C2" s="3" t="s">
        <v>6</v>
      </c>
      <c r="D2" s="3" t="s">
        <v>7</v>
      </c>
      <c r="E2" s="5" t="s">
        <v>8</v>
      </c>
      <c r="F2" s="4" t="s">
        <v>9</v>
      </c>
      <c r="G2" s="6" t="s">
        <v>10</v>
      </c>
      <c r="H2" s="7" t="s">
        <v>11</v>
      </c>
      <c r="I2" s="4" t="s">
        <v>12</v>
      </c>
      <c r="J2" s="3" t="s">
        <v>13</v>
      </c>
      <c r="K2" s="4" t="s">
        <v>14</v>
      </c>
      <c r="L2" s="3" t="s">
        <v>15</v>
      </c>
      <c r="M2" s="8" t="s">
        <v>16</v>
      </c>
      <c r="N2" s="9" t="s">
        <v>17</v>
      </c>
      <c r="O2" s="9" t="s">
        <v>18</v>
      </c>
    </row>
    <row r="3" spans="1:15" ht="15.75" customHeight="1" x14ac:dyDescent="0.15">
      <c r="A3" s="10"/>
      <c r="B3" s="10"/>
      <c r="C3" s="10"/>
      <c r="D3" s="11" t="str">
        <f>IF(NOT(ISBLANK(F3)), ROW()-2,"")</f>
        <v/>
      </c>
      <c r="E3" s="10"/>
      <c r="F3" s="10"/>
      <c r="G3" s="10"/>
      <c r="H3" s="10"/>
      <c r="I3" s="10"/>
      <c r="J3" s="12"/>
      <c r="K3" t="str">
        <f>IF(NOT(ISBLANK(F3)), VLOOKUP(H3,Time!$A$2:$C$10,3,FALSE), "")</f>
        <v/>
      </c>
      <c r="L3" t="str">
        <f t="shared" ref="L3:L1000" si="0">IF(NOT(ISBLANK(F3)),I3-K3,"")</f>
        <v/>
      </c>
      <c r="M3" t="str">
        <f>IF(NOT(ISBLANK(F3)),VLOOKUP(G3,Importance!$A$2:B1000,2,FALSE),"")</f>
        <v/>
      </c>
      <c r="N3" s="13" t="str">
        <f t="shared" ref="N3:N1000" si="1">IF(NOT(ISBLANK(F3)),M3/K3,"")</f>
        <v/>
      </c>
      <c r="O3" s="13" t="str">
        <f t="shared" ref="O3:O1000" si="2">IF(NOT(ISBLANK(F3)),M3/I3,"")</f>
        <v/>
      </c>
    </row>
    <row r="4" spans="1:15" ht="15.75" customHeight="1" x14ac:dyDescent="0.15">
      <c r="A4" s="10"/>
      <c r="B4" s="10"/>
      <c r="C4" s="10"/>
      <c r="D4" s="11" t="str">
        <f t="shared" ref="D4:D1000" si="3">IF(NOT(ISBLANK(F4)), D3+1,"")</f>
        <v/>
      </c>
      <c r="E4" s="12"/>
      <c r="F4" s="10"/>
      <c r="G4" s="10"/>
      <c r="H4" s="10"/>
      <c r="I4" s="10"/>
      <c r="J4" s="12"/>
      <c r="K4" t="str">
        <f>IF(NOT(ISBLANK(F4)), VLOOKUP(H4,Time!$A$2:$C$10,3,FALSE), "")</f>
        <v/>
      </c>
      <c r="L4" t="str">
        <f t="shared" si="0"/>
        <v/>
      </c>
      <c r="M4" t="str">
        <f>IF(NOT(ISBLANK(F4)),VLOOKUP(G4,Importance!$A$2:B1000,2,FALSE),"")</f>
        <v/>
      </c>
      <c r="N4" s="13" t="str">
        <f t="shared" si="1"/>
        <v/>
      </c>
      <c r="O4" s="13" t="str">
        <f t="shared" si="2"/>
        <v/>
      </c>
    </row>
    <row r="5" spans="1:15" ht="15.75" customHeight="1" x14ac:dyDescent="0.15">
      <c r="A5" s="10"/>
      <c r="B5" s="10"/>
      <c r="C5" s="10"/>
      <c r="D5" s="11" t="str">
        <f t="shared" si="3"/>
        <v/>
      </c>
      <c r="E5" s="12"/>
      <c r="F5" s="10"/>
      <c r="G5" s="10"/>
      <c r="H5" s="10"/>
      <c r="I5" s="10"/>
      <c r="J5" s="12"/>
      <c r="K5" t="str">
        <f>IF(NOT(ISBLANK(F5)), VLOOKUP(H5,Time!$A$2:$C$10,3,FALSE), "")</f>
        <v/>
      </c>
      <c r="L5" t="str">
        <f t="shared" si="0"/>
        <v/>
      </c>
      <c r="M5" t="str">
        <f>IF(NOT(ISBLANK(F5)),VLOOKUP(G5,Importance!$A$2:B1000,2,FALSE),"")</f>
        <v/>
      </c>
      <c r="N5" s="13" t="str">
        <f t="shared" si="1"/>
        <v/>
      </c>
      <c r="O5" s="13" t="str">
        <f t="shared" si="2"/>
        <v/>
      </c>
    </row>
    <row r="6" spans="1:15" ht="15.75" customHeight="1" x14ac:dyDescent="0.15">
      <c r="A6" s="10"/>
      <c r="B6" s="10"/>
      <c r="C6" s="10"/>
      <c r="D6" s="11" t="str">
        <f t="shared" si="3"/>
        <v/>
      </c>
      <c r="E6" s="12"/>
      <c r="F6" s="10"/>
      <c r="G6" s="10"/>
      <c r="H6" s="10"/>
      <c r="I6" s="10"/>
      <c r="J6" s="12"/>
      <c r="K6" t="str">
        <f>IF(NOT(ISBLANK(F6)), VLOOKUP(H6,Time!$A$2:$C$10,3,FALSE), "")</f>
        <v/>
      </c>
      <c r="L6" t="str">
        <f t="shared" si="0"/>
        <v/>
      </c>
      <c r="M6" t="str">
        <f>IF(NOT(ISBLANK(F6)),VLOOKUP(G6,Importance!$A$2:B1000,2,FALSE),"")</f>
        <v/>
      </c>
      <c r="N6" s="13" t="str">
        <f t="shared" si="1"/>
        <v/>
      </c>
      <c r="O6" s="13" t="str">
        <f t="shared" si="2"/>
        <v/>
      </c>
    </row>
    <row r="7" spans="1:15" ht="15.75" customHeight="1" x14ac:dyDescent="0.15">
      <c r="A7" s="19"/>
      <c r="B7" s="19"/>
      <c r="C7" s="19"/>
      <c r="D7" s="11" t="str">
        <f t="shared" si="3"/>
        <v/>
      </c>
      <c r="E7" s="16"/>
      <c r="F7" s="19"/>
      <c r="G7" s="19"/>
      <c r="H7" s="19"/>
      <c r="I7" s="10"/>
      <c r="J7" s="16"/>
      <c r="K7" t="str">
        <f>IF(NOT(ISBLANK(F7)), VLOOKUP(H7,Time!$A$2:$C$10,3,FALSE), "")</f>
        <v/>
      </c>
      <c r="L7" t="str">
        <f t="shared" si="0"/>
        <v/>
      </c>
      <c r="M7" t="str">
        <f>IF(NOT(ISBLANK(F7)),VLOOKUP(G7,Importance!$A$2:B1000,2,FALSE),"")</f>
        <v/>
      </c>
      <c r="N7" s="13" t="str">
        <f t="shared" si="1"/>
        <v/>
      </c>
      <c r="O7" s="13" t="str">
        <f t="shared" si="2"/>
        <v/>
      </c>
    </row>
    <row r="8" spans="1:15" ht="15.75" customHeight="1" x14ac:dyDescent="0.15">
      <c r="A8" s="19"/>
      <c r="B8" s="19"/>
      <c r="C8" s="19"/>
      <c r="D8" s="11" t="str">
        <f t="shared" si="3"/>
        <v/>
      </c>
      <c r="E8" s="16"/>
      <c r="F8" s="19"/>
      <c r="G8" s="19"/>
      <c r="H8" s="19"/>
      <c r="I8" s="10"/>
      <c r="J8" s="16"/>
      <c r="K8" t="str">
        <f>IF(NOT(ISBLANK(F8)), VLOOKUP(H8,Time!$A$2:$C$10,3,FALSE), "")</f>
        <v/>
      </c>
      <c r="L8" t="str">
        <f t="shared" si="0"/>
        <v/>
      </c>
      <c r="M8" t="str">
        <f>IF(NOT(ISBLANK(F8)),VLOOKUP(G8,Importance!$A$2:B1000,2,FALSE),"")</f>
        <v/>
      </c>
      <c r="N8" s="13" t="str">
        <f t="shared" si="1"/>
        <v/>
      </c>
      <c r="O8" s="13" t="str">
        <f t="shared" si="2"/>
        <v/>
      </c>
    </row>
    <row r="9" spans="1:15" ht="15.75" customHeight="1" x14ac:dyDescent="0.15">
      <c r="A9" s="19"/>
      <c r="B9" s="19"/>
      <c r="C9" s="19"/>
      <c r="D9" s="11" t="str">
        <f t="shared" si="3"/>
        <v/>
      </c>
      <c r="E9" s="16"/>
      <c r="F9" s="19"/>
      <c r="G9" s="19"/>
      <c r="H9" s="19"/>
      <c r="I9" s="10"/>
      <c r="J9" s="16"/>
      <c r="K9" t="str">
        <f>IF(NOT(ISBLANK(F9)), VLOOKUP(H9,Time!$A$2:$C$10,3,FALSE), "")</f>
        <v/>
      </c>
      <c r="L9" t="str">
        <f t="shared" si="0"/>
        <v/>
      </c>
      <c r="M9" t="str">
        <f>IF(NOT(ISBLANK(F9)),VLOOKUP(G9,Importance!$A$2:B1000,2,FALSE),"")</f>
        <v/>
      </c>
      <c r="N9" s="13" t="str">
        <f t="shared" si="1"/>
        <v/>
      </c>
      <c r="O9" s="13" t="str">
        <f t="shared" si="2"/>
        <v/>
      </c>
    </row>
    <row r="10" spans="1:15" ht="15.75" customHeight="1" x14ac:dyDescent="0.15">
      <c r="A10" s="19"/>
      <c r="B10" s="19"/>
      <c r="C10" s="19"/>
      <c r="D10" s="11" t="str">
        <f t="shared" si="3"/>
        <v/>
      </c>
      <c r="E10" s="16"/>
      <c r="F10" s="19"/>
      <c r="G10" s="19"/>
      <c r="H10" s="19"/>
      <c r="I10" s="10"/>
      <c r="J10" s="16"/>
      <c r="K10" t="str">
        <f>IF(NOT(ISBLANK(F10)), VLOOKUP(H10,Time!$A$2:$C$10,3,FALSE), "")</f>
        <v/>
      </c>
      <c r="L10" t="str">
        <f t="shared" si="0"/>
        <v/>
      </c>
      <c r="M10" t="str">
        <f>IF(NOT(ISBLANK(F10)),VLOOKUP(G10,Importance!$A$2:B1000,2,FALSE),"")</f>
        <v/>
      </c>
      <c r="N10" s="13" t="str">
        <f t="shared" si="1"/>
        <v/>
      </c>
      <c r="O10" s="13" t="str">
        <f t="shared" si="2"/>
        <v/>
      </c>
    </row>
    <row r="11" spans="1:15" ht="15.75" customHeight="1" x14ac:dyDescent="0.15">
      <c r="A11" s="19"/>
      <c r="B11" s="19"/>
      <c r="C11" s="19"/>
      <c r="D11" s="11" t="str">
        <f t="shared" si="3"/>
        <v/>
      </c>
      <c r="E11" s="16"/>
      <c r="F11" s="19"/>
      <c r="G11" s="19"/>
      <c r="H11" s="19"/>
      <c r="I11" s="10"/>
      <c r="J11" s="16"/>
      <c r="K11" t="str">
        <f>IF(NOT(ISBLANK(F11)), VLOOKUP(H11,Time!$A$2:$C$10,3,FALSE), "")</f>
        <v/>
      </c>
      <c r="L11" t="str">
        <f t="shared" si="0"/>
        <v/>
      </c>
      <c r="M11" t="str">
        <f>IF(NOT(ISBLANK(F11)),VLOOKUP(G11,Importance!$A$2:B1000,2,FALSE),"")</f>
        <v/>
      </c>
      <c r="N11" s="13" t="str">
        <f t="shared" si="1"/>
        <v/>
      </c>
      <c r="O11" s="13" t="str">
        <f t="shared" si="2"/>
        <v/>
      </c>
    </row>
    <row r="12" spans="1:15" ht="15.75" customHeight="1" x14ac:dyDescent="0.15">
      <c r="A12" s="19"/>
      <c r="B12" s="19"/>
      <c r="C12" s="19"/>
      <c r="D12" s="11" t="str">
        <f t="shared" si="3"/>
        <v/>
      </c>
      <c r="E12" s="16"/>
      <c r="F12" s="19"/>
      <c r="G12" s="19"/>
      <c r="H12" s="19"/>
      <c r="I12" s="10"/>
      <c r="J12" s="16"/>
      <c r="K12" t="str">
        <f>IF(NOT(ISBLANK(F12)), VLOOKUP(H12,Time!$A$2:$C$10,3,FALSE), "")</f>
        <v/>
      </c>
      <c r="L12" t="str">
        <f t="shared" si="0"/>
        <v/>
      </c>
      <c r="M12" t="str">
        <f>IF(NOT(ISBLANK(F12)),VLOOKUP(G12,Importance!$A$2:B1000,2,FALSE),"")</f>
        <v/>
      </c>
      <c r="N12" s="13" t="str">
        <f t="shared" si="1"/>
        <v/>
      </c>
      <c r="O12" s="13" t="str">
        <f t="shared" si="2"/>
        <v/>
      </c>
    </row>
    <row r="13" spans="1:15" ht="15.75" customHeight="1" x14ac:dyDescent="0.15">
      <c r="A13" s="19"/>
      <c r="B13" s="19"/>
      <c r="C13" s="19"/>
      <c r="D13" s="11" t="str">
        <f t="shared" si="3"/>
        <v/>
      </c>
      <c r="E13" s="16"/>
      <c r="F13" s="19"/>
      <c r="G13" s="19"/>
      <c r="H13" s="19"/>
      <c r="I13" s="10"/>
      <c r="J13" s="16"/>
      <c r="K13" t="str">
        <f>IF(NOT(ISBLANK(F13)), VLOOKUP(H13,Time!$A$2:$C$10,3,FALSE), "")</f>
        <v/>
      </c>
      <c r="L13" t="str">
        <f t="shared" si="0"/>
        <v/>
      </c>
      <c r="M13" t="str">
        <f>IF(NOT(ISBLANK(F13)),VLOOKUP(G13,Importance!$A$2:B1000,2,FALSE),"")</f>
        <v/>
      </c>
      <c r="N13" s="13" t="str">
        <f t="shared" si="1"/>
        <v/>
      </c>
      <c r="O13" s="13" t="str">
        <f t="shared" si="2"/>
        <v/>
      </c>
    </row>
    <row r="14" spans="1:15" ht="15.75" customHeight="1" x14ac:dyDescent="0.15">
      <c r="A14" s="19"/>
      <c r="B14" s="19"/>
      <c r="C14" s="19"/>
      <c r="D14" s="11" t="str">
        <f t="shared" si="3"/>
        <v/>
      </c>
      <c r="E14" s="16"/>
      <c r="F14" s="19"/>
      <c r="G14" s="19"/>
      <c r="H14" s="19"/>
      <c r="I14" s="10"/>
      <c r="J14" s="16"/>
      <c r="K14" t="str">
        <f>IF(NOT(ISBLANK(F14)), VLOOKUP(H14,Time!$A$2:$C$10,3,FALSE), "")</f>
        <v/>
      </c>
      <c r="L14" t="str">
        <f t="shared" si="0"/>
        <v/>
      </c>
      <c r="M14" t="str">
        <f>IF(NOT(ISBLANK(F14)),VLOOKUP(G14,Importance!$A$2:B1000,2,FALSE),"")</f>
        <v/>
      </c>
      <c r="N14" s="13" t="str">
        <f t="shared" si="1"/>
        <v/>
      </c>
      <c r="O14" s="13" t="str">
        <f t="shared" si="2"/>
        <v/>
      </c>
    </row>
    <row r="15" spans="1:15" ht="15.75" customHeight="1" x14ac:dyDescent="0.15">
      <c r="A15" s="19"/>
      <c r="B15" s="19"/>
      <c r="C15" s="19"/>
      <c r="D15" s="11" t="str">
        <f t="shared" si="3"/>
        <v/>
      </c>
      <c r="E15" s="16"/>
      <c r="F15" s="19"/>
      <c r="G15" s="19"/>
      <c r="H15" s="19"/>
      <c r="I15" s="10"/>
      <c r="J15" s="16"/>
      <c r="K15" t="str">
        <f>IF(NOT(ISBLANK(F15)), VLOOKUP(H15,Time!$A$2:$C$10,3,FALSE), "")</f>
        <v/>
      </c>
      <c r="L15" t="str">
        <f t="shared" si="0"/>
        <v/>
      </c>
      <c r="M15" t="str">
        <f>IF(NOT(ISBLANK(F15)),VLOOKUP(G15,Importance!$A$2:B1000,2,FALSE),"")</f>
        <v/>
      </c>
      <c r="N15" s="13" t="str">
        <f t="shared" si="1"/>
        <v/>
      </c>
      <c r="O15" s="13" t="str">
        <f t="shared" si="2"/>
        <v/>
      </c>
    </row>
    <row r="16" spans="1:15" ht="15.75" customHeight="1" x14ac:dyDescent="0.15">
      <c r="A16" s="19"/>
      <c r="B16" s="19"/>
      <c r="C16" s="19"/>
      <c r="D16" s="11" t="str">
        <f t="shared" si="3"/>
        <v/>
      </c>
      <c r="E16" s="16"/>
      <c r="F16" s="19"/>
      <c r="G16" s="19"/>
      <c r="H16" s="19"/>
      <c r="I16" s="10"/>
      <c r="J16" s="16"/>
      <c r="K16" t="str">
        <f>IF(NOT(ISBLANK(F16)), VLOOKUP(H16,Time!$A$2:$C$10,3,FALSE), "")</f>
        <v/>
      </c>
      <c r="L16" t="str">
        <f t="shared" si="0"/>
        <v/>
      </c>
      <c r="M16" t="str">
        <f>IF(NOT(ISBLANK(F16)),VLOOKUP(G16,Importance!$A$2:B1000,2,FALSE),"")</f>
        <v/>
      </c>
      <c r="N16" s="13" t="str">
        <f t="shared" si="1"/>
        <v/>
      </c>
      <c r="O16" s="13" t="str">
        <f t="shared" si="2"/>
        <v/>
      </c>
    </row>
    <row r="17" spans="1:15" ht="15.75" customHeight="1" x14ac:dyDescent="0.15">
      <c r="A17" s="19"/>
      <c r="B17" s="19"/>
      <c r="C17" s="19"/>
      <c r="D17" s="11" t="str">
        <f t="shared" si="3"/>
        <v/>
      </c>
      <c r="E17" s="16"/>
      <c r="F17" s="19"/>
      <c r="G17" s="19"/>
      <c r="H17" s="19"/>
      <c r="I17" s="10"/>
      <c r="J17" s="16"/>
      <c r="K17" t="str">
        <f>IF(NOT(ISBLANK(F17)), VLOOKUP(H17,Time!$A$2:$C$10,3,FALSE), "")</f>
        <v/>
      </c>
      <c r="L17" t="str">
        <f t="shared" si="0"/>
        <v/>
      </c>
      <c r="M17" t="str">
        <f>IF(NOT(ISBLANK(F17)),VLOOKUP(G17,Importance!$A$2:B1000,2,FALSE),"")</f>
        <v/>
      </c>
      <c r="N17" s="13" t="str">
        <f t="shared" si="1"/>
        <v/>
      </c>
      <c r="O17" s="13" t="str">
        <f t="shared" si="2"/>
        <v/>
      </c>
    </row>
    <row r="18" spans="1:15" ht="15.75" customHeight="1" x14ac:dyDescent="0.15">
      <c r="A18" s="19"/>
      <c r="B18" s="19"/>
      <c r="C18" s="19"/>
      <c r="D18" s="11" t="str">
        <f t="shared" si="3"/>
        <v/>
      </c>
      <c r="E18" s="16"/>
      <c r="F18" s="19"/>
      <c r="G18" s="19"/>
      <c r="H18" s="19"/>
      <c r="I18" s="10"/>
      <c r="J18" s="16"/>
      <c r="K18" t="str">
        <f>IF(NOT(ISBLANK(F18)), VLOOKUP(H18,Time!$A$2:$C$10,3,FALSE), "")</f>
        <v/>
      </c>
      <c r="L18" t="str">
        <f t="shared" si="0"/>
        <v/>
      </c>
      <c r="M18" t="str">
        <f>IF(NOT(ISBLANK(F18)),VLOOKUP(G18,Importance!$A$2:B1000,2,FALSE),"")</f>
        <v/>
      </c>
      <c r="N18" s="13" t="str">
        <f t="shared" si="1"/>
        <v/>
      </c>
      <c r="O18" s="13" t="str">
        <f t="shared" si="2"/>
        <v/>
      </c>
    </row>
    <row r="19" spans="1:15" ht="15.75" customHeight="1" x14ac:dyDescent="0.15">
      <c r="A19" s="19"/>
      <c r="B19" s="19"/>
      <c r="C19" s="19"/>
      <c r="D19" s="11" t="str">
        <f t="shared" si="3"/>
        <v/>
      </c>
      <c r="E19" s="16"/>
      <c r="F19" s="19"/>
      <c r="G19" s="19"/>
      <c r="H19" s="19"/>
      <c r="I19" s="10"/>
      <c r="J19" s="16"/>
      <c r="K19" t="str">
        <f>IF(NOT(ISBLANK(F19)), VLOOKUP(H19,Time!$A$2:$C$10,3,FALSE), "")</f>
        <v/>
      </c>
      <c r="L19" t="str">
        <f t="shared" si="0"/>
        <v/>
      </c>
      <c r="M19" t="str">
        <f>IF(NOT(ISBLANK(F19)),VLOOKUP(G19,Importance!$A$2:B1000,2,FALSE),"")</f>
        <v/>
      </c>
      <c r="N19" s="13" t="str">
        <f t="shared" si="1"/>
        <v/>
      </c>
      <c r="O19" s="13" t="str">
        <f t="shared" si="2"/>
        <v/>
      </c>
    </row>
    <row r="20" spans="1:15" ht="15.75" customHeight="1" x14ac:dyDescent="0.15">
      <c r="A20" s="19"/>
      <c r="B20" s="19"/>
      <c r="C20" s="19"/>
      <c r="D20" s="11" t="str">
        <f t="shared" si="3"/>
        <v/>
      </c>
      <c r="E20" s="16"/>
      <c r="F20" s="19"/>
      <c r="G20" s="19"/>
      <c r="H20" s="19"/>
      <c r="I20" s="10"/>
      <c r="J20" s="16"/>
      <c r="K20" t="str">
        <f>IF(NOT(ISBLANK(F20)), VLOOKUP(H20,Time!$A$2:$C$10,3,FALSE), "")</f>
        <v/>
      </c>
      <c r="L20" t="str">
        <f t="shared" si="0"/>
        <v/>
      </c>
      <c r="M20" t="str">
        <f>IF(NOT(ISBLANK(F20)),VLOOKUP(G20,Importance!$A$2:B1000,2,FALSE),"")</f>
        <v/>
      </c>
      <c r="N20" s="13" t="str">
        <f t="shared" si="1"/>
        <v/>
      </c>
      <c r="O20" s="13" t="str">
        <f t="shared" si="2"/>
        <v/>
      </c>
    </row>
    <row r="21" spans="1:15" ht="15.75" customHeight="1" x14ac:dyDescent="0.15">
      <c r="A21" s="19"/>
      <c r="B21" s="19"/>
      <c r="C21" s="19"/>
      <c r="D21" s="11" t="str">
        <f t="shared" si="3"/>
        <v/>
      </c>
      <c r="E21" s="16"/>
      <c r="F21" s="19"/>
      <c r="G21" s="19"/>
      <c r="H21" s="19"/>
      <c r="I21" s="10"/>
      <c r="J21" s="16"/>
      <c r="K21" t="str">
        <f>IF(NOT(ISBLANK(F21)), VLOOKUP(H21,Time!$A$2:$C$10,3,FALSE), "")</f>
        <v/>
      </c>
      <c r="L21" t="str">
        <f t="shared" si="0"/>
        <v/>
      </c>
      <c r="M21" t="str">
        <f>IF(NOT(ISBLANK(F21)),VLOOKUP(G21,Importance!$A$2:B1000,2,FALSE),"")</f>
        <v/>
      </c>
      <c r="N21" s="13" t="str">
        <f t="shared" si="1"/>
        <v/>
      </c>
      <c r="O21" s="13" t="str">
        <f t="shared" si="2"/>
        <v/>
      </c>
    </row>
    <row r="22" spans="1:15" ht="15.75" customHeight="1" x14ac:dyDescent="0.15">
      <c r="A22" s="19"/>
      <c r="B22" s="19"/>
      <c r="C22" s="19"/>
      <c r="D22" s="11" t="str">
        <f t="shared" si="3"/>
        <v/>
      </c>
      <c r="E22" s="16"/>
      <c r="F22" s="19"/>
      <c r="G22" s="19"/>
      <c r="H22" s="19"/>
      <c r="I22" s="10"/>
      <c r="J22" s="16"/>
      <c r="K22" t="str">
        <f>IF(NOT(ISBLANK(F22)), VLOOKUP(H22,Time!$A$2:$C$10,3,FALSE), "")</f>
        <v/>
      </c>
      <c r="L22" t="str">
        <f t="shared" si="0"/>
        <v/>
      </c>
      <c r="M22" t="str">
        <f>IF(NOT(ISBLANK(F22)),VLOOKUP(G22,Importance!$A$2:B1000,2,FALSE),"")</f>
        <v/>
      </c>
      <c r="N22" s="13" t="str">
        <f t="shared" si="1"/>
        <v/>
      </c>
      <c r="O22" s="13" t="str">
        <f t="shared" si="2"/>
        <v/>
      </c>
    </row>
    <row r="23" spans="1:15" ht="15.75" customHeight="1" x14ac:dyDescent="0.15">
      <c r="A23" s="19"/>
      <c r="B23" s="19"/>
      <c r="C23" s="19"/>
      <c r="D23" s="11" t="str">
        <f t="shared" si="3"/>
        <v/>
      </c>
      <c r="E23" s="16"/>
      <c r="F23" s="19"/>
      <c r="G23" s="19"/>
      <c r="H23" s="19"/>
      <c r="I23" s="10"/>
      <c r="J23" s="16"/>
      <c r="K23" t="str">
        <f>IF(NOT(ISBLANK(F23)), VLOOKUP(H23,Time!$A$2:$C$10,3,FALSE), "")</f>
        <v/>
      </c>
      <c r="L23" t="str">
        <f t="shared" si="0"/>
        <v/>
      </c>
      <c r="M23" t="str">
        <f>IF(NOT(ISBLANK(F23)),VLOOKUP(G23,Importance!$A$2:B1000,2,FALSE),"")</f>
        <v/>
      </c>
      <c r="N23" s="13" t="str">
        <f t="shared" si="1"/>
        <v/>
      </c>
      <c r="O23" s="13" t="str">
        <f t="shared" si="2"/>
        <v/>
      </c>
    </row>
    <row r="24" spans="1:15" ht="15.75" customHeight="1" x14ac:dyDescent="0.15">
      <c r="A24" s="19"/>
      <c r="B24" s="19"/>
      <c r="C24" s="19"/>
      <c r="D24" s="11" t="str">
        <f t="shared" si="3"/>
        <v/>
      </c>
      <c r="E24" s="16"/>
      <c r="F24" s="19"/>
      <c r="G24" s="19"/>
      <c r="H24" s="19"/>
      <c r="I24" s="10"/>
      <c r="J24" s="16"/>
      <c r="K24" t="str">
        <f>IF(NOT(ISBLANK(F24)), VLOOKUP(H24,Time!$A$2:$C$10,3,FALSE), "")</f>
        <v/>
      </c>
      <c r="L24" t="str">
        <f t="shared" si="0"/>
        <v/>
      </c>
      <c r="M24" t="str">
        <f>IF(NOT(ISBLANK(F24)),VLOOKUP(G24,Importance!$A$2:B1000,2,FALSE),"")</f>
        <v/>
      </c>
      <c r="N24" s="13" t="str">
        <f t="shared" si="1"/>
        <v/>
      </c>
      <c r="O24" s="13" t="str">
        <f t="shared" si="2"/>
        <v/>
      </c>
    </row>
    <row r="25" spans="1:15" ht="15.75" customHeight="1" x14ac:dyDescent="0.15">
      <c r="A25" s="19"/>
      <c r="B25" s="19"/>
      <c r="C25" s="19"/>
      <c r="D25" s="11" t="str">
        <f t="shared" si="3"/>
        <v/>
      </c>
      <c r="E25" s="16"/>
      <c r="F25" s="19"/>
      <c r="G25" s="19"/>
      <c r="H25" s="19"/>
      <c r="I25" s="10"/>
      <c r="J25" s="16"/>
      <c r="K25" t="str">
        <f>IF(NOT(ISBLANK(F25)), VLOOKUP(H25,Time!$A$2:$C$10,3,FALSE), "")</f>
        <v/>
      </c>
      <c r="L25" t="str">
        <f t="shared" si="0"/>
        <v/>
      </c>
      <c r="M25" t="str">
        <f>IF(NOT(ISBLANK(F25)),VLOOKUP(G25,Importance!$A$2:B1000,2,FALSE),"")</f>
        <v/>
      </c>
      <c r="N25" s="13" t="str">
        <f t="shared" si="1"/>
        <v/>
      </c>
      <c r="O25" s="13" t="str">
        <f t="shared" si="2"/>
        <v/>
      </c>
    </row>
    <row r="26" spans="1:15" ht="15.75" customHeight="1" x14ac:dyDescent="0.15">
      <c r="A26" s="19"/>
      <c r="B26" s="19"/>
      <c r="C26" s="19"/>
      <c r="D26" s="11" t="str">
        <f t="shared" si="3"/>
        <v/>
      </c>
      <c r="E26" s="16"/>
      <c r="F26" s="19"/>
      <c r="G26" s="19"/>
      <c r="H26" s="19"/>
      <c r="I26" s="10"/>
      <c r="J26" s="16"/>
      <c r="K26" t="str">
        <f>IF(NOT(ISBLANK(F26)), VLOOKUP(H26,Time!$A$2:$C$10,3,FALSE), "")</f>
        <v/>
      </c>
      <c r="L26" t="str">
        <f t="shared" si="0"/>
        <v/>
      </c>
      <c r="M26" t="str">
        <f>IF(NOT(ISBLANK(F26)),VLOOKUP(G26,Importance!$A$2:B1000,2,FALSE),"")</f>
        <v/>
      </c>
      <c r="N26" s="13" t="str">
        <f t="shared" si="1"/>
        <v/>
      </c>
      <c r="O26" s="13" t="str">
        <f t="shared" si="2"/>
        <v/>
      </c>
    </row>
    <row r="27" spans="1:15" ht="15.75" customHeight="1" x14ac:dyDescent="0.15">
      <c r="A27" s="19"/>
      <c r="B27" s="19"/>
      <c r="C27" s="19"/>
      <c r="D27" s="11" t="str">
        <f t="shared" si="3"/>
        <v/>
      </c>
      <c r="E27" s="16"/>
      <c r="F27" s="19"/>
      <c r="G27" s="19"/>
      <c r="H27" s="19"/>
      <c r="I27" s="10"/>
      <c r="J27" s="16"/>
      <c r="K27" t="str">
        <f>IF(NOT(ISBLANK(F27)), VLOOKUP(H27,Time!$A$2:$C$10,3,FALSE), "")</f>
        <v/>
      </c>
      <c r="L27" t="str">
        <f t="shared" si="0"/>
        <v/>
      </c>
      <c r="M27" t="str">
        <f>IF(NOT(ISBLANK(F27)),VLOOKUP(G27,Importance!$A$2:B1000,2,FALSE),"")</f>
        <v/>
      </c>
      <c r="N27" s="13" t="str">
        <f t="shared" si="1"/>
        <v/>
      </c>
      <c r="O27" s="13" t="str">
        <f t="shared" si="2"/>
        <v/>
      </c>
    </row>
    <row r="28" spans="1:15" ht="15.75" customHeight="1" x14ac:dyDescent="0.15">
      <c r="A28" s="19"/>
      <c r="B28" s="19"/>
      <c r="C28" s="19"/>
      <c r="D28" s="11" t="str">
        <f t="shared" si="3"/>
        <v/>
      </c>
      <c r="E28" s="16"/>
      <c r="F28" s="19"/>
      <c r="G28" s="19"/>
      <c r="H28" s="19"/>
      <c r="I28" s="10"/>
      <c r="J28" s="16"/>
      <c r="K28" t="str">
        <f>IF(NOT(ISBLANK(F28)), VLOOKUP(H28,Time!$A$2:$C$10,3,FALSE), "")</f>
        <v/>
      </c>
      <c r="L28" t="str">
        <f t="shared" si="0"/>
        <v/>
      </c>
      <c r="M28" t="str">
        <f>IF(NOT(ISBLANK(F28)),VLOOKUP(G28,Importance!$A$2:B1000,2,FALSE),"")</f>
        <v/>
      </c>
      <c r="N28" s="13" t="str">
        <f t="shared" si="1"/>
        <v/>
      </c>
      <c r="O28" s="13" t="str">
        <f t="shared" si="2"/>
        <v/>
      </c>
    </row>
    <row r="29" spans="1:15" ht="15.75" customHeight="1" x14ac:dyDescent="0.15">
      <c r="A29" s="19"/>
      <c r="B29" s="19"/>
      <c r="C29" s="19"/>
      <c r="D29" s="11" t="str">
        <f t="shared" si="3"/>
        <v/>
      </c>
      <c r="E29" s="16"/>
      <c r="F29" s="19"/>
      <c r="G29" s="19"/>
      <c r="H29" s="19"/>
      <c r="I29" s="10"/>
      <c r="J29" s="16"/>
      <c r="K29" t="str">
        <f>IF(NOT(ISBLANK(F29)), VLOOKUP(H29,Time!$A$2:$C$10,3,FALSE), "")</f>
        <v/>
      </c>
      <c r="L29" t="str">
        <f t="shared" si="0"/>
        <v/>
      </c>
      <c r="M29" t="str">
        <f>IF(NOT(ISBLANK(F29)),VLOOKUP(G29,Importance!$A$2:B1000,2,FALSE),"")</f>
        <v/>
      </c>
      <c r="N29" s="13" t="str">
        <f t="shared" si="1"/>
        <v/>
      </c>
      <c r="O29" s="13" t="str">
        <f t="shared" si="2"/>
        <v/>
      </c>
    </row>
    <row r="30" spans="1:15" ht="15.75" customHeight="1" x14ac:dyDescent="0.15">
      <c r="A30" s="19"/>
      <c r="B30" s="19"/>
      <c r="C30" s="19"/>
      <c r="D30" s="11" t="str">
        <f t="shared" si="3"/>
        <v/>
      </c>
      <c r="E30" s="16"/>
      <c r="F30" s="19"/>
      <c r="G30" s="19"/>
      <c r="H30" s="19"/>
      <c r="I30" s="10"/>
      <c r="J30" s="16"/>
      <c r="K30" t="str">
        <f>IF(NOT(ISBLANK(F30)), VLOOKUP(H30,Time!$A$2:$C$10,3,FALSE), "")</f>
        <v/>
      </c>
      <c r="L30" t="str">
        <f t="shared" si="0"/>
        <v/>
      </c>
      <c r="M30" t="str">
        <f>IF(NOT(ISBLANK(F30)),VLOOKUP(G30,Importance!$A$2:B1000,2,FALSE),"")</f>
        <v/>
      </c>
      <c r="N30" s="13" t="str">
        <f t="shared" si="1"/>
        <v/>
      </c>
      <c r="O30" s="13" t="str">
        <f t="shared" si="2"/>
        <v/>
      </c>
    </row>
    <row r="31" spans="1:15" ht="15.75" customHeight="1" x14ac:dyDescent="0.15">
      <c r="A31" s="19"/>
      <c r="B31" s="19"/>
      <c r="C31" s="19"/>
      <c r="D31" s="11" t="str">
        <f t="shared" si="3"/>
        <v/>
      </c>
      <c r="E31" s="16"/>
      <c r="F31" s="19"/>
      <c r="G31" s="19"/>
      <c r="H31" s="19"/>
      <c r="I31" s="10"/>
      <c r="J31" s="16"/>
      <c r="K31" t="str">
        <f>IF(NOT(ISBLANK(F31)), VLOOKUP(H31,Time!$A$2:$C$10,3,FALSE), "")</f>
        <v/>
      </c>
      <c r="L31" t="str">
        <f t="shared" si="0"/>
        <v/>
      </c>
      <c r="M31" t="str">
        <f>IF(NOT(ISBLANK(F31)),VLOOKUP(G31,Importance!$A$2:B1000,2,FALSE),"")</f>
        <v/>
      </c>
      <c r="N31" s="13" t="str">
        <f t="shared" si="1"/>
        <v/>
      </c>
      <c r="O31" s="13" t="str">
        <f t="shared" si="2"/>
        <v/>
      </c>
    </row>
    <row r="32" spans="1:15" ht="15.75" customHeight="1" x14ac:dyDescent="0.15">
      <c r="A32" s="19"/>
      <c r="B32" s="19"/>
      <c r="C32" s="19"/>
      <c r="D32" s="11" t="str">
        <f t="shared" si="3"/>
        <v/>
      </c>
      <c r="E32" s="16"/>
      <c r="F32" s="19"/>
      <c r="G32" s="19"/>
      <c r="H32" s="19"/>
      <c r="I32" s="10"/>
      <c r="J32" s="16"/>
      <c r="K32" t="str">
        <f>IF(NOT(ISBLANK(F32)), VLOOKUP(H32,Time!$A$2:$C$10,3,FALSE), "")</f>
        <v/>
      </c>
      <c r="L32" t="str">
        <f t="shared" si="0"/>
        <v/>
      </c>
      <c r="M32" t="str">
        <f>IF(NOT(ISBLANK(F32)),VLOOKUP(G32,Importance!$A$2:B1000,2,FALSE),"")</f>
        <v/>
      </c>
      <c r="N32" s="13" t="str">
        <f t="shared" si="1"/>
        <v/>
      </c>
      <c r="O32" s="13" t="str">
        <f t="shared" si="2"/>
        <v/>
      </c>
    </row>
    <row r="33" spans="1:15" ht="15.75" customHeight="1" x14ac:dyDescent="0.15">
      <c r="A33" s="19"/>
      <c r="B33" s="19"/>
      <c r="C33" s="19"/>
      <c r="D33" s="11" t="str">
        <f t="shared" si="3"/>
        <v/>
      </c>
      <c r="E33" s="16"/>
      <c r="F33" s="19"/>
      <c r="G33" s="19"/>
      <c r="H33" s="19"/>
      <c r="I33" s="10"/>
      <c r="J33" s="16"/>
      <c r="K33" t="str">
        <f>IF(NOT(ISBLANK(F33)), VLOOKUP(H33,Time!$A$2:$C$10,3,FALSE), "")</f>
        <v/>
      </c>
      <c r="L33" t="str">
        <f t="shared" si="0"/>
        <v/>
      </c>
      <c r="M33" t="str">
        <f>IF(NOT(ISBLANK(F33)),VLOOKUP(G33,Importance!$A$2:B1000,2,FALSE),"")</f>
        <v/>
      </c>
      <c r="N33" s="13" t="str">
        <f t="shared" si="1"/>
        <v/>
      </c>
      <c r="O33" s="13" t="str">
        <f t="shared" si="2"/>
        <v/>
      </c>
    </row>
    <row r="34" spans="1:15" ht="15.75" customHeight="1" x14ac:dyDescent="0.15">
      <c r="A34" s="19"/>
      <c r="B34" s="19"/>
      <c r="C34" s="19"/>
      <c r="D34" s="11" t="str">
        <f t="shared" si="3"/>
        <v/>
      </c>
      <c r="E34" s="16"/>
      <c r="F34" s="19"/>
      <c r="G34" s="19"/>
      <c r="H34" s="19"/>
      <c r="I34" s="10"/>
      <c r="J34" s="16"/>
      <c r="K34" t="str">
        <f>IF(NOT(ISBLANK(F34)), VLOOKUP(H34,Time!$A$2:$C$10,3,FALSE), "")</f>
        <v/>
      </c>
      <c r="L34" t="str">
        <f t="shared" si="0"/>
        <v/>
      </c>
      <c r="M34" t="str">
        <f>IF(NOT(ISBLANK(F34)),VLOOKUP(G34,Importance!$A$2:B1000,2,FALSE),"")</f>
        <v/>
      </c>
      <c r="N34" s="13" t="str">
        <f t="shared" si="1"/>
        <v/>
      </c>
      <c r="O34" s="13" t="str">
        <f t="shared" si="2"/>
        <v/>
      </c>
    </row>
    <row r="35" spans="1:15" ht="15.75" customHeight="1" x14ac:dyDescent="0.15">
      <c r="A35" s="19"/>
      <c r="B35" s="19"/>
      <c r="C35" s="19"/>
      <c r="D35" s="11" t="str">
        <f t="shared" si="3"/>
        <v/>
      </c>
      <c r="E35" s="16"/>
      <c r="F35" s="19"/>
      <c r="G35" s="19"/>
      <c r="H35" s="19"/>
      <c r="I35" s="10"/>
      <c r="J35" s="16"/>
      <c r="K35" t="str">
        <f>IF(NOT(ISBLANK(F35)), VLOOKUP(H35,Time!$A$2:$C$10,3,FALSE), "")</f>
        <v/>
      </c>
      <c r="L35" t="str">
        <f t="shared" si="0"/>
        <v/>
      </c>
      <c r="M35" t="str">
        <f>IF(NOT(ISBLANK(F35)),VLOOKUP(G35,Importance!$A$2:B1000,2,FALSE),"")</f>
        <v/>
      </c>
      <c r="N35" s="13" t="str">
        <f t="shared" si="1"/>
        <v/>
      </c>
      <c r="O35" s="13" t="str">
        <f t="shared" si="2"/>
        <v/>
      </c>
    </row>
    <row r="36" spans="1:15" ht="15.75" customHeight="1" x14ac:dyDescent="0.15">
      <c r="A36" s="19"/>
      <c r="B36" s="19"/>
      <c r="C36" s="19"/>
      <c r="D36" s="11" t="str">
        <f t="shared" si="3"/>
        <v/>
      </c>
      <c r="E36" s="16"/>
      <c r="F36" s="19"/>
      <c r="G36" s="19"/>
      <c r="H36" s="19"/>
      <c r="I36" s="10"/>
      <c r="J36" s="16"/>
      <c r="K36" t="str">
        <f>IF(NOT(ISBLANK(F36)), VLOOKUP(H36,Time!$A$2:$C$10,3,FALSE), "")</f>
        <v/>
      </c>
      <c r="L36" t="str">
        <f t="shared" si="0"/>
        <v/>
      </c>
      <c r="M36" t="str">
        <f>IF(NOT(ISBLANK(F36)),VLOOKUP(G36,Importance!$A$2:B1000,2,FALSE),"")</f>
        <v/>
      </c>
      <c r="N36" s="13" t="str">
        <f t="shared" si="1"/>
        <v/>
      </c>
      <c r="O36" s="13" t="str">
        <f t="shared" si="2"/>
        <v/>
      </c>
    </row>
    <row r="37" spans="1:15" ht="15.75" customHeight="1" x14ac:dyDescent="0.15">
      <c r="A37" s="19"/>
      <c r="B37" s="19"/>
      <c r="C37" s="19"/>
      <c r="D37" s="11" t="str">
        <f t="shared" si="3"/>
        <v/>
      </c>
      <c r="E37" s="16"/>
      <c r="F37" s="19"/>
      <c r="G37" s="19"/>
      <c r="H37" s="19"/>
      <c r="I37" s="10"/>
      <c r="J37" s="16"/>
      <c r="K37" t="str">
        <f>IF(NOT(ISBLANK(F37)), VLOOKUP(H37,Time!$A$2:$C$10,3,FALSE), "")</f>
        <v/>
      </c>
      <c r="L37" t="str">
        <f t="shared" si="0"/>
        <v/>
      </c>
      <c r="M37" t="str">
        <f>IF(NOT(ISBLANK(F37)),VLOOKUP(G37,Importance!$A$2:B1000,2,FALSE),"")</f>
        <v/>
      </c>
      <c r="N37" s="13" t="str">
        <f t="shared" si="1"/>
        <v/>
      </c>
      <c r="O37" s="13" t="str">
        <f t="shared" si="2"/>
        <v/>
      </c>
    </row>
    <row r="38" spans="1:15" ht="15.75" customHeight="1" x14ac:dyDescent="0.15">
      <c r="A38" s="19"/>
      <c r="B38" s="19"/>
      <c r="C38" s="19"/>
      <c r="D38" s="11" t="str">
        <f t="shared" si="3"/>
        <v/>
      </c>
      <c r="E38" s="16"/>
      <c r="F38" s="19"/>
      <c r="G38" s="19"/>
      <c r="H38" s="19"/>
      <c r="I38" s="10"/>
      <c r="J38" s="16"/>
      <c r="K38" t="str">
        <f>IF(NOT(ISBLANK(F38)), VLOOKUP(H38,Time!$A$2:$C$10,3,FALSE), "")</f>
        <v/>
      </c>
      <c r="L38" t="str">
        <f t="shared" si="0"/>
        <v/>
      </c>
      <c r="M38" t="str">
        <f>IF(NOT(ISBLANK(F38)),VLOOKUP(G38,Importance!$A$2:B1000,2,FALSE),"")</f>
        <v/>
      </c>
      <c r="N38" s="13" t="str">
        <f t="shared" si="1"/>
        <v/>
      </c>
      <c r="O38" s="13" t="str">
        <f t="shared" si="2"/>
        <v/>
      </c>
    </row>
    <row r="39" spans="1:15" ht="15.75" customHeight="1" x14ac:dyDescent="0.15">
      <c r="A39" s="19"/>
      <c r="B39" s="19"/>
      <c r="C39" s="19"/>
      <c r="D39" s="11" t="str">
        <f t="shared" si="3"/>
        <v/>
      </c>
      <c r="E39" s="16"/>
      <c r="F39" s="19"/>
      <c r="G39" s="19"/>
      <c r="H39" s="19"/>
      <c r="I39" s="10"/>
      <c r="J39" s="16"/>
      <c r="K39" t="str">
        <f>IF(NOT(ISBLANK(F39)), VLOOKUP(H39,Time!$A$2:$C$10,3,FALSE), "")</f>
        <v/>
      </c>
      <c r="L39" t="str">
        <f t="shared" si="0"/>
        <v/>
      </c>
      <c r="M39" t="str">
        <f>IF(NOT(ISBLANK(F39)),VLOOKUP(G39,Importance!$A$2:B1000,2,FALSE),"")</f>
        <v/>
      </c>
      <c r="N39" s="13" t="str">
        <f t="shared" si="1"/>
        <v/>
      </c>
      <c r="O39" s="13" t="str">
        <f t="shared" si="2"/>
        <v/>
      </c>
    </row>
    <row r="40" spans="1:15" ht="15.75" customHeight="1" x14ac:dyDescent="0.15">
      <c r="A40" s="19"/>
      <c r="B40" s="19"/>
      <c r="C40" s="19"/>
      <c r="D40" s="11" t="str">
        <f t="shared" si="3"/>
        <v/>
      </c>
      <c r="E40" s="16"/>
      <c r="F40" s="19"/>
      <c r="G40" s="19"/>
      <c r="H40" s="19"/>
      <c r="I40" s="10"/>
      <c r="J40" s="16"/>
      <c r="K40" t="str">
        <f>IF(NOT(ISBLANK(F40)), VLOOKUP(H40,Time!$A$2:$C$10,3,FALSE), "")</f>
        <v/>
      </c>
      <c r="L40" t="str">
        <f t="shared" si="0"/>
        <v/>
      </c>
      <c r="M40" t="str">
        <f>IF(NOT(ISBLANK(F40)),VLOOKUP(G40,Importance!$A$2:B1000,2,FALSE),"")</f>
        <v/>
      </c>
      <c r="N40" s="13" t="str">
        <f t="shared" si="1"/>
        <v/>
      </c>
      <c r="O40" s="13" t="str">
        <f t="shared" si="2"/>
        <v/>
      </c>
    </row>
    <row r="41" spans="1:15" ht="15.75" customHeight="1" x14ac:dyDescent="0.15">
      <c r="A41" s="19"/>
      <c r="B41" s="19"/>
      <c r="C41" s="19"/>
      <c r="D41" s="11" t="str">
        <f t="shared" si="3"/>
        <v/>
      </c>
      <c r="E41" s="16"/>
      <c r="F41" s="19"/>
      <c r="G41" s="19"/>
      <c r="H41" s="19"/>
      <c r="I41" s="10"/>
      <c r="J41" s="16"/>
      <c r="K41" t="str">
        <f>IF(NOT(ISBLANK(F41)), VLOOKUP(H41,Time!$A$2:$C$10,3,FALSE), "")</f>
        <v/>
      </c>
      <c r="L41" t="str">
        <f t="shared" si="0"/>
        <v/>
      </c>
      <c r="M41" t="str">
        <f>IF(NOT(ISBLANK(F41)),VLOOKUP(G41,Importance!$A$2:B1000,2,FALSE),"")</f>
        <v/>
      </c>
      <c r="N41" s="13" t="str">
        <f t="shared" si="1"/>
        <v/>
      </c>
      <c r="O41" s="13" t="str">
        <f t="shared" si="2"/>
        <v/>
      </c>
    </row>
    <row r="42" spans="1:15" ht="15.75" customHeight="1" x14ac:dyDescent="0.15">
      <c r="A42" s="19"/>
      <c r="B42" s="19"/>
      <c r="C42" s="19"/>
      <c r="D42" s="11" t="str">
        <f t="shared" si="3"/>
        <v/>
      </c>
      <c r="E42" s="16"/>
      <c r="F42" s="19"/>
      <c r="G42" s="19"/>
      <c r="H42" s="19"/>
      <c r="I42" s="10"/>
      <c r="J42" s="16"/>
      <c r="K42" t="str">
        <f>IF(NOT(ISBLANK(F42)), VLOOKUP(H42,Time!$A$2:$C$10,3,FALSE), "")</f>
        <v/>
      </c>
      <c r="L42" t="str">
        <f t="shared" si="0"/>
        <v/>
      </c>
      <c r="M42" t="str">
        <f>IF(NOT(ISBLANK(F42)),VLOOKUP(G42,Importance!$A$2:B1000,2,FALSE),"")</f>
        <v/>
      </c>
      <c r="N42" s="13" t="str">
        <f t="shared" si="1"/>
        <v/>
      </c>
      <c r="O42" s="13" t="str">
        <f t="shared" si="2"/>
        <v/>
      </c>
    </row>
    <row r="43" spans="1:15" ht="15.75" customHeight="1" x14ac:dyDescent="0.15">
      <c r="A43" s="19"/>
      <c r="B43" s="19"/>
      <c r="C43" s="19"/>
      <c r="D43" s="11" t="str">
        <f t="shared" si="3"/>
        <v/>
      </c>
      <c r="E43" s="16"/>
      <c r="F43" s="19"/>
      <c r="G43" s="19"/>
      <c r="H43" s="19"/>
      <c r="I43" s="10"/>
      <c r="J43" s="16"/>
      <c r="K43" t="str">
        <f>IF(NOT(ISBLANK(F43)), VLOOKUP(H43,Time!$A$2:$C$10,3,FALSE), "")</f>
        <v/>
      </c>
      <c r="L43" t="str">
        <f t="shared" si="0"/>
        <v/>
      </c>
      <c r="M43" t="str">
        <f>IF(NOT(ISBLANK(F43)),VLOOKUP(G43,Importance!$A$2:B1000,2,FALSE),"")</f>
        <v/>
      </c>
      <c r="N43" s="13" t="str">
        <f t="shared" si="1"/>
        <v/>
      </c>
      <c r="O43" s="13" t="str">
        <f t="shared" si="2"/>
        <v/>
      </c>
    </row>
    <row r="44" spans="1:15" ht="15.75" customHeight="1" x14ac:dyDescent="0.15">
      <c r="A44" s="19"/>
      <c r="B44" s="19"/>
      <c r="C44" s="19"/>
      <c r="D44" s="11" t="str">
        <f t="shared" si="3"/>
        <v/>
      </c>
      <c r="E44" s="16"/>
      <c r="F44" s="19"/>
      <c r="G44" s="19"/>
      <c r="H44" s="19"/>
      <c r="I44" s="10"/>
      <c r="J44" s="16"/>
      <c r="K44" t="str">
        <f>IF(NOT(ISBLANK(F44)), VLOOKUP(H44,Time!$A$2:$C$10,3,FALSE), "")</f>
        <v/>
      </c>
      <c r="L44" t="str">
        <f t="shared" si="0"/>
        <v/>
      </c>
      <c r="M44" t="str">
        <f>IF(NOT(ISBLANK(F44)),VLOOKUP(G44,Importance!$A$2:B1000,2,FALSE),"")</f>
        <v/>
      </c>
      <c r="N44" s="13" t="str">
        <f t="shared" si="1"/>
        <v/>
      </c>
      <c r="O44" s="13" t="str">
        <f t="shared" si="2"/>
        <v/>
      </c>
    </row>
    <row r="45" spans="1:15" ht="15.75" customHeight="1" x14ac:dyDescent="0.15">
      <c r="A45" s="19"/>
      <c r="B45" s="19"/>
      <c r="C45" s="19"/>
      <c r="D45" s="11" t="str">
        <f t="shared" si="3"/>
        <v/>
      </c>
      <c r="E45" s="16"/>
      <c r="F45" s="19"/>
      <c r="G45" s="19"/>
      <c r="H45" s="19"/>
      <c r="I45" s="10"/>
      <c r="J45" s="16"/>
      <c r="K45" t="str">
        <f>IF(NOT(ISBLANK(F45)), VLOOKUP(H45,Time!$A$2:$C$10,3,FALSE), "")</f>
        <v/>
      </c>
      <c r="L45" t="str">
        <f t="shared" si="0"/>
        <v/>
      </c>
      <c r="M45" t="str">
        <f>IF(NOT(ISBLANK(F45)),VLOOKUP(G45,Importance!$A$2:B1000,2,FALSE),"")</f>
        <v/>
      </c>
      <c r="N45" s="13" t="str">
        <f t="shared" si="1"/>
        <v/>
      </c>
      <c r="O45" s="13" t="str">
        <f t="shared" si="2"/>
        <v/>
      </c>
    </row>
    <row r="46" spans="1:15" ht="15.75" customHeight="1" x14ac:dyDescent="0.15">
      <c r="A46" s="19"/>
      <c r="B46" s="19"/>
      <c r="C46" s="19"/>
      <c r="D46" s="11" t="str">
        <f t="shared" si="3"/>
        <v/>
      </c>
      <c r="E46" s="16"/>
      <c r="F46" s="19"/>
      <c r="G46" s="19"/>
      <c r="H46" s="19"/>
      <c r="I46" s="10"/>
      <c r="J46" s="16"/>
      <c r="K46" t="str">
        <f>IF(NOT(ISBLANK(F46)), VLOOKUP(H46,Time!$A$2:$C$10,3,FALSE), "")</f>
        <v/>
      </c>
      <c r="L46" t="str">
        <f t="shared" si="0"/>
        <v/>
      </c>
      <c r="M46" t="str">
        <f>IF(NOT(ISBLANK(F46)),VLOOKUP(G46,Importance!$A$2:B1000,2,FALSE),"")</f>
        <v/>
      </c>
      <c r="N46" s="13" t="str">
        <f t="shared" si="1"/>
        <v/>
      </c>
      <c r="O46" s="13" t="str">
        <f t="shared" si="2"/>
        <v/>
      </c>
    </row>
    <row r="47" spans="1:15" ht="15.75" customHeight="1" x14ac:dyDescent="0.15">
      <c r="A47" s="19"/>
      <c r="B47" s="19"/>
      <c r="C47" s="19"/>
      <c r="D47" s="11" t="str">
        <f t="shared" si="3"/>
        <v/>
      </c>
      <c r="E47" s="16"/>
      <c r="F47" s="19"/>
      <c r="G47" s="19"/>
      <c r="H47" s="19"/>
      <c r="I47" s="10"/>
      <c r="J47" s="16"/>
      <c r="K47" t="str">
        <f>IF(NOT(ISBLANK(F47)), VLOOKUP(H47,Time!$A$2:$C$10,3,FALSE), "")</f>
        <v/>
      </c>
      <c r="L47" t="str">
        <f t="shared" si="0"/>
        <v/>
      </c>
      <c r="M47" t="str">
        <f>IF(NOT(ISBLANK(F47)),VLOOKUP(G47,Importance!$A$2:B1000,2,FALSE),"")</f>
        <v/>
      </c>
      <c r="N47" s="13" t="str">
        <f t="shared" si="1"/>
        <v/>
      </c>
      <c r="O47" s="13" t="str">
        <f t="shared" si="2"/>
        <v/>
      </c>
    </row>
    <row r="48" spans="1:15" ht="15.75" customHeight="1" x14ac:dyDescent="0.15">
      <c r="A48" s="19"/>
      <c r="B48" s="19"/>
      <c r="C48" s="19"/>
      <c r="D48" s="11" t="str">
        <f t="shared" si="3"/>
        <v/>
      </c>
      <c r="E48" s="16"/>
      <c r="F48" s="19"/>
      <c r="G48" s="19"/>
      <c r="H48" s="19"/>
      <c r="I48" s="10"/>
      <c r="J48" s="16"/>
      <c r="K48" t="str">
        <f>IF(NOT(ISBLANK(F48)), VLOOKUP(H48,Time!$A$2:$C$10,3,FALSE), "")</f>
        <v/>
      </c>
      <c r="L48" t="str">
        <f t="shared" si="0"/>
        <v/>
      </c>
      <c r="M48" t="str">
        <f>IF(NOT(ISBLANK(F48)),VLOOKUP(G48,Importance!$A$2:B1000,2,FALSE),"")</f>
        <v/>
      </c>
      <c r="N48" s="13" t="str">
        <f t="shared" si="1"/>
        <v/>
      </c>
      <c r="O48" s="13" t="str">
        <f t="shared" si="2"/>
        <v/>
      </c>
    </row>
    <row r="49" spans="1:15" ht="15.75" customHeight="1" x14ac:dyDescent="0.15">
      <c r="A49" s="19"/>
      <c r="B49" s="19"/>
      <c r="C49" s="19"/>
      <c r="D49" s="11" t="str">
        <f t="shared" si="3"/>
        <v/>
      </c>
      <c r="E49" s="16"/>
      <c r="F49" s="19"/>
      <c r="G49" s="19"/>
      <c r="H49" s="19"/>
      <c r="I49" s="10"/>
      <c r="J49" s="16"/>
      <c r="K49" t="str">
        <f>IF(NOT(ISBLANK(F49)), VLOOKUP(H49,Time!$A$2:$C$10,3,FALSE), "")</f>
        <v/>
      </c>
      <c r="L49" t="str">
        <f t="shared" si="0"/>
        <v/>
      </c>
      <c r="M49" t="str">
        <f>IF(NOT(ISBLANK(F49)),VLOOKUP(G49,Importance!$A$2:B1000,2,FALSE),"")</f>
        <v/>
      </c>
      <c r="N49" s="13" t="str">
        <f t="shared" si="1"/>
        <v/>
      </c>
      <c r="O49" s="13" t="str">
        <f t="shared" si="2"/>
        <v/>
      </c>
    </row>
    <row r="50" spans="1:15" ht="15.75" customHeight="1" x14ac:dyDescent="0.15">
      <c r="A50" s="19"/>
      <c r="B50" s="19"/>
      <c r="C50" s="19"/>
      <c r="D50" s="11" t="str">
        <f t="shared" si="3"/>
        <v/>
      </c>
      <c r="E50" s="16"/>
      <c r="F50" s="19"/>
      <c r="G50" s="19"/>
      <c r="H50" s="19"/>
      <c r="I50" s="10"/>
      <c r="J50" s="16"/>
      <c r="K50" t="str">
        <f>IF(NOT(ISBLANK(F50)), VLOOKUP(H50,Time!$A$2:$C$10,3,FALSE), "")</f>
        <v/>
      </c>
      <c r="L50" t="str">
        <f t="shared" si="0"/>
        <v/>
      </c>
      <c r="M50" t="str">
        <f>IF(NOT(ISBLANK(F50)),VLOOKUP(G50,Importance!$A$2:B1000,2,FALSE),"")</f>
        <v/>
      </c>
      <c r="N50" s="13" t="str">
        <f t="shared" si="1"/>
        <v/>
      </c>
      <c r="O50" s="13" t="str">
        <f t="shared" si="2"/>
        <v/>
      </c>
    </row>
    <row r="51" spans="1:15" ht="13" x14ac:dyDescent="0.15">
      <c r="A51" s="19"/>
      <c r="B51" s="19"/>
      <c r="C51" s="19"/>
      <c r="D51" s="11" t="str">
        <f t="shared" si="3"/>
        <v/>
      </c>
      <c r="E51" s="16"/>
      <c r="F51" s="19"/>
      <c r="G51" s="19"/>
      <c r="H51" s="19"/>
      <c r="I51" s="10"/>
      <c r="J51" s="16"/>
      <c r="K51" t="str">
        <f>IF(NOT(ISBLANK(F51)), VLOOKUP(H51,Time!$A$2:$C$10,3,FALSE), "")</f>
        <v/>
      </c>
      <c r="L51" t="str">
        <f t="shared" si="0"/>
        <v/>
      </c>
      <c r="M51" t="str">
        <f>IF(NOT(ISBLANK(F51)),VLOOKUP(G51,Importance!$A$2:B1000,2,FALSE),"")</f>
        <v/>
      </c>
      <c r="N51" s="13" t="str">
        <f t="shared" si="1"/>
        <v/>
      </c>
      <c r="O51" s="13" t="str">
        <f t="shared" si="2"/>
        <v/>
      </c>
    </row>
    <row r="52" spans="1:15" ht="13" x14ac:dyDescent="0.15">
      <c r="A52" s="19"/>
      <c r="B52" s="19"/>
      <c r="C52" s="19"/>
      <c r="D52" s="11" t="str">
        <f t="shared" si="3"/>
        <v/>
      </c>
      <c r="E52" s="16"/>
      <c r="F52" s="19"/>
      <c r="G52" s="19"/>
      <c r="H52" s="19"/>
      <c r="I52" s="10"/>
      <c r="J52" s="16"/>
      <c r="K52" t="str">
        <f>IF(NOT(ISBLANK(F52)), VLOOKUP(H52,Time!$A$2:$C$10,3,FALSE), "")</f>
        <v/>
      </c>
      <c r="L52" t="str">
        <f t="shared" si="0"/>
        <v/>
      </c>
      <c r="M52" t="str">
        <f>IF(NOT(ISBLANK(F52)),VLOOKUP(G52,Importance!$A$2:B1000,2,FALSE),"")</f>
        <v/>
      </c>
      <c r="N52" s="13" t="str">
        <f t="shared" si="1"/>
        <v/>
      </c>
      <c r="O52" s="13" t="str">
        <f t="shared" si="2"/>
        <v/>
      </c>
    </row>
    <row r="53" spans="1:15" ht="13" x14ac:dyDescent="0.15">
      <c r="A53" s="19"/>
      <c r="B53" s="19"/>
      <c r="C53" s="19"/>
      <c r="D53" s="11" t="str">
        <f t="shared" si="3"/>
        <v/>
      </c>
      <c r="E53" s="16"/>
      <c r="F53" s="19"/>
      <c r="G53" s="19"/>
      <c r="H53" s="19"/>
      <c r="I53" s="10"/>
      <c r="J53" s="16"/>
      <c r="K53" t="str">
        <f>IF(NOT(ISBLANK(F53)), VLOOKUP(H53,Time!$A$2:$C$10,3,FALSE), "")</f>
        <v/>
      </c>
      <c r="L53" t="str">
        <f t="shared" si="0"/>
        <v/>
      </c>
      <c r="M53" t="str">
        <f>IF(NOT(ISBLANK(F53)),VLOOKUP(G53,Importance!$A$2:B1000,2,FALSE),"")</f>
        <v/>
      </c>
      <c r="N53" s="13" t="str">
        <f t="shared" si="1"/>
        <v/>
      </c>
      <c r="O53" s="13" t="str">
        <f t="shared" si="2"/>
        <v/>
      </c>
    </row>
    <row r="54" spans="1:15" ht="13" x14ac:dyDescent="0.15">
      <c r="A54" s="19"/>
      <c r="B54" s="19"/>
      <c r="C54" s="19"/>
      <c r="D54" s="11" t="str">
        <f t="shared" si="3"/>
        <v/>
      </c>
      <c r="E54" s="16"/>
      <c r="F54" s="19"/>
      <c r="G54" s="19"/>
      <c r="H54" s="19"/>
      <c r="I54" s="10"/>
      <c r="J54" s="16"/>
      <c r="K54" t="str">
        <f>IF(NOT(ISBLANK(F54)), VLOOKUP(H54,Time!$A$2:$C$10,3,FALSE), "")</f>
        <v/>
      </c>
      <c r="L54" t="str">
        <f t="shared" si="0"/>
        <v/>
      </c>
      <c r="M54" t="str">
        <f>IF(NOT(ISBLANK(F54)),VLOOKUP(G54,Importance!$A$2:B1000,2,FALSE),"")</f>
        <v/>
      </c>
      <c r="N54" s="13" t="str">
        <f t="shared" si="1"/>
        <v/>
      </c>
      <c r="O54" s="13" t="str">
        <f t="shared" si="2"/>
        <v/>
      </c>
    </row>
    <row r="55" spans="1:15" ht="13" x14ac:dyDescent="0.15">
      <c r="A55" s="19"/>
      <c r="B55" s="19"/>
      <c r="C55" s="19"/>
      <c r="D55" s="11" t="str">
        <f t="shared" si="3"/>
        <v/>
      </c>
      <c r="E55" s="16"/>
      <c r="F55" s="19"/>
      <c r="G55" s="19"/>
      <c r="H55" s="19"/>
      <c r="I55" s="10"/>
      <c r="J55" s="16"/>
      <c r="K55" t="str">
        <f>IF(NOT(ISBLANK(F55)), VLOOKUP(H55,Time!$A$2:$C$10,3,FALSE), "")</f>
        <v/>
      </c>
      <c r="L55" t="str">
        <f t="shared" si="0"/>
        <v/>
      </c>
      <c r="M55" t="str">
        <f>IF(NOT(ISBLANK(F55)),VLOOKUP(G55,Importance!$A$2:B1000,2,FALSE),"")</f>
        <v/>
      </c>
      <c r="N55" s="13" t="str">
        <f t="shared" si="1"/>
        <v/>
      </c>
      <c r="O55" s="13" t="str">
        <f t="shared" si="2"/>
        <v/>
      </c>
    </row>
    <row r="56" spans="1:15" ht="13" x14ac:dyDescent="0.15">
      <c r="A56" s="19"/>
      <c r="B56" s="19"/>
      <c r="C56" s="19"/>
      <c r="D56" s="11" t="str">
        <f t="shared" si="3"/>
        <v/>
      </c>
      <c r="E56" s="16"/>
      <c r="F56" s="19"/>
      <c r="G56" s="19"/>
      <c r="H56" s="19"/>
      <c r="I56" s="10"/>
      <c r="J56" s="16"/>
      <c r="K56" t="str">
        <f>IF(NOT(ISBLANK(F56)), VLOOKUP(H56,Time!$A$2:$C$10,3,FALSE), "")</f>
        <v/>
      </c>
      <c r="L56" t="str">
        <f t="shared" si="0"/>
        <v/>
      </c>
      <c r="M56" t="str">
        <f>IF(NOT(ISBLANK(F56)),VLOOKUP(G56,Importance!$A$2:B1000,2,FALSE),"")</f>
        <v/>
      </c>
      <c r="N56" s="13" t="str">
        <f t="shared" si="1"/>
        <v/>
      </c>
      <c r="O56" s="13" t="str">
        <f t="shared" si="2"/>
        <v/>
      </c>
    </row>
    <row r="57" spans="1:15" ht="13" x14ac:dyDescent="0.15">
      <c r="A57" s="19"/>
      <c r="B57" s="19"/>
      <c r="C57" s="19"/>
      <c r="D57" s="11" t="str">
        <f t="shared" si="3"/>
        <v/>
      </c>
      <c r="E57" s="16"/>
      <c r="F57" s="19"/>
      <c r="G57" s="19"/>
      <c r="H57" s="19"/>
      <c r="I57" s="10"/>
      <c r="J57" s="16"/>
      <c r="K57" t="str">
        <f>IF(NOT(ISBLANK(F57)), VLOOKUP(H57,Time!$A$2:$C$10,3,FALSE), "")</f>
        <v/>
      </c>
      <c r="L57" t="str">
        <f t="shared" si="0"/>
        <v/>
      </c>
      <c r="M57" t="str">
        <f>IF(NOT(ISBLANK(F57)),VLOOKUP(G57,Importance!$A$2:B1000,2,FALSE),"")</f>
        <v/>
      </c>
      <c r="N57" s="13" t="str">
        <f t="shared" si="1"/>
        <v/>
      </c>
      <c r="O57" s="13" t="str">
        <f t="shared" si="2"/>
        <v/>
      </c>
    </row>
    <row r="58" spans="1:15" ht="13" x14ac:dyDescent="0.15">
      <c r="A58" s="19"/>
      <c r="B58" s="19"/>
      <c r="C58" s="19"/>
      <c r="D58" s="11" t="str">
        <f t="shared" si="3"/>
        <v/>
      </c>
      <c r="E58" s="16"/>
      <c r="F58" s="19"/>
      <c r="G58" s="19"/>
      <c r="H58" s="19"/>
      <c r="I58" s="10"/>
      <c r="J58" s="16"/>
      <c r="K58" t="str">
        <f>IF(NOT(ISBLANK(F58)), VLOOKUP(H58,Time!$A$2:$C$10,3,FALSE), "")</f>
        <v/>
      </c>
      <c r="L58" t="str">
        <f t="shared" si="0"/>
        <v/>
      </c>
      <c r="M58" t="str">
        <f>IF(NOT(ISBLANK(F58)),VLOOKUP(G58,Importance!$A$2:B1000,2,FALSE),"")</f>
        <v/>
      </c>
      <c r="N58" s="13" t="str">
        <f t="shared" si="1"/>
        <v/>
      </c>
      <c r="O58" s="13" t="str">
        <f t="shared" si="2"/>
        <v/>
      </c>
    </row>
    <row r="59" spans="1:15" ht="13" x14ac:dyDescent="0.15">
      <c r="A59" s="19"/>
      <c r="B59" s="19"/>
      <c r="C59" s="19"/>
      <c r="D59" s="11" t="str">
        <f t="shared" si="3"/>
        <v/>
      </c>
      <c r="E59" s="16"/>
      <c r="F59" s="19"/>
      <c r="G59" s="19"/>
      <c r="H59" s="19"/>
      <c r="I59" s="10"/>
      <c r="J59" s="16"/>
      <c r="K59" t="str">
        <f>IF(NOT(ISBLANK(F59)), VLOOKUP(H59,Time!$A$2:$C$10,3,FALSE), "")</f>
        <v/>
      </c>
      <c r="L59" t="str">
        <f t="shared" si="0"/>
        <v/>
      </c>
      <c r="M59" t="str">
        <f>IF(NOT(ISBLANK(F59)),VLOOKUP(G59,Importance!$A$2:B1000,2,FALSE),"")</f>
        <v/>
      </c>
      <c r="N59" s="13" t="str">
        <f t="shared" si="1"/>
        <v/>
      </c>
      <c r="O59" s="13" t="str">
        <f t="shared" si="2"/>
        <v/>
      </c>
    </row>
    <row r="60" spans="1:15" ht="13" x14ac:dyDescent="0.15">
      <c r="A60" s="19"/>
      <c r="B60" s="19"/>
      <c r="C60" s="19"/>
      <c r="D60" s="11" t="str">
        <f t="shared" si="3"/>
        <v/>
      </c>
      <c r="E60" s="16"/>
      <c r="F60" s="19"/>
      <c r="G60" s="19"/>
      <c r="H60" s="19"/>
      <c r="I60" s="10"/>
      <c r="J60" s="16"/>
      <c r="K60" t="str">
        <f>IF(NOT(ISBLANK(F60)), VLOOKUP(H60,Time!$A$2:$C$10,3,FALSE), "")</f>
        <v/>
      </c>
      <c r="L60" t="str">
        <f t="shared" si="0"/>
        <v/>
      </c>
      <c r="M60" t="str">
        <f>IF(NOT(ISBLANK(F60)),VLOOKUP(G60,Importance!$A$2:B1000,2,FALSE),"")</f>
        <v/>
      </c>
      <c r="N60" s="13" t="str">
        <f t="shared" si="1"/>
        <v/>
      </c>
      <c r="O60" s="13" t="str">
        <f t="shared" si="2"/>
        <v/>
      </c>
    </row>
    <row r="61" spans="1:15" ht="13" x14ac:dyDescent="0.15">
      <c r="A61" s="19"/>
      <c r="B61" s="19"/>
      <c r="C61" s="19"/>
      <c r="D61" s="11" t="str">
        <f t="shared" si="3"/>
        <v/>
      </c>
      <c r="E61" s="16"/>
      <c r="F61" s="19"/>
      <c r="G61" s="19"/>
      <c r="H61" s="19"/>
      <c r="I61" s="10"/>
      <c r="J61" s="16"/>
      <c r="K61" t="str">
        <f>IF(NOT(ISBLANK(F61)), VLOOKUP(H61,Time!$A$2:$C$10,3,FALSE), "")</f>
        <v/>
      </c>
      <c r="L61" t="str">
        <f t="shared" si="0"/>
        <v/>
      </c>
      <c r="M61" t="str">
        <f>IF(NOT(ISBLANK(F61)),VLOOKUP(G61,Importance!$A$2:B1000,2,FALSE),"")</f>
        <v/>
      </c>
      <c r="N61" s="13" t="str">
        <f t="shared" si="1"/>
        <v/>
      </c>
      <c r="O61" s="13" t="str">
        <f t="shared" si="2"/>
        <v/>
      </c>
    </row>
    <row r="62" spans="1:15" ht="13" x14ac:dyDescent="0.15">
      <c r="A62" s="19"/>
      <c r="B62" s="19"/>
      <c r="C62" s="19"/>
      <c r="D62" s="11" t="str">
        <f t="shared" si="3"/>
        <v/>
      </c>
      <c r="E62" s="16"/>
      <c r="F62" s="19"/>
      <c r="G62" s="19"/>
      <c r="H62" s="19"/>
      <c r="I62" s="10"/>
      <c r="J62" s="16"/>
      <c r="K62" t="str">
        <f>IF(NOT(ISBLANK(F62)), VLOOKUP(H62,Time!$A$2:$C$10,3,FALSE), "")</f>
        <v/>
      </c>
      <c r="L62" t="str">
        <f t="shared" si="0"/>
        <v/>
      </c>
      <c r="M62" t="str">
        <f>IF(NOT(ISBLANK(F62)),VLOOKUP(G62,Importance!$A$2:B1000,2,FALSE),"")</f>
        <v/>
      </c>
      <c r="N62" s="13" t="str">
        <f t="shared" si="1"/>
        <v/>
      </c>
      <c r="O62" s="13" t="str">
        <f t="shared" si="2"/>
        <v/>
      </c>
    </row>
    <row r="63" spans="1:15" ht="13" x14ac:dyDescent="0.15">
      <c r="A63" s="19"/>
      <c r="B63" s="19"/>
      <c r="C63" s="19"/>
      <c r="D63" s="11" t="str">
        <f t="shared" si="3"/>
        <v/>
      </c>
      <c r="E63" s="16"/>
      <c r="F63" s="19"/>
      <c r="G63" s="19"/>
      <c r="H63" s="19"/>
      <c r="I63" s="10"/>
      <c r="J63" s="16"/>
      <c r="K63" t="str">
        <f>IF(NOT(ISBLANK(F63)), VLOOKUP(H63,Time!$A$2:$C$10,3,FALSE), "")</f>
        <v/>
      </c>
      <c r="L63" t="str">
        <f t="shared" si="0"/>
        <v/>
      </c>
      <c r="M63" t="str">
        <f>IF(NOT(ISBLANK(F63)),VLOOKUP(G63,Importance!$A$2:B1000,2,FALSE),"")</f>
        <v/>
      </c>
      <c r="N63" s="13" t="str">
        <f t="shared" si="1"/>
        <v/>
      </c>
      <c r="O63" s="13" t="str">
        <f t="shared" si="2"/>
        <v/>
      </c>
    </row>
    <row r="64" spans="1:15" ht="13" x14ac:dyDescent="0.15">
      <c r="A64" s="19"/>
      <c r="B64" s="19"/>
      <c r="C64" s="19"/>
      <c r="D64" s="11" t="str">
        <f t="shared" si="3"/>
        <v/>
      </c>
      <c r="E64" s="16"/>
      <c r="F64" s="19"/>
      <c r="G64" s="19"/>
      <c r="H64" s="19"/>
      <c r="I64" s="10"/>
      <c r="J64" s="16"/>
      <c r="K64" t="str">
        <f>IF(NOT(ISBLANK(F64)), VLOOKUP(H64,Time!$A$2:$C$10,3,FALSE), "")</f>
        <v/>
      </c>
      <c r="L64" t="str">
        <f t="shared" si="0"/>
        <v/>
      </c>
      <c r="M64" t="str">
        <f>IF(NOT(ISBLANK(F64)),VLOOKUP(G64,Importance!$A$2:B1000,2,FALSE),"")</f>
        <v/>
      </c>
      <c r="N64" s="13" t="str">
        <f t="shared" si="1"/>
        <v/>
      </c>
      <c r="O64" s="13" t="str">
        <f t="shared" si="2"/>
        <v/>
      </c>
    </row>
    <row r="65" spans="1:15" ht="13" x14ac:dyDescent="0.15">
      <c r="A65" s="19"/>
      <c r="B65" s="19"/>
      <c r="C65" s="19"/>
      <c r="D65" s="11" t="str">
        <f t="shared" si="3"/>
        <v/>
      </c>
      <c r="E65" s="16"/>
      <c r="F65" s="19"/>
      <c r="G65" s="19"/>
      <c r="H65" s="19"/>
      <c r="I65" s="10"/>
      <c r="J65" s="16"/>
      <c r="K65" t="str">
        <f>IF(NOT(ISBLANK(F65)), VLOOKUP(H65,Time!$A$2:$C$10,3,FALSE), "")</f>
        <v/>
      </c>
      <c r="L65" t="str">
        <f t="shared" si="0"/>
        <v/>
      </c>
      <c r="M65" t="str">
        <f>IF(NOT(ISBLANK(F65)),VLOOKUP(G65,Importance!$A$2:B1000,2,FALSE),"")</f>
        <v/>
      </c>
      <c r="N65" s="13" t="str">
        <f t="shared" si="1"/>
        <v/>
      </c>
      <c r="O65" s="13" t="str">
        <f t="shared" si="2"/>
        <v/>
      </c>
    </row>
    <row r="66" spans="1:15" ht="13" x14ac:dyDescent="0.15">
      <c r="A66" s="19"/>
      <c r="B66" s="19"/>
      <c r="C66" s="19"/>
      <c r="D66" s="11" t="str">
        <f t="shared" si="3"/>
        <v/>
      </c>
      <c r="E66" s="16"/>
      <c r="F66" s="19"/>
      <c r="G66" s="19"/>
      <c r="H66" s="19"/>
      <c r="I66" s="10"/>
      <c r="J66" s="16"/>
      <c r="K66" t="str">
        <f>IF(NOT(ISBLANK(F66)), VLOOKUP(H66,Time!$A$2:$C$10,3,FALSE), "")</f>
        <v/>
      </c>
      <c r="L66" t="str">
        <f t="shared" si="0"/>
        <v/>
      </c>
      <c r="M66" t="str">
        <f>IF(NOT(ISBLANK(F66)),VLOOKUP(G66,Importance!$A$2:B1000,2,FALSE),"")</f>
        <v/>
      </c>
      <c r="N66" s="13" t="str">
        <f t="shared" si="1"/>
        <v/>
      </c>
      <c r="O66" s="13" t="str">
        <f t="shared" si="2"/>
        <v/>
      </c>
    </row>
    <row r="67" spans="1:15" ht="13" x14ac:dyDescent="0.15">
      <c r="A67" s="19"/>
      <c r="B67" s="19"/>
      <c r="C67" s="19"/>
      <c r="D67" s="11" t="str">
        <f t="shared" si="3"/>
        <v/>
      </c>
      <c r="E67" s="16"/>
      <c r="F67" s="19"/>
      <c r="G67" s="19"/>
      <c r="H67" s="19"/>
      <c r="I67" s="10"/>
      <c r="J67" s="16"/>
      <c r="K67" t="str">
        <f>IF(NOT(ISBLANK(F67)), VLOOKUP(H67,Time!$A$2:$C$10,3,FALSE), "")</f>
        <v/>
      </c>
      <c r="L67" t="str">
        <f t="shared" si="0"/>
        <v/>
      </c>
      <c r="M67" t="str">
        <f>IF(NOT(ISBLANK(F67)),VLOOKUP(G67,Importance!$A$2:B1000,2,FALSE),"")</f>
        <v/>
      </c>
      <c r="N67" s="13" t="str">
        <f t="shared" si="1"/>
        <v/>
      </c>
      <c r="O67" s="13" t="str">
        <f t="shared" si="2"/>
        <v/>
      </c>
    </row>
    <row r="68" spans="1:15" ht="13" x14ac:dyDescent="0.15">
      <c r="A68" s="19"/>
      <c r="B68" s="19"/>
      <c r="C68" s="19"/>
      <c r="D68" s="11" t="str">
        <f t="shared" si="3"/>
        <v/>
      </c>
      <c r="E68" s="16"/>
      <c r="F68" s="19"/>
      <c r="G68" s="19"/>
      <c r="H68" s="19"/>
      <c r="I68" s="10"/>
      <c r="J68" s="16"/>
      <c r="K68" t="str">
        <f>IF(NOT(ISBLANK(F68)), VLOOKUP(H68,Time!$A$2:$C$10,3,FALSE), "")</f>
        <v/>
      </c>
      <c r="L68" t="str">
        <f t="shared" si="0"/>
        <v/>
      </c>
      <c r="M68" t="str">
        <f>IF(NOT(ISBLANK(F68)),VLOOKUP(G68,Importance!$A$2:B1000,2,FALSE),"")</f>
        <v/>
      </c>
      <c r="N68" s="13" t="str">
        <f t="shared" si="1"/>
        <v/>
      </c>
      <c r="O68" s="13" t="str">
        <f t="shared" si="2"/>
        <v/>
      </c>
    </row>
    <row r="69" spans="1:15" ht="13" x14ac:dyDescent="0.15">
      <c r="A69" s="19"/>
      <c r="B69" s="19"/>
      <c r="C69" s="19"/>
      <c r="D69" s="11" t="str">
        <f t="shared" si="3"/>
        <v/>
      </c>
      <c r="E69" s="16"/>
      <c r="F69" s="19"/>
      <c r="G69" s="19"/>
      <c r="H69" s="19"/>
      <c r="I69" s="10"/>
      <c r="J69" s="16"/>
      <c r="K69" t="str">
        <f>IF(NOT(ISBLANK(F69)), VLOOKUP(H69,Time!$A$2:$C$10,3,FALSE), "")</f>
        <v/>
      </c>
      <c r="L69" t="str">
        <f t="shared" si="0"/>
        <v/>
      </c>
      <c r="M69" t="str">
        <f>IF(NOT(ISBLANK(F69)),VLOOKUP(G69,Importance!$A$2:B1000,2,FALSE),"")</f>
        <v/>
      </c>
      <c r="N69" s="13" t="str">
        <f t="shared" si="1"/>
        <v/>
      </c>
      <c r="O69" s="13" t="str">
        <f t="shared" si="2"/>
        <v/>
      </c>
    </row>
    <row r="70" spans="1:15" ht="13" x14ac:dyDescent="0.15">
      <c r="A70" s="19"/>
      <c r="B70" s="19"/>
      <c r="C70" s="19"/>
      <c r="D70" s="11" t="str">
        <f t="shared" si="3"/>
        <v/>
      </c>
      <c r="E70" s="16"/>
      <c r="F70" s="19"/>
      <c r="G70" s="19"/>
      <c r="H70" s="19"/>
      <c r="I70" s="10"/>
      <c r="J70" s="16"/>
      <c r="K70" t="str">
        <f>IF(NOT(ISBLANK(F70)), VLOOKUP(H70,Time!$A$2:$C$10,3,FALSE), "")</f>
        <v/>
      </c>
      <c r="L70" t="str">
        <f t="shared" si="0"/>
        <v/>
      </c>
      <c r="M70" t="str">
        <f>IF(NOT(ISBLANK(F70)),VLOOKUP(G70,Importance!$A$2:B1000,2,FALSE),"")</f>
        <v/>
      </c>
      <c r="N70" s="13" t="str">
        <f t="shared" si="1"/>
        <v/>
      </c>
      <c r="O70" s="13" t="str">
        <f t="shared" si="2"/>
        <v/>
      </c>
    </row>
    <row r="71" spans="1:15" ht="13" x14ac:dyDescent="0.15">
      <c r="A71" s="19"/>
      <c r="B71" s="19"/>
      <c r="C71" s="19"/>
      <c r="D71" s="11" t="str">
        <f t="shared" si="3"/>
        <v/>
      </c>
      <c r="E71" s="16"/>
      <c r="F71" s="19"/>
      <c r="G71" s="19"/>
      <c r="H71" s="19"/>
      <c r="I71" s="10"/>
      <c r="J71" s="16"/>
      <c r="K71" t="str">
        <f>IF(NOT(ISBLANK(F71)), VLOOKUP(H71,Time!$A$2:$C$10,3,FALSE), "")</f>
        <v/>
      </c>
      <c r="L71" t="str">
        <f t="shared" si="0"/>
        <v/>
      </c>
      <c r="M71" t="str">
        <f>IF(NOT(ISBLANK(F71)),VLOOKUP(G71,Importance!$A$2:B1000,2,FALSE),"")</f>
        <v/>
      </c>
      <c r="N71" s="13" t="str">
        <f t="shared" si="1"/>
        <v/>
      </c>
      <c r="O71" s="13" t="str">
        <f t="shared" si="2"/>
        <v/>
      </c>
    </row>
    <row r="72" spans="1:15" ht="13" x14ac:dyDescent="0.15">
      <c r="A72" s="19"/>
      <c r="B72" s="19"/>
      <c r="C72" s="19"/>
      <c r="D72" s="11" t="str">
        <f t="shared" si="3"/>
        <v/>
      </c>
      <c r="E72" s="16"/>
      <c r="F72" s="19"/>
      <c r="G72" s="19"/>
      <c r="H72" s="19"/>
      <c r="I72" s="10"/>
      <c r="J72" s="16"/>
      <c r="K72" t="str">
        <f>IF(NOT(ISBLANK(F72)), VLOOKUP(H72,Time!$A$2:$C$10,3,FALSE), "")</f>
        <v/>
      </c>
      <c r="L72" t="str">
        <f t="shared" si="0"/>
        <v/>
      </c>
      <c r="M72" t="str">
        <f>IF(NOT(ISBLANK(F72)),VLOOKUP(G72,Importance!$A$2:B1000,2,FALSE),"")</f>
        <v/>
      </c>
      <c r="N72" s="13" t="str">
        <f t="shared" si="1"/>
        <v/>
      </c>
      <c r="O72" s="13" t="str">
        <f t="shared" si="2"/>
        <v/>
      </c>
    </row>
    <row r="73" spans="1:15" ht="13" x14ac:dyDescent="0.15">
      <c r="A73" s="19"/>
      <c r="B73" s="19"/>
      <c r="C73" s="19"/>
      <c r="D73" s="11" t="str">
        <f t="shared" si="3"/>
        <v/>
      </c>
      <c r="E73" s="16"/>
      <c r="F73" s="19"/>
      <c r="G73" s="19"/>
      <c r="H73" s="19"/>
      <c r="I73" s="10"/>
      <c r="J73" s="16"/>
      <c r="K73" t="str">
        <f>IF(NOT(ISBLANK(F73)), VLOOKUP(H73,Time!$A$2:$C$10,3,FALSE), "")</f>
        <v/>
      </c>
      <c r="L73" t="str">
        <f t="shared" si="0"/>
        <v/>
      </c>
      <c r="M73" t="str">
        <f>IF(NOT(ISBLANK(F73)),VLOOKUP(G73,Importance!$A$2:B1000,2,FALSE),"")</f>
        <v/>
      </c>
      <c r="N73" s="13" t="str">
        <f t="shared" si="1"/>
        <v/>
      </c>
      <c r="O73" s="13" t="str">
        <f t="shared" si="2"/>
        <v/>
      </c>
    </row>
    <row r="74" spans="1:15" ht="13" x14ac:dyDescent="0.15">
      <c r="A74" s="19"/>
      <c r="B74" s="19"/>
      <c r="C74" s="19"/>
      <c r="D74" s="11" t="str">
        <f t="shared" si="3"/>
        <v/>
      </c>
      <c r="E74" s="16"/>
      <c r="F74" s="19"/>
      <c r="G74" s="19"/>
      <c r="H74" s="19"/>
      <c r="I74" s="10"/>
      <c r="J74" s="16"/>
      <c r="K74" t="str">
        <f>IF(NOT(ISBLANK(F74)), VLOOKUP(H74,Time!$A$2:$C$10,3,FALSE), "")</f>
        <v/>
      </c>
      <c r="L74" t="str">
        <f t="shared" si="0"/>
        <v/>
      </c>
      <c r="M74" t="str">
        <f>IF(NOT(ISBLANK(F74)),VLOOKUP(G74,Importance!$A$2:B1000,2,FALSE),"")</f>
        <v/>
      </c>
      <c r="N74" s="13" t="str">
        <f t="shared" si="1"/>
        <v/>
      </c>
      <c r="O74" s="13" t="str">
        <f t="shared" si="2"/>
        <v/>
      </c>
    </row>
    <row r="75" spans="1:15" ht="13" x14ac:dyDescent="0.15">
      <c r="A75" s="19"/>
      <c r="B75" s="19"/>
      <c r="C75" s="19"/>
      <c r="D75" s="11" t="str">
        <f t="shared" si="3"/>
        <v/>
      </c>
      <c r="E75" s="16"/>
      <c r="F75" s="19"/>
      <c r="G75" s="19"/>
      <c r="H75" s="19"/>
      <c r="I75" s="10"/>
      <c r="J75" s="16"/>
      <c r="K75" t="str">
        <f>IF(NOT(ISBLANK(F75)), VLOOKUP(H75,Time!$A$2:$C$10,3,FALSE), "")</f>
        <v/>
      </c>
      <c r="L75" t="str">
        <f t="shared" si="0"/>
        <v/>
      </c>
      <c r="M75" t="str">
        <f>IF(NOT(ISBLANK(F75)),VLOOKUP(G75,Importance!$A$2:B1000,2,FALSE),"")</f>
        <v/>
      </c>
      <c r="N75" s="13" t="str">
        <f t="shared" si="1"/>
        <v/>
      </c>
      <c r="O75" s="13" t="str">
        <f t="shared" si="2"/>
        <v/>
      </c>
    </row>
    <row r="76" spans="1:15" ht="13" x14ac:dyDescent="0.15">
      <c r="A76" s="19"/>
      <c r="B76" s="19"/>
      <c r="C76" s="19"/>
      <c r="D76" s="11" t="str">
        <f t="shared" si="3"/>
        <v/>
      </c>
      <c r="E76" s="16"/>
      <c r="F76" s="19"/>
      <c r="G76" s="19"/>
      <c r="H76" s="19"/>
      <c r="I76" s="10"/>
      <c r="J76" s="16"/>
      <c r="K76" t="str">
        <f>IF(NOT(ISBLANK(F76)), VLOOKUP(H76,Time!$A$2:$C$10,3,FALSE), "")</f>
        <v/>
      </c>
      <c r="L76" t="str">
        <f t="shared" si="0"/>
        <v/>
      </c>
      <c r="M76" t="str">
        <f>IF(NOT(ISBLANK(F76)),VLOOKUP(G76,Importance!$A$2:B1000,2,FALSE),"")</f>
        <v/>
      </c>
      <c r="N76" s="13" t="str">
        <f t="shared" si="1"/>
        <v/>
      </c>
      <c r="O76" s="13" t="str">
        <f t="shared" si="2"/>
        <v/>
      </c>
    </row>
    <row r="77" spans="1:15" ht="13" x14ac:dyDescent="0.15">
      <c r="A77" s="19"/>
      <c r="B77" s="19"/>
      <c r="C77" s="19"/>
      <c r="D77" s="11" t="str">
        <f t="shared" si="3"/>
        <v/>
      </c>
      <c r="E77" s="16"/>
      <c r="F77" s="19"/>
      <c r="G77" s="19"/>
      <c r="H77" s="19"/>
      <c r="I77" s="10"/>
      <c r="J77" s="16"/>
      <c r="K77" t="str">
        <f>IF(NOT(ISBLANK(F77)), VLOOKUP(H77,Time!$A$2:$C$10,3,FALSE), "")</f>
        <v/>
      </c>
      <c r="L77" t="str">
        <f t="shared" si="0"/>
        <v/>
      </c>
      <c r="M77" t="str">
        <f>IF(NOT(ISBLANK(F77)),VLOOKUP(G77,Importance!$A$2:B1000,2,FALSE),"")</f>
        <v/>
      </c>
      <c r="N77" s="13" t="str">
        <f t="shared" si="1"/>
        <v/>
      </c>
      <c r="O77" s="13" t="str">
        <f t="shared" si="2"/>
        <v/>
      </c>
    </row>
    <row r="78" spans="1:15" ht="13" x14ac:dyDescent="0.15">
      <c r="A78" s="19"/>
      <c r="B78" s="19"/>
      <c r="C78" s="19"/>
      <c r="D78" s="11" t="str">
        <f t="shared" si="3"/>
        <v/>
      </c>
      <c r="E78" s="16"/>
      <c r="F78" s="19"/>
      <c r="G78" s="19"/>
      <c r="H78" s="19"/>
      <c r="I78" s="10"/>
      <c r="J78" s="16"/>
      <c r="K78" t="str">
        <f>IF(NOT(ISBLANK(F78)), VLOOKUP(H78,Time!$A$2:$C$10,3,FALSE), "")</f>
        <v/>
      </c>
      <c r="L78" t="str">
        <f t="shared" si="0"/>
        <v/>
      </c>
      <c r="M78" t="str">
        <f>IF(NOT(ISBLANK(F78)),VLOOKUP(G78,Importance!$A$2:B1000,2,FALSE),"")</f>
        <v/>
      </c>
      <c r="N78" s="13" t="str">
        <f t="shared" si="1"/>
        <v/>
      </c>
      <c r="O78" s="13" t="str">
        <f t="shared" si="2"/>
        <v/>
      </c>
    </row>
    <row r="79" spans="1:15" ht="13" x14ac:dyDescent="0.15">
      <c r="A79" s="19"/>
      <c r="B79" s="19"/>
      <c r="C79" s="19"/>
      <c r="D79" s="11" t="str">
        <f t="shared" si="3"/>
        <v/>
      </c>
      <c r="E79" s="16"/>
      <c r="F79" s="19"/>
      <c r="G79" s="19"/>
      <c r="H79" s="19"/>
      <c r="I79" s="10"/>
      <c r="J79" s="16"/>
      <c r="K79" t="str">
        <f>IF(NOT(ISBLANK(F79)), VLOOKUP(H79,Time!$A$2:$C$10,3,FALSE), "")</f>
        <v/>
      </c>
      <c r="L79" t="str">
        <f t="shared" si="0"/>
        <v/>
      </c>
      <c r="M79" t="str">
        <f>IF(NOT(ISBLANK(F79)),VLOOKUP(G79,Importance!$A$2:B1000,2,FALSE),"")</f>
        <v/>
      </c>
      <c r="N79" s="13" t="str">
        <f t="shared" si="1"/>
        <v/>
      </c>
      <c r="O79" s="13" t="str">
        <f t="shared" si="2"/>
        <v/>
      </c>
    </row>
    <row r="80" spans="1:15" ht="13" x14ac:dyDescent="0.15">
      <c r="A80" s="19"/>
      <c r="B80" s="19"/>
      <c r="C80" s="19"/>
      <c r="D80" s="11" t="str">
        <f t="shared" si="3"/>
        <v/>
      </c>
      <c r="E80" s="16"/>
      <c r="F80" s="19"/>
      <c r="G80" s="19"/>
      <c r="H80" s="19"/>
      <c r="I80" s="10"/>
      <c r="J80" s="16"/>
      <c r="K80" t="str">
        <f>IF(NOT(ISBLANK(F80)), VLOOKUP(H80,Time!$A$2:$C$10,3,FALSE), "")</f>
        <v/>
      </c>
      <c r="L80" t="str">
        <f t="shared" si="0"/>
        <v/>
      </c>
      <c r="M80" t="str">
        <f>IF(NOT(ISBLANK(F80)),VLOOKUP(G80,Importance!$A$2:B1000,2,FALSE),"")</f>
        <v/>
      </c>
      <c r="N80" s="13" t="str">
        <f t="shared" si="1"/>
        <v/>
      </c>
      <c r="O80" s="13" t="str">
        <f t="shared" si="2"/>
        <v/>
      </c>
    </row>
    <row r="81" spans="1:15" ht="13" x14ac:dyDescent="0.15">
      <c r="A81" s="19"/>
      <c r="B81" s="19"/>
      <c r="C81" s="19"/>
      <c r="D81" s="11" t="str">
        <f t="shared" si="3"/>
        <v/>
      </c>
      <c r="E81" s="16"/>
      <c r="F81" s="19"/>
      <c r="G81" s="19"/>
      <c r="H81" s="19"/>
      <c r="I81" s="10"/>
      <c r="J81" s="16"/>
      <c r="K81" t="str">
        <f>IF(NOT(ISBLANK(F81)), VLOOKUP(H81,Time!$A$2:$C$10,3,FALSE), "")</f>
        <v/>
      </c>
      <c r="L81" t="str">
        <f t="shared" si="0"/>
        <v/>
      </c>
      <c r="M81" t="str">
        <f>IF(NOT(ISBLANK(F81)),VLOOKUP(G81,Importance!$A$2:B1000,2,FALSE),"")</f>
        <v/>
      </c>
      <c r="N81" s="13" t="str">
        <f t="shared" si="1"/>
        <v/>
      </c>
      <c r="O81" s="13" t="str">
        <f t="shared" si="2"/>
        <v/>
      </c>
    </row>
    <row r="82" spans="1:15" ht="13" x14ac:dyDescent="0.15">
      <c r="A82" s="19"/>
      <c r="B82" s="19"/>
      <c r="C82" s="19"/>
      <c r="D82" s="11" t="str">
        <f t="shared" si="3"/>
        <v/>
      </c>
      <c r="E82" s="16"/>
      <c r="F82" s="19"/>
      <c r="G82" s="19"/>
      <c r="H82" s="19"/>
      <c r="I82" s="10"/>
      <c r="J82" s="16"/>
      <c r="K82" t="str">
        <f>IF(NOT(ISBLANK(F82)), VLOOKUP(H82,Time!$A$2:$C$10,3,FALSE), "")</f>
        <v/>
      </c>
      <c r="L82" t="str">
        <f t="shared" si="0"/>
        <v/>
      </c>
      <c r="M82" t="str">
        <f>IF(NOT(ISBLANK(F82)),VLOOKUP(G82,Importance!$A$2:B1000,2,FALSE),"")</f>
        <v/>
      </c>
      <c r="N82" s="13" t="str">
        <f t="shared" si="1"/>
        <v/>
      </c>
      <c r="O82" s="13" t="str">
        <f t="shared" si="2"/>
        <v/>
      </c>
    </row>
    <row r="83" spans="1:15" ht="13" x14ac:dyDescent="0.15">
      <c r="A83" s="19"/>
      <c r="B83" s="19"/>
      <c r="C83" s="19"/>
      <c r="D83" s="11" t="str">
        <f t="shared" si="3"/>
        <v/>
      </c>
      <c r="E83" s="16"/>
      <c r="F83" s="19"/>
      <c r="G83" s="19"/>
      <c r="H83" s="19"/>
      <c r="I83" s="10"/>
      <c r="J83" s="16"/>
      <c r="K83" t="str">
        <f>IF(NOT(ISBLANK(F83)), VLOOKUP(H83,Time!$A$2:$C$10,3,FALSE), "")</f>
        <v/>
      </c>
      <c r="L83" t="str">
        <f t="shared" si="0"/>
        <v/>
      </c>
      <c r="M83" t="str">
        <f>IF(NOT(ISBLANK(F83)),VLOOKUP(G83,Importance!$A$2:B1000,2,FALSE),"")</f>
        <v/>
      </c>
      <c r="N83" s="13" t="str">
        <f t="shared" si="1"/>
        <v/>
      </c>
      <c r="O83" s="13" t="str">
        <f t="shared" si="2"/>
        <v/>
      </c>
    </row>
    <row r="84" spans="1:15" ht="13" x14ac:dyDescent="0.15">
      <c r="A84" s="19"/>
      <c r="B84" s="19"/>
      <c r="C84" s="19"/>
      <c r="D84" s="11" t="str">
        <f t="shared" si="3"/>
        <v/>
      </c>
      <c r="E84" s="16"/>
      <c r="F84" s="19"/>
      <c r="G84" s="19"/>
      <c r="H84" s="19"/>
      <c r="I84" s="10"/>
      <c r="J84" s="16"/>
      <c r="K84" t="str">
        <f>IF(NOT(ISBLANK(F84)), VLOOKUP(H84,Time!$A$2:$C$10,3,FALSE), "")</f>
        <v/>
      </c>
      <c r="L84" t="str">
        <f t="shared" si="0"/>
        <v/>
      </c>
      <c r="M84" t="str">
        <f>IF(NOT(ISBLANK(F84)),VLOOKUP(G84,Importance!$A$2:B1000,2,FALSE),"")</f>
        <v/>
      </c>
      <c r="N84" s="13" t="str">
        <f t="shared" si="1"/>
        <v/>
      </c>
      <c r="O84" s="13" t="str">
        <f t="shared" si="2"/>
        <v/>
      </c>
    </row>
    <row r="85" spans="1:15" ht="13" x14ac:dyDescent="0.15">
      <c r="A85" s="19"/>
      <c r="B85" s="19"/>
      <c r="C85" s="19"/>
      <c r="D85" s="11" t="str">
        <f t="shared" si="3"/>
        <v/>
      </c>
      <c r="E85" s="16"/>
      <c r="F85" s="19"/>
      <c r="G85" s="19"/>
      <c r="H85" s="19"/>
      <c r="I85" s="10"/>
      <c r="J85" s="16"/>
      <c r="K85" t="str">
        <f>IF(NOT(ISBLANK(F85)), VLOOKUP(H85,Time!$A$2:$C$10,3,FALSE), "")</f>
        <v/>
      </c>
      <c r="L85" t="str">
        <f t="shared" si="0"/>
        <v/>
      </c>
      <c r="M85" t="str">
        <f>IF(NOT(ISBLANK(F85)),VLOOKUP(G85,Importance!$A$2:B1000,2,FALSE),"")</f>
        <v/>
      </c>
      <c r="N85" s="13" t="str">
        <f t="shared" si="1"/>
        <v/>
      </c>
      <c r="O85" s="13" t="str">
        <f t="shared" si="2"/>
        <v/>
      </c>
    </row>
    <row r="86" spans="1:15" ht="13" x14ac:dyDescent="0.15">
      <c r="A86" s="19"/>
      <c r="B86" s="19"/>
      <c r="C86" s="19"/>
      <c r="D86" s="11" t="str">
        <f t="shared" si="3"/>
        <v/>
      </c>
      <c r="E86" s="16"/>
      <c r="F86" s="19"/>
      <c r="G86" s="19"/>
      <c r="H86" s="19"/>
      <c r="I86" s="10"/>
      <c r="J86" s="16"/>
      <c r="K86" t="str">
        <f>IF(NOT(ISBLANK(F86)), VLOOKUP(H86,Time!$A$2:$C$10,3,FALSE), "")</f>
        <v/>
      </c>
      <c r="L86" t="str">
        <f t="shared" si="0"/>
        <v/>
      </c>
      <c r="M86" t="str">
        <f>IF(NOT(ISBLANK(F86)),VLOOKUP(G86,Importance!$A$2:B1000,2,FALSE),"")</f>
        <v/>
      </c>
      <c r="N86" s="13" t="str">
        <f t="shared" si="1"/>
        <v/>
      </c>
      <c r="O86" s="13" t="str">
        <f t="shared" si="2"/>
        <v/>
      </c>
    </row>
    <row r="87" spans="1:15" ht="13" x14ac:dyDescent="0.15">
      <c r="A87" s="19"/>
      <c r="B87" s="19"/>
      <c r="C87" s="19"/>
      <c r="D87" s="11" t="str">
        <f t="shared" si="3"/>
        <v/>
      </c>
      <c r="E87" s="16"/>
      <c r="F87" s="19"/>
      <c r="G87" s="19"/>
      <c r="H87" s="19"/>
      <c r="I87" s="10"/>
      <c r="J87" s="16"/>
      <c r="K87" t="str">
        <f>IF(NOT(ISBLANK(F87)), VLOOKUP(H87,Time!$A$2:$C$10,3,FALSE), "")</f>
        <v/>
      </c>
      <c r="L87" t="str">
        <f t="shared" si="0"/>
        <v/>
      </c>
      <c r="M87" t="str">
        <f>IF(NOT(ISBLANK(F87)),VLOOKUP(G87,Importance!$A$2:B1000,2,FALSE),"")</f>
        <v/>
      </c>
      <c r="N87" s="13" t="str">
        <f t="shared" si="1"/>
        <v/>
      </c>
      <c r="O87" s="13" t="str">
        <f t="shared" si="2"/>
        <v/>
      </c>
    </row>
    <row r="88" spans="1:15" ht="13" x14ac:dyDescent="0.15">
      <c r="A88" s="19"/>
      <c r="B88" s="19"/>
      <c r="C88" s="19"/>
      <c r="D88" s="11" t="str">
        <f t="shared" si="3"/>
        <v/>
      </c>
      <c r="E88" s="16"/>
      <c r="F88" s="19"/>
      <c r="G88" s="19"/>
      <c r="H88" s="19"/>
      <c r="I88" s="10"/>
      <c r="J88" s="16"/>
      <c r="K88" t="str">
        <f>IF(NOT(ISBLANK(F88)), VLOOKUP(H88,Time!$A$2:$C$10,3,FALSE), "")</f>
        <v/>
      </c>
      <c r="L88" t="str">
        <f t="shared" si="0"/>
        <v/>
      </c>
      <c r="M88" t="str">
        <f>IF(NOT(ISBLANK(F88)),VLOOKUP(G88,Importance!$A$2:B1000,2,FALSE),"")</f>
        <v/>
      </c>
      <c r="N88" s="13" t="str">
        <f t="shared" si="1"/>
        <v/>
      </c>
      <c r="O88" s="13" t="str">
        <f t="shared" si="2"/>
        <v/>
      </c>
    </row>
    <row r="89" spans="1:15" ht="13" x14ac:dyDescent="0.15">
      <c r="A89" s="19"/>
      <c r="B89" s="19"/>
      <c r="C89" s="19"/>
      <c r="D89" s="11" t="str">
        <f t="shared" si="3"/>
        <v/>
      </c>
      <c r="E89" s="16"/>
      <c r="F89" s="19"/>
      <c r="G89" s="19"/>
      <c r="H89" s="19"/>
      <c r="I89" s="10"/>
      <c r="J89" s="16"/>
      <c r="K89" t="str">
        <f>IF(NOT(ISBLANK(F89)), VLOOKUP(H89,Time!$A$2:$C$10,3,FALSE), "")</f>
        <v/>
      </c>
      <c r="L89" t="str">
        <f t="shared" si="0"/>
        <v/>
      </c>
      <c r="M89" t="str">
        <f>IF(NOT(ISBLANK(F89)),VLOOKUP(G89,Importance!$A$2:B1000,2,FALSE),"")</f>
        <v/>
      </c>
      <c r="N89" s="13" t="str">
        <f t="shared" si="1"/>
        <v/>
      </c>
      <c r="O89" s="13" t="str">
        <f t="shared" si="2"/>
        <v/>
      </c>
    </row>
    <row r="90" spans="1:15" ht="13" x14ac:dyDescent="0.15">
      <c r="A90" s="19"/>
      <c r="B90" s="19"/>
      <c r="C90" s="19"/>
      <c r="D90" s="11" t="str">
        <f t="shared" si="3"/>
        <v/>
      </c>
      <c r="E90" s="16"/>
      <c r="F90" s="19"/>
      <c r="G90" s="19"/>
      <c r="H90" s="19"/>
      <c r="I90" s="10"/>
      <c r="J90" s="16"/>
      <c r="K90" t="str">
        <f>IF(NOT(ISBLANK(F90)), VLOOKUP(H90,Time!$A$2:$C$10,3,FALSE), "")</f>
        <v/>
      </c>
      <c r="L90" t="str">
        <f t="shared" si="0"/>
        <v/>
      </c>
      <c r="M90" t="str">
        <f>IF(NOT(ISBLANK(F90)),VLOOKUP(G90,Importance!$A$2:B1000,2,FALSE),"")</f>
        <v/>
      </c>
      <c r="N90" s="13" t="str">
        <f t="shared" si="1"/>
        <v/>
      </c>
      <c r="O90" s="13" t="str">
        <f t="shared" si="2"/>
        <v/>
      </c>
    </row>
    <row r="91" spans="1:15" ht="13" x14ac:dyDescent="0.15">
      <c r="A91" s="19"/>
      <c r="B91" s="19"/>
      <c r="C91" s="19"/>
      <c r="D91" s="11" t="str">
        <f t="shared" si="3"/>
        <v/>
      </c>
      <c r="E91" s="16"/>
      <c r="F91" s="19"/>
      <c r="G91" s="19"/>
      <c r="H91" s="19"/>
      <c r="I91" s="10"/>
      <c r="J91" s="16"/>
      <c r="K91" t="str">
        <f>IF(NOT(ISBLANK(F91)), VLOOKUP(H91,Time!$A$2:$C$10,3,FALSE), "")</f>
        <v/>
      </c>
      <c r="L91" t="str">
        <f t="shared" si="0"/>
        <v/>
      </c>
      <c r="M91" t="str">
        <f>IF(NOT(ISBLANK(F91)),VLOOKUP(G91,Importance!$A$2:B1000,2,FALSE),"")</f>
        <v/>
      </c>
      <c r="N91" s="13" t="str">
        <f t="shared" si="1"/>
        <v/>
      </c>
      <c r="O91" s="13" t="str">
        <f t="shared" si="2"/>
        <v/>
      </c>
    </row>
    <row r="92" spans="1:15" ht="13" x14ac:dyDescent="0.15">
      <c r="A92" s="19"/>
      <c r="B92" s="19"/>
      <c r="C92" s="19"/>
      <c r="D92" s="11" t="str">
        <f t="shared" si="3"/>
        <v/>
      </c>
      <c r="E92" s="16"/>
      <c r="F92" s="19"/>
      <c r="G92" s="19"/>
      <c r="H92" s="19"/>
      <c r="I92" s="10"/>
      <c r="J92" s="16"/>
      <c r="K92" t="str">
        <f>IF(NOT(ISBLANK(F92)), VLOOKUP(H92,Time!$A$2:$C$10,3,FALSE), "")</f>
        <v/>
      </c>
      <c r="L92" t="str">
        <f t="shared" si="0"/>
        <v/>
      </c>
      <c r="M92" t="str">
        <f>IF(NOT(ISBLANK(F92)),VLOOKUP(G92,Importance!$A$2:B1000,2,FALSE),"")</f>
        <v/>
      </c>
      <c r="N92" s="13" t="str">
        <f t="shared" si="1"/>
        <v/>
      </c>
      <c r="O92" s="13" t="str">
        <f t="shared" si="2"/>
        <v/>
      </c>
    </row>
    <row r="93" spans="1:15" ht="13" x14ac:dyDescent="0.15">
      <c r="A93" s="19"/>
      <c r="B93" s="19"/>
      <c r="C93" s="19"/>
      <c r="D93" s="11" t="str">
        <f t="shared" si="3"/>
        <v/>
      </c>
      <c r="E93" s="16"/>
      <c r="F93" s="19"/>
      <c r="G93" s="19"/>
      <c r="H93" s="19"/>
      <c r="I93" s="10"/>
      <c r="J93" s="16"/>
      <c r="K93" t="str">
        <f>IF(NOT(ISBLANK(F93)), VLOOKUP(H93,Time!$A$2:$C$10,3,FALSE), "")</f>
        <v/>
      </c>
      <c r="L93" t="str">
        <f t="shared" si="0"/>
        <v/>
      </c>
      <c r="M93" t="str">
        <f>IF(NOT(ISBLANK(F93)),VLOOKUP(G93,Importance!$A$2:B1000,2,FALSE),"")</f>
        <v/>
      </c>
      <c r="N93" s="13" t="str">
        <f t="shared" si="1"/>
        <v/>
      </c>
      <c r="O93" s="13" t="str">
        <f t="shared" si="2"/>
        <v/>
      </c>
    </row>
    <row r="94" spans="1:15" ht="13" x14ac:dyDescent="0.15">
      <c r="A94" s="19"/>
      <c r="B94" s="19"/>
      <c r="C94" s="19"/>
      <c r="D94" s="11" t="str">
        <f t="shared" si="3"/>
        <v/>
      </c>
      <c r="E94" s="16"/>
      <c r="F94" s="19"/>
      <c r="G94" s="19"/>
      <c r="H94" s="19"/>
      <c r="I94" s="10"/>
      <c r="J94" s="16"/>
      <c r="K94" t="str">
        <f>IF(NOT(ISBLANK(F94)), VLOOKUP(H94,Time!$A$2:$C$10,3,FALSE), "")</f>
        <v/>
      </c>
      <c r="L94" t="str">
        <f t="shared" si="0"/>
        <v/>
      </c>
      <c r="M94" t="str">
        <f>IF(NOT(ISBLANK(F94)),VLOOKUP(G94,Importance!$A$2:B1000,2,FALSE),"")</f>
        <v/>
      </c>
      <c r="N94" s="13" t="str">
        <f t="shared" si="1"/>
        <v/>
      </c>
      <c r="O94" s="13" t="str">
        <f t="shared" si="2"/>
        <v/>
      </c>
    </row>
    <row r="95" spans="1:15" ht="13" x14ac:dyDescent="0.15">
      <c r="A95" s="19"/>
      <c r="B95" s="19"/>
      <c r="C95" s="19"/>
      <c r="D95" s="11" t="str">
        <f t="shared" si="3"/>
        <v/>
      </c>
      <c r="E95" s="16"/>
      <c r="F95" s="19"/>
      <c r="G95" s="19"/>
      <c r="H95" s="19"/>
      <c r="I95" s="10"/>
      <c r="J95" s="16"/>
      <c r="K95" t="str">
        <f>IF(NOT(ISBLANK(F95)), VLOOKUP(H95,Time!$A$2:$C$10,3,FALSE), "")</f>
        <v/>
      </c>
      <c r="L95" t="str">
        <f t="shared" si="0"/>
        <v/>
      </c>
      <c r="M95" t="str">
        <f>IF(NOT(ISBLANK(F95)),VLOOKUP(G95,Importance!$A$2:B1000,2,FALSE),"")</f>
        <v/>
      </c>
      <c r="N95" s="13" t="str">
        <f t="shared" si="1"/>
        <v/>
      </c>
      <c r="O95" s="13" t="str">
        <f t="shared" si="2"/>
        <v/>
      </c>
    </row>
    <row r="96" spans="1:15" ht="13" x14ac:dyDescent="0.15">
      <c r="A96" s="19"/>
      <c r="B96" s="19"/>
      <c r="C96" s="19"/>
      <c r="D96" s="11" t="str">
        <f t="shared" si="3"/>
        <v/>
      </c>
      <c r="E96" s="16"/>
      <c r="F96" s="19"/>
      <c r="G96" s="19"/>
      <c r="H96" s="19"/>
      <c r="I96" s="10"/>
      <c r="J96" s="16"/>
      <c r="K96" t="str">
        <f>IF(NOT(ISBLANK(F96)), VLOOKUP(H96,Time!$A$2:$C$10,3,FALSE), "")</f>
        <v/>
      </c>
      <c r="L96" t="str">
        <f t="shared" si="0"/>
        <v/>
      </c>
      <c r="M96" t="str">
        <f>IF(NOT(ISBLANK(F96)),VLOOKUP(G96,Importance!$A$2:B1000,2,FALSE),"")</f>
        <v/>
      </c>
      <c r="N96" s="13" t="str">
        <f t="shared" si="1"/>
        <v/>
      </c>
      <c r="O96" s="13" t="str">
        <f t="shared" si="2"/>
        <v/>
      </c>
    </row>
    <row r="97" spans="1:15" ht="13" x14ac:dyDescent="0.15">
      <c r="A97" s="19"/>
      <c r="B97" s="19"/>
      <c r="C97" s="19"/>
      <c r="D97" s="11" t="str">
        <f t="shared" si="3"/>
        <v/>
      </c>
      <c r="E97" s="16"/>
      <c r="F97" s="19"/>
      <c r="G97" s="19"/>
      <c r="H97" s="19"/>
      <c r="I97" s="10"/>
      <c r="J97" s="16"/>
      <c r="K97" t="str">
        <f>IF(NOT(ISBLANK(F97)), VLOOKUP(H97,Time!$A$2:$C$10,3,FALSE), "")</f>
        <v/>
      </c>
      <c r="L97" t="str">
        <f t="shared" si="0"/>
        <v/>
      </c>
      <c r="M97" t="str">
        <f>IF(NOT(ISBLANK(F97)),VLOOKUP(G97,Importance!$A$2:B1000,2,FALSE),"")</f>
        <v/>
      </c>
      <c r="N97" s="13" t="str">
        <f t="shared" si="1"/>
        <v/>
      </c>
      <c r="O97" s="13" t="str">
        <f t="shared" si="2"/>
        <v/>
      </c>
    </row>
    <row r="98" spans="1:15" ht="13" x14ac:dyDescent="0.15">
      <c r="A98" s="19"/>
      <c r="B98" s="19"/>
      <c r="C98" s="19"/>
      <c r="D98" s="11" t="str">
        <f t="shared" si="3"/>
        <v/>
      </c>
      <c r="E98" s="16"/>
      <c r="F98" s="19"/>
      <c r="G98" s="19"/>
      <c r="H98" s="19"/>
      <c r="I98" s="10"/>
      <c r="J98" s="16"/>
      <c r="K98" t="str">
        <f>IF(NOT(ISBLANK(F98)), VLOOKUP(H98,Time!$A$2:$C$10,3,FALSE), "")</f>
        <v/>
      </c>
      <c r="L98" t="str">
        <f t="shared" si="0"/>
        <v/>
      </c>
      <c r="M98" t="str">
        <f>IF(NOT(ISBLANK(F98)),VLOOKUP(G98,Importance!$A$2:B1000,2,FALSE),"")</f>
        <v/>
      </c>
      <c r="N98" s="13" t="str">
        <f t="shared" si="1"/>
        <v/>
      </c>
      <c r="O98" s="13" t="str">
        <f t="shared" si="2"/>
        <v/>
      </c>
    </row>
    <row r="99" spans="1:15" ht="13" x14ac:dyDescent="0.15">
      <c r="A99" s="19"/>
      <c r="B99" s="19"/>
      <c r="C99" s="19"/>
      <c r="D99" s="11" t="str">
        <f t="shared" si="3"/>
        <v/>
      </c>
      <c r="E99" s="16"/>
      <c r="F99" s="19"/>
      <c r="G99" s="19"/>
      <c r="H99" s="19"/>
      <c r="I99" s="10"/>
      <c r="J99" s="16"/>
      <c r="K99" t="str">
        <f>IF(NOT(ISBLANK(F99)), VLOOKUP(H99,Time!$A$2:$C$10,3,FALSE), "")</f>
        <v/>
      </c>
      <c r="L99" t="str">
        <f t="shared" si="0"/>
        <v/>
      </c>
      <c r="M99" t="str">
        <f>IF(NOT(ISBLANK(F99)),VLOOKUP(G99,Importance!$A$2:B1000,2,FALSE),"")</f>
        <v/>
      </c>
      <c r="N99" s="13" t="str">
        <f t="shared" si="1"/>
        <v/>
      </c>
      <c r="O99" s="13" t="str">
        <f t="shared" si="2"/>
        <v/>
      </c>
    </row>
    <row r="100" spans="1:15" ht="13" x14ac:dyDescent="0.15">
      <c r="A100" s="19"/>
      <c r="B100" s="19"/>
      <c r="C100" s="19"/>
      <c r="D100" s="11" t="str">
        <f t="shared" si="3"/>
        <v/>
      </c>
      <c r="E100" s="16"/>
      <c r="F100" s="19"/>
      <c r="G100" s="19"/>
      <c r="H100" s="19"/>
      <c r="I100" s="10"/>
      <c r="J100" s="16"/>
      <c r="K100" t="str">
        <f>IF(NOT(ISBLANK(F100)), VLOOKUP(H100,Time!$A$2:$C$10,3,FALSE), "")</f>
        <v/>
      </c>
      <c r="L100" t="str">
        <f t="shared" si="0"/>
        <v/>
      </c>
      <c r="M100" t="str">
        <f>IF(NOT(ISBLANK(F100)),VLOOKUP(G100,Importance!$A$2:B1000,2,FALSE),"")</f>
        <v/>
      </c>
      <c r="N100" s="13" t="str">
        <f t="shared" si="1"/>
        <v/>
      </c>
      <c r="O100" s="13" t="str">
        <f t="shared" si="2"/>
        <v/>
      </c>
    </row>
    <row r="101" spans="1:15" ht="13" x14ac:dyDescent="0.15">
      <c r="A101" s="19"/>
      <c r="B101" s="19"/>
      <c r="C101" s="19"/>
      <c r="D101" s="11" t="str">
        <f t="shared" si="3"/>
        <v/>
      </c>
      <c r="E101" s="16"/>
      <c r="F101" s="19"/>
      <c r="G101" s="19"/>
      <c r="H101" s="19"/>
      <c r="I101" s="10"/>
      <c r="J101" s="16"/>
      <c r="K101" t="str">
        <f>IF(NOT(ISBLANK(F101)), VLOOKUP(H101,Time!$A$2:$C$10,3,FALSE), "")</f>
        <v/>
      </c>
      <c r="L101" t="str">
        <f t="shared" si="0"/>
        <v/>
      </c>
      <c r="M101" t="str">
        <f>IF(NOT(ISBLANK(F101)),VLOOKUP(G101,Importance!$A$2:B1000,2,FALSE),"")</f>
        <v/>
      </c>
      <c r="N101" s="13" t="str">
        <f t="shared" si="1"/>
        <v/>
      </c>
      <c r="O101" s="13" t="str">
        <f t="shared" si="2"/>
        <v/>
      </c>
    </row>
    <row r="102" spans="1:15" ht="13" x14ac:dyDescent="0.15">
      <c r="A102" s="19"/>
      <c r="B102" s="19"/>
      <c r="C102" s="19"/>
      <c r="D102" s="11" t="str">
        <f t="shared" si="3"/>
        <v/>
      </c>
      <c r="E102" s="16"/>
      <c r="F102" s="19"/>
      <c r="G102" s="19"/>
      <c r="H102" s="19"/>
      <c r="I102" s="10"/>
      <c r="J102" s="16"/>
      <c r="K102" t="str">
        <f>IF(NOT(ISBLANK(F102)), VLOOKUP(H102,Time!$A$2:$C$10,3,FALSE), "")</f>
        <v/>
      </c>
      <c r="L102" t="str">
        <f t="shared" si="0"/>
        <v/>
      </c>
      <c r="M102" t="str">
        <f>IF(NOT(ISBLANK(F102)),VLOOKUP(G102,Importance!$A$2:B1000,2,FALSE),"")</f>
        <v/>
      </c>
      <c r="N102" s="13" t="str">
        <f t="shared" si="1"/>
        <v/>
      </c>
      <c r="O102" s="13" t="str">
        <f t="shared" si="2"/>
        <v/>
      </c>
    </row>
    <row r="103" spans="1:15" ht="13" x14ac:dyDescent="0.15">
      <c r="A103" s="19"/>
      <c r="B103" s="19"/>
      <c r="C103" s="19"/>
      <c r="D103" s="11" t="str">
        <f t="shared" si="3"/>
        <v/>
      </c>
      <c r="E103" s="16"/>
      <c r="F103" s="19"/>
      <c r="G103" s="19"/>
      <c r="H103" s="19"/>
      <c r="I103" s="10"/>
      <c r="J103" s="16"/>
      <c r="K103" t="str">
        <f>IF(NOT(ISBLANK(F103)), VLOOKUP(H103,Time!$A$2:$C$10,3,FALSE), "")</f>
        <v/>
      </c>
      <c r="L103" t="str">
        <f t="shared" si="0"/>
        <v/>
      </c>
      <c r="M103" t="str">
        <f>IF(NOT(ISBLANK(F103)),VLOOKUP(G103,Importance!$A$2:B1000,2,FALSE),"")</f>
        <v/>
      </c>
      <c r="N103" s="13" t="str">
        <f t="shared" si="1"/>
        <v/>
      </c>
      <c r="O103" s="13" t="str">
        <f t="shared" si="2"/>
        <v/>
      </c>
    </row>
    <row r="104" spans="1:15" ht="13" x14ac:dyDescent="0.15">
      <c r="A104" s="19"/>
      <c r="B104" s="19"/>
      <c r="C104" s="19"/>
      <c r="D104" s="11" t="str">
        <f t="shared" si="3"/>
        <v/>
      </c>
      <c r="E104" s="16"/>
      <c r="F104" s="19"/>
      <c r="G104" s="19"/>
      <c r="H104" s="19"/>
      <c r="I104" s="10"/>
      <c r="J104" s="16"/>
      <c r="K104" t="str">
        <f>IF(NOT(ISBLANK(F104)), VLOOKUP(H104,Time!$A$2:$C$10,3,FALSE), "")</f>
        <v/>
      </c>
      <c r="L104" t="str">
        <f t="shared" si="0"/>
        <v/>
      </c>
      <c r="M104" t="str">
        <f>IF(NOT(ISBLANK(F104)),VLOOKUP(G104,Importance!$A$2:B1000,2,FALSE),"")</f>
        <v/>
      </c>
      <c r="N104" s="13" t="str">
        <f t="shared" si="1"/>
        <v/>
      </c>
      <c r="O104" s="13" t="str">
        <f t="shared" si="2"/>
        <v/>
      </c>
    </row>
    <row r="105" spans="1:15" ht="13" x14ac:dyDescent="0.15">
      <c r="A105" s="19"/>
      <c r="B105" s="19"/>
      <c r="C105" s="19"/>
      <c r="D105" s="11" t="str">
        <f t="shared" si="3"/>
        <v/>
      </c>
      <c r="E105" s="16"/>
      <c r="F105" s="19"/>
      <c r="G105" s="19"/>
      <c r="H105" s="19"/>
      <c r="I105" s="10"/>
      <c r="J105" s="16"/>
      <c r="K105" t="str">
        <f>IF(NOT(ISBLANK(F105)), VLOOKUP(H105,Time!$A$2:$C$10,3,FALSE), "")</f>
        <v/>
      </c>
      <c r="L105" t="str">
        <f t="shared" si="0"/>
        <v/>
      </c>
      <c r="M105" t="str">
        <f>IF(NOT(ISBLANK(F105)),VLOOKUP(G105,Importance!$A$2:B1000,2,FALSE),"")</f>
        <v/>
      </c>
      <c r="N105" s="13" t="str">
        <f t="shared" si="1"/>
        <v/>
      </c>
      <c r="O105" s="13" t="str">
        <f t="shared" si="2"/>
        <v/>
      </c>
    </row>
    <row r="106" spans="1:15" ht="13" x14ac:dyDescent="0.15">
      <c r="A106" s="19"/>
      <c r="B106" s="19"/>
      <c r="C106" s="19"/>
      <c r="D106" s="11" t="str">
        <f t="shared" si="3"/>
        <v/>
      </c>
      <c r="E106" s="16"/>
      <c r="F106" s="19"/>
      <c r="G106" s="19"/>
      <c r="H106" s="19"/>
      <c r="I106" s="10"/>
      <c r="J106" s="16"/>
      <c r="K106" t="str">
        <f>IF(NOT(ISBLANK(F106)), VLOOKUP(H106,Time!$A$2:$C$10,3,FALSE), "")</f>
        <v/>
      </c>
      <c r="L106" t="str">
        <f t="shared" si="0"/>
        <v/>
      </c>
      <c r="M106" t="str">
        <f>IF(NOT(ISBLANK(F106)),VLOOKUP(G106,Importance!$A$2:B1000,2,FALSE),"")</f>
        <v/>
      </c>
      <c r="N106" s="13" t="str">
        <f t="shared" si="1"/>
        <v/>
      </c>
      <c r="O106" s="13" t="str">
        <f t="shared" si="2"/>
        <v/>
      </c>
    </row>
    <row r="107" spans="1:15" ht="13" x14ac:dyDescent="0.15">
      <c r="A107" s="19"/>
      <c r="B107" s="19"/>
      <c r="C107" s="19"/>
      <c r="D107" s="11" t="str">
        <f t="shared" si="3"/>
        <v/>
      </c>
      <c r="E107" s="16"/>
      <c r="F107" s="19"/>
      <c r="G107" s="19"/>
      <c r="H107" s="19"/>
      <c r="I107" s="10"/>
      <c r="J107" s="16"/>
      <c r="K107" t="str">
        <f>IF(NOT(ISBLANK(F107)), VLOOKUP(H107,Time!$A$2:$C$10,3,FALSE), "")</f>
        <v/>
      </c>
      <c r="L107" t="str">
        <f t="shared" si="0"/>
        <v/>
      </c>
      <c r="M107" t="str">
        <f>IF(NOT(ISBLANK(F107)),VLOOKUP(G107,Importance!$A$2:B1000,2,FALSE),"")</f>
        <v/>
      </c>
      <c r="N107" s="13" t="str">
        <f t="shared" si="1"/>
        <v/>
      </c>
      <c r="O107" s="13" t="str">
        <f t="shared" si="2"/>
        <v/>
      </c>
    </row>
    <row r="108" spans="1:15" ht="13" x14ac:dyDescent="0.15">
      <c r="A108" s="19"/>
      <c r="B108" s="19"/>
      <c r="C108" s="19"/>
      <c r="D108" s="11" t="str">
        <f t="shared" si="3"/>
        <v/>
      </c>
      <c r="E108" s="16"/>
      <c r="F108" s="19"/>
      <c r="G108" s="19"/>
      <c r="H108" s="19"/>
      <c r="I108" s="10"/>
      <c r="J108" s="16"/>
      <c r="K108" t="str">
        <f>IF(NOT(ISBLANK(F108)), VLOOKUP(H108,Time!$A$2:$C$10,3,FALSE), "")</f>
        <v/>
      </c>
      <c r="L108" t="str">
        <f t="shared" si="0"/>
        <v/>
      </c>
      <c r="M108" t="str">
        <f>IF(NOT(ISBLANK(F108)),VLOOKUP(G108,Importance!$A$2:B1000,2,FALSE),"")</f>
        <v/>
      </c>
      <c r="N108" s="13" t="str">
        <f t="shared" si="1"/>
        <v/>
      </c>
      <c r="O108" s="13" t="str">
        <f t="shared" si="2"/>
        <v/>
      </c>
    </row>
    <row r="109" spans="1:15" ht="13" x14ac:dyDescent="0.15">
      <c r="A109" s="19"/>
      <c r="B109" s="19"/>
      <c r="C109" s="19"/>
      <c r="D109" s="11" t="str">
        <f t="shared" si="3"/>
        <v/>
      </c>
      <c r="E109" s="16"/>
      <c r="F109" s="19"/>
      <c r="G109" s="19"/>
      <c r="H109" s="19"/>
      <c r="I109" s="10"/>
      <c r="J109" s="16"/>
      <c r="K109" t="str">
        <f>IF(NOT(ISBLANK(F109)), VLOOKUP(H109,Time!$A$2:$C$10,3,FALSE), "")</f>
        <v/>
      </c>
      <c r="L109" t="str">
        <f t="shared" si="0"/>
        <v/>
      </c>
      <c r="M109" t="str">
        <f>IF(NOT(ISBLANK(F109)),VLOOKUP(G109,Importance!$A$2:B1000,2,FALSE),"")</f>
        <v/>
      </c>
      <c r="N109" s="13" t="str">
        <f t="shared" si="1"/>
        <v/>
      </c>
      <c r="O109" s="13" t="str">
        <f t="shared" si="2"/>
        <v/>
      </c>
    </row>
    <row r="110" spans="1:15" ht="13" x14ac:dyDescent="0.15">
      <c r="A110" s="19"/>
      <c r="B110" s="19"/>
      <c r="C110" s="19"/>
      <c r="D110" s="11" t="str">
        <f t="shared" si="3"/>
        <v/>
      </c>
      <c r="E110" s="16"/>
      <c r="F110" s="19"/>
      <c r="G110" s="19"/>
      <c r="H110" s="19"/>
      <c r="I110" s="10"/>
      <c r="J110" s="16"/>
      <c r="K110" t="str">
        <f>IF(NOT(ISBLANK(F110)), VLOOKUP(H110,Time!$A$2:$C$10,3,FALSE), "")</f>
        <v/>
      </c>
      <c r="L110" t="str">
        <f t="shared" si="0"/>
        <v/>
      </c>
      <c r="M110" t="str">
        <f>IF(NOT(ISBLANK(F110)),VLOOKUP(G110,Importance!$A$2:B1000,2,FALSE),"")</f>
        <v/>
      </c>
      <c r="N110" s="13" t="str">
        <f t="shared" si="1"/>
        <v/>
      </c>
      <c r="O110" s="13" t="str">
        <f t="shared" si="2"/>
        <v/>
      </c>
    </row>
    <row r="111" spans="1:15" ht="13" x14ac:dyDescent="0.15">
      <c r="A111" s="19"/>
      <c r="B111" s="19"/>
      <c r="C111" s="19"/>
      <c r="D111" s="11" t="str">
        <f t="shared" si="3"/>
        <v/>
      </c>
      <c r="E111" s="16"/>
      <c r="F111" s="19"/>
      <c r="G111" s="19"/>
      <c r="H111" s="19"/>
      <c r="I111" s="10"/>
      <c r="J111" s="16"/>
      <c r="K111" t="str">
        <f>IF(NOT(ISBLANK(F111)), VLOOKUP(H111,Time!$A$2:$C$10,3,FALSE), "")</f>
        <v/>
      </c>
      <c r="L111" t="str">
        <f t="shared" si="0"/>
        <v/>
      </c>
      <c r="M111" t="str">
        <f>IF(NOT(ISBLANK(F111)),VLOOKUP(G111,Importance!$A$2:B1000,2,FALSE),"")</f>
        <v/>
      </c>
      <c r="N111" s="13" t="str">
        <f t="shared" si="1"/>
        <v/>
      </c>
      <c r="O111" s="13" t="str">
        <f t="shared" si="2"/>
        <v/>
      </c>
    </row>
    <row r="112" spans="1:15" ht="13" x14ac:dyDescent="0.15">
      <c r="A112" s="19"/>
      <c r="B112" s="19"/>
      <c r="C112" s="19"/>
      <c r="D112" s="11" t="str">
        <f t="shared" si="3"/>
        <v/>
      </c>
      <c r="E112" s="16"/>
      <c r="F112" s="19"/>
      <c r="G112" s="19"/>
      <c r="H112" s="19"/>
      <c r="I112" s="10"/>
      <c r="J112" s="16"/>
      <c r="K112" t="str">
        <f>IF(NOT(ISBLANK(F112)), VLOOKUP(H112,Time!$A$2:$C$10,3,FALSE), "")</f>
        <v/>
      </c>
      <c r="L112" t="str">
        <f t="shared" si="0"/>
        <v/>
      </c>
      <c r="M112" t="str">
        <f>IF(NOT(ISBLANK(F112)),VLOOKUP(G112,Importance!$A$2:B1000,2,FALSE),"")</f>
        <v/>
      </c>
      <c r="N112" s="13" t="str">
        <f t="shared" si="1"/>
        <v/>
      </c>
      <c r="O112" s="13" t="str">
        <f t="shared" si="2"/>
        <v/>
      </c>
    </row>
    <row r="113" spans="1:15" ht="13" x14ac:dyDescent="0.15">
      <c r="A113" s="19"/>
      <c r="B113" s="19"/>
      <c r="C113" s="19"/>
      <c r="D113" s="11" t="str">
        <f t="shared" si="3"/>
        <v/>
      </c>
      <c r="E113" s="16"/>
      <c r="F113" s="19"/>
      <c r="G113" s="19"/>
      <c r="H113" s="19"/>
      <c r="I113" s="10"/>
      <c r="J113" s="16"/>
      <c r="K113" t="str">
        <f>IF(NOT(ISBLANK(F113)), VLOOKUP(H113,Time!$A$2:$C$10,3,FALSE), "")</f>
        <v/>
      </c>
      <c r="L113" t="str">
        <f t="shared" si="0"/>
        <v/>
      </c>
      <c r="M113" t="str">
        <f>IF(NOT(ISBLANK(F113)),VLOOKUP(G113,Importance!$A$2:B1000,2,FALSE),"")</f>
        <v/>
      </c>
      <c r="N113" s="13" t="str">
        <f t="shared" si="1"/>
        <v/>
      </c>
      <c r="O113" s="13" t="str">
        <f t="shared" si="2"/>
        <v/>
      </c>
    </row>
    <row r="114" spans="1:15" ht="13" x14ac:dyDescent="0.15">
      <c r="A114" s="19"/>
      <c r="B114" s="19"/>
      <c r="C114" s="19"/>
      <c r="D114" s="11" t="str">
        <f t="shared" si="3"/>
        <v/>
      </c>
      <c r="E114" s="16"/>
      <c r="F114" s="19"/>
      <c r="G114" s="19"/>
      <c r="H114" s="19"/>
      <c r="I114" s="10"/>
      <c r="J114" s="16"/>
      <c r="K114" t="str">
        <f>IF(NOT(ISBLANK(F114)), VLOOKUP(H114,Time!$A$2:$C$10,3,FALSE), "")</f>
        <v/>
      </c>
      <c r="L114" t="str">
        <f t="shared" si="0"/>
        <v/>
      </c>
      <c r="M114" t="str">
        <f>IF(NOT(ISBLANK(F114)),VLOOKUP(G114,Importance!$A$2:B1000,2,FALSE),"")</f>
        <v/>
      </c>
      <c r="N114" s="13" t="str">
        <f t="shared" si="1"/>
        <v/>
      </c>
      <c r="O114" s="13" t="str">
        <f t="shared" si="2"/>
        <v/>
      </c>
    </row>
    <row r="115" spans="1:15" ht="13" x14ac:dyDescent="0.15">
      <c r="A115" s="19"/>
      <c r="B115" s="19"/>
      <c r="C115" s="19"/>
      <c r="D115" s="11" t="str">
        <f t="shared" si="3"/>
        <v/>
      </c>
      <c r="E115" s="16"/>
      <c r="F115" s="19"/>
      <c r="G115" s="19"/>
      <c r="H115" s="19"/>
      <c r="I115" s="10"/>
      <c r="J115" s="16"/>
      <c r="K115" t="str">
        <f>IF(NOT(ISBLANK(F115)), VLOOKUP(H115,Time!$A$2:$C$10,3,FALSE), "")</f>
        <v/>
      </c>
      <c r="L115" t="str">
        <f t="shared" si="0"/>
        <v/>
      </c>
      <c r="M115" t="str">
        <f>IF(NOT(ISBLANK(F115)),VLOOKUP(G115,Importance!$A$2:B1000,2,FALSE),"")</f>
        <v/>
      </c>
      <c r="N115" s="13" t="str">
        <f t="shared" si="1"/>
        <v/>
      </c>
      <c r="O115" s="13" t="str">
        <f t="shared" si="2"/>
        <v/>
      </c>
    </row>
    <row r="116" spans="1:15" ht="13" x14ac:dyDescent="0.15">
      <c r="A116" s="19"/>
      <c r="B116" s="19"/>
      <c r="C116" s="19"/>
      <c r="D116" s="11" t="str">
        <f t="shared" si="3"/>
        <v/>
      </c>
      <c r="E116" s="16"/>
      <c r="F116" s="19"/>
      <c r="G116" s="19"/>
      <c r="H116" s="19"/>
      <c r="I116" s="10"/>
      <c r="J116" s="16"/>
      <c r="K116" t="str">
        <f>IF(NOT(ISBLANK(F116)), VLOOKUP(H116,Time!$A$2:$C$10,3,FALSE), "")</f>
        <v/>
      </c>
      <c r="L116" t="str">
        <f t="shared" si="0"/>
        <v/>
      </c>
      <c r="M116" t="str">
        <f>IF(NOT(ISBLANK(F116)),VLOOKUP(G116,Importance!$A$2:B1000,2,FALSE),"")</f>
        <v/>
      </c>
      <c r="N116" s="13" t="str">
        <f t="shared" si="1"/>
        <v/>
      </c>
      <c r="O116" s="13" t="str">
        <f t="shared" si="2"/>
        <v/>
      </c>
    </row>
    <row r="117" spans="1:15" ht="13" x14ac:dyDescent="0.15">
      <c r="A117" s="19"/>
      <c r="B117" s="19"/>
      <c r="C117" s="19"/>
      <c r="D117" s="11" t="str">
        <f t="shared" si="3"/>
        <v/>
      </c>
      <c r="E117" s="16"/>
      <c r="F117" s="19"/>
      <c r="G117" s="19"/>
      <c r="H117" s="19"/>
      <c r="I117" s="10"/>
      <c r="J117" s="16"/>
      <c r="K117" t="str">
        <f>IF(NOT(ISBLANK(F117)), VLOOKUP(H117,Time!$A$2:$C$10,3,FALSE), "")</f>
        <v/>
      </c>
      <c r="L117" t="str">
        <f t="shared" si="0"/>
        <v/>
      </c>
      <c r="M117" t="str">
        <f>IF(NOT(ISBLANK(F117)),VLOOKUP(G117,Importance!$A$2:B1000,2,FALSE),"")</f>
        <v/>
      </c>
      <c r="N117" s="13" t="str">
        <f t="shared" si="1"/>
        <v/>
      </c>
      <c r="O117" s="13" t="str">
        <f t="shared" si="2"/>
        <v/>
      </c>
    </row>
    <row r="118" spans="1:15" ht="13" x14ac:dyDescent="0.15">
      <c r="A118" s="19"/>
      <c r="B118" s="19"/>
      <c r="C118" s="19"/>
      <c r="D118" s="11" t="str">
        <f t="shared" si="3"/>
        <v/>
      </c>
      <c r="E118" s="16"/>
      <c r="F118" s="19"/>
      <c r="G118" s="19"/>
      <c r="H118" s="19"/>
      <c r="I118" s="10"/>
      <c r="J118" s="16"/>
      <c r="K118" t="str">
        <f>IF(NOT(ISBLANK(F118)), VLOOKUP(H118,Time!$A$2:$C$10,3,FALSE), "")</f>
        <v/>
      </c>
      <c r="L118" t="str">
        <f t="shared" si="0"/>
        <v/>
      </c>
      <c r="M118" t="str">
        <f>IF(NOT(ISBLANK(F118)),VLOOKUP(G118,Importance!$A$2:B1000,2,FALSE),"")</f>
        <v/>
      </c>
      <c r="N118" s="13" t="str">
        <f t="shared" si="1"/>
        <v/>
      </c>
      <c r="O118" s="13" t="str">
        <f t="shared" si="2"/>
        <v/>
      </c>
    </row>
    <row r="119" spans="1:15" ht="13" x14ac:dyDescent="0.15">
      <c r="A119" s="19"/>
      <c r="B119" s="19"/>
      <c r="C119" s="19"/>
      <c r="D119" s="11" t="str">
        <f t="shared" si="3"/>
        <v/>
      </c>
      <c r="E119" s="16"/>
      <c r="F119" s="19"/>
      <c r="G119" s="19"/>
      <c r="H119" s="19"/>
      <c r="I119" s="10"/>
      <c r="J119" s="16"/>
      <c r="K119" t="str">
        <f>IF(NOT(ISBLANK(F119)), VLOOKUP(H119,Time!$A$2:$C$10,3,FALSE), "")</f>
        <v/>
      </c>
      <c r="L119" t="str">
        <f t="shared" si="0"/>
        <v/>
      </c>
      <c r="M119" t="str">
        <f>IF(NOT(ISBLANK(F119)),VLOOKUP(G119,Importance!$A$2:B1000,2,FALSE),"")</f>
        <v/>
      </c>
      <c r="N119" s="13" t="str">
        <f t="shared" si="1"/>
        <v/>
      </c>
      <c r="O119" s="13" t="str">
        <f t="shared" si="2"/>
        <v/>
      </c>
    </row>
    <row r="120" spans="1:15" ht="13" x14ac:dyDescent="0.15">
      <c r="A120" s="19"/>
      <c r="B120" s="19"/>
      <c r="C120" s="19"/>
      <c r="D120" s="11" t="str">
        <f t="shared" si="3"/>
        <v/>
      </c>
      <c r="E120" s="16"/>
      <c r="F120" s="19"/>
      <c r="G120" s="19"/>
      <c r="H120" s="19"/>
      <c r="I120" s="10"/>
      <c r="J120" s="16"/>
      <c r="K120" t="str">
        <f>IF(NOT(ISBLANK(F120)), VLOOKUP(H120,Time!$A$2:$C$10,3,FALSE), "")</f>
        <v/>
      </c>
      <c r="L120" t="str">
        <f t="shared" si="0"/>
        <v/>
      </c>
      <c r="M120" t="str">
        <f>IF(NOT(ISBLANK(F120)),VLOOKUP(G120,Importance!$A$2:B1000,2,FALSE),"")</f>
        <v/>
      </c>
      <c r="N120" s="13" t="str">
        <f t="shared" si="1"/>
        <v/>
      </c>
      <c r="O120" s="13" t="str">
        <f t="shared" si="2"/>
        <v/>
      </c>
    </row>
    <row r="121" spans="1:15" ht="13" x14ac:dyDescent="0.15">
      <c r="A121" s="19"/>
      <c r="B121" s="19"/>
      <c r="C121" s="19"/>
      <c r="D121" s="11" t="str">
        <f t="shared" si="3"/>
        <v/>
      </c>
      <c r="E121" s="16"/>
      <c r="F121" s="19"/>
      <c r="G121" s="19"/>
      <c r="H121" s="19"/>
      <c r="I121" s="10"/>
      <c r="J121" s="16"/>
      <c r="K121" t="str">
        <f>IF(NOT(ISBLANK(F121)), VLOOKUP(H121,Time!$A$2:$C$10,3,FALSE), "")</f>
        <v/>
      </c>
      <c r="L121" t="str">
        <f t="shared" si="0"/>
        <v/>
      </c>
      <c r="M121" t="str">
        <f>IF(NOT(ISBLANK(F121)),VLOOKUP(G121,Importance!$A$2:B1000,2,FALSE),"")</f>
        <v/>
      </c>
      <c r="N121" s="13" t="str">
        <f t="shared" si="1"/>
        <v/>
      </c>
      <c r="O121" s="13" t="str">
        <f t="shared" si="2"/>
        <v/>
      </c>
    </row>
    <row r="122" spans="1:15" ht="13" x14ac:dyDescent="0.15">
      <c r="A122" s="19"/>
      <c r="B122" s="19"/>
      <c r="C122" s="19"/>
      <c r="D122" s="11" t="str">
        <f t="shared" si="3"/>
        <v/>
      </c>
      <c r="E122" s="16"/>
      <c r="F122" s="19"/>
      <c r="G122" s="19"/>
      <c r="H122" s="19"/>
      <c r="I122" s="10"/>
      <c r="J122" s="16"/>
      <c r="K122" t="str">
        <f>IF(NOT(ISBLANK(F122)), VLOOKUP(H122,Time!$A$2:$C$10,3,FALSE), "")</f>
        <v/>
      </c>
      <c r="L122" t="str">
        <f t="shared" si="0"/>
        <v/>
      </c>
      <c r="M122" t="str">
        <f>IF(NOT(ISBLANK(F122)),VLOOKUP(G122,Importance!$A$2:B1000,2,FALSE),"")</f>
        <v/>
      </c>
      <c r="N122" s="13" t="str">
        <f t="shared" si="1"/>
        <v/>
      </c>
      <c r="O122" s="13" t="str">
        <f t="shared" si="2"/>
        <v/>
      </c>
    </row>
    <row r="123" spans="1:15" ht="13" x14ac:dyDescent="0.15">
      <c r="A123" s="19"/>
      <c r="B123" s="19"/>
      <c r="C123" s="19"/>
      <c r="D123" s="11" t="str">
        <f t="shared" si="3"/>
        <v/>
      </c>
      <c r="E123" s="16"/>
      <c r="F123" s="19"/>
      <c r="G123" s="19"/>
      <c r="H123" s="19"/>
      <c r="I123" s="10"/>
      <c r="J123" s="16"/>
      <c r="K123" t="str">
        <f>IF(NOT(ISBLANK(F123)), VLOOKUP(H123,Time!$A$2:$C$10,3,FALSE), "")</f>
        <v/>
      </c>
      <c r="L123" t="str">
        <f t="shared" si="0"/>
        <v/>
      </c>
      <c r="M123" t="str">
        <f>IF(NOT(ISBLANK(F123)),VLOOKUP(G123,Importance!$A$2:B1000,2,FALSE),"")</f>
        <v/>
      </c>
      <c r="N123" s="13" t="str">
        <f t="shared" si="1"/>
        <v/>
      </c>
      <c r="O123" s="13" t="str">
        <f t="shared" si="2"/>
        <v/>
      </c>
    </row>
    <row r="124" spans="1:15" ht="13" x14ac:dyDescent="0.15">
      <c r="A124" s="19"/>
      <c r="B124" s="19"/>
      <c r="C124" s="19"/>
      <c r="D124" s="11" t="str">
        <f t="shared" si="3"/>
        <v/>
      </c>
      <c r="E124" s="16"/>
      <c r="F124" s="19"/>
      <c r="G124" s="19"/>
      <c r="H124" s="19"/>
      <c r="I124" s="10"/>
      <c r="J124" s="16"/>
      <c r="K124" t="str">
        <f>IF(NOT(ISBLANK(F124)), VLOOKUP(H124,Time!$A$2:$C$10,3,FALSE), "")</f>
        <v/>
      </c>
      <c r="L124" t="str">
        <f t="shared" si="0"/>
        <v/>
      </c>
      <c r="M124" t="str">
        <f>IF(NOT(ISBLANK(F124)),VLOOKUP(G124,Importance!$A$2:B1000,2,FALSE),"")</f>
        <v/>
      </c>
      <c r="N124" s="13" t="str">
        <f t="shared" si="1"/>
        <v/>
      </c>
      <c r="O124" s="13" t="str">
        <f t="shared" si="2"/>
        <v/>
      </c>
    </row>
    <row r="125" spans="1:15" ht="13" x14ac:dyDescent="0.15">
      <c r="A125" s="19"/>
      <c r="B125" s="19"/>
      <c r="C125" s="19"/>
      <c r="D125" s="11" t="str">
        <f t="shared" si="3"/>
        <v/>
      </c>
      <c r="E125" s="16"/>
      <c r="F125" s="19"/>
      <c r="G125" s="19"/>
      <c r="H125" s="19"/>
      <c r="I125" s="10"/>
      <c r="J125" s="16"/>
      <c r="K125" t="str">
        <f>IF(NOT(ISBLANK(F125)), VLOOKUP(H125,Time!$A$2:$C$10,3,FALSE), "")</f>
        <v/>
      </c>
      <c r="L125" t="str">
        <f t="shared" si="0"/>
        <v/>
      </c>
      <c r="M125" t="str">
        <f>IF(NOT(ISBLANK(F125)),VLOOKUP(G125,Importance!$A$2:B1000,2,FALSE),"")</f>
        <v/>
      </c>
      <c r="N125" s="13" t="str">
        <f t="shared" si="1"/>
        <v/>
      </c>
      <c r="O125" s="13" t="str">
        <f t="shared" si="2"/>
        <v/>
      </c>
    </row>
    <row r="126" spans="1:15" ht="13" x14ac:dyDescent="0.15">
      <c r="A126" s="19"/>
      <c r="B126" s="19"/>
      <c r="C126" s="19"/>
      <c r="D126" s="11" t="str">
        <f t="shared" si="3"/>
        <v/>
      </c>
      <c r="E126" s="16"/>
      <c r="F126" s="19"/>
      <c r="G126" s="19"/>
      <c r="H126" s="19"/>
      <c r="I126" s="10"/>
      <c r="J126" s="16"/>
      <c r="K126" t="str">
        <f>IF(NOT(ISBLANK(F126)), VLOOKUP(H126,Time!$A$2:$C$10,3,FALSE), "")</f>
        <v/>
      </c>
      <c r="L126" t="str">
        <f t="shared" si="0"/>
        <v/>
      </c>
      <c r="M126" t="str">
        <f>IF(NOT(ISBLANK(F126)),VLOOKUP(G126,Importance!$A$2:B1000,2,FALSE),"")</f>
        <v/>
      </c>
      <c r="N126" s="13" t="str">
        <f t="shared" si="1"/>
        <v/>
      </c>
      <c r="O126" s="13" t="str">
        <f t="shared" si="2"/>
        <v/>
      </c>
    </row>
    <row r="127" spans="1:15" ht="13" x14ac:dyDescent="0.15">
      <c r="A127" s="19"/>
      <c r="B127" s="19"/>
      <c r="C127" s="19"/>
      <c r="D127" s="11" t="str">
        <f t="shared" si="3"/>
        <v/>
      </c>
      <c r="E127" s="16"/>
      <c r="F127" s="19"/>
      <c r="G127" s="19"/>
      <c r="H127" s="19"/>
      <c r="I127" s="10"/>
      <c r="J127" s="16"/>
      <c r="K127" t="str">
        <f>IF(NOT(ISBLANK(F127)), VLOOKUP(H127,Time!$A$2:$C$10,3,FALSE), "")</f>
        <v/>
      </c>
      <c r="L127" t="str">
        <f t="shared" si="0"/>
        <v/>
      </c>
      <c r="M127" t="str">
        <f>IF(NOT(ISBLANK(F127)),VLOOKUP(G127,Importance!$A$2:B1000,2,FALSE),"")</f>
        <v/>
      </c>
      <c r="N127" s="13" t="str">
        <f t="shared" si="1"/>
        <v/>
      </c>
      <c r="O127" s="13" t="str">
        <f t="shared" si="2"/>
        <v/>
      </c>
    </row>
    <row r="128" spans="1:15" ht="13" x14ac:dyDescent="0.15">
      <c r="A128" s="19"/>
      <c r="B128" s="19"/>
      <c r="C128" s="19"/>
      <c r="D128" s="11" t="str">
        <f t="shared" si="3"/>
        <v/>
      </c>
      <c r="E128" s="16"/>
      <c r="F128" s="19"/>
      <c r="G128" s="19"/>
      <c r="H128" s="19"/>
      <c r="I128" s="10"/>
      <c r="J128" s="16"/>
      <c r="K128" t="str">
        <f>IF(NOT(ISBLANK(F128)), VLOOKUP(H128,Time!$A$2:$C$10,3,FALSE), "")</f>
        <v/>
      </c>
      <c r="L128" t="str">
        <f t="shared" si="0"/>
        <v/>
      </c>
      <c r="M128" t="str">
        <f>IF(NOT(ISBLANK(F128)),VLOOKUP(G128,Importance!$A$2:B1000,2,FALSE),"")</f>
        <v/>
      </c>
      <c r="N128" s="13" t="str">
        <f t="shared" si="1"/>
        <v/>
      </c>
      <c r="O128" s="13" t="str">
        <f t="shared" si="2"/>
        <v/>
      </c>
    </row>
    <row r="129" spans="1:15" ht="13" x14ac:dyDescent="0.15">
      <c r="A129" s="19"/>
      <c r="B129" s="19"/>
      <c r="C129" s="19"/>
      <c r="D129" s="11" t="str">
        <f t="shared" si="3"/>
        <v/>
      </c>
      <c r="E129" s="16"/>
      <c r="F129" s="19"/>
      <c r="G129" s="19"/>
      <c r="H129" s="19"/>
      <c r="I129" s="10"/>
      <c r="J129" s="16"/>
      <c r="K129" t="str">
        <f>IF(NOT(ISBLANK(F129)), VLOOKUP(H129,Time!$A$2:$C$10,3,FALSE), "")</f>
        <v/>
      </c>
      <c r="L129" t="str">
        <f t="shared" si="0"/>
        <v/>
      </c>
      <c r="M129" t="str">
        <f>IF(NOT(ISBLANK(F129)),VLOOKUP(G129,Importance!$A$2:B1000,2,FALSE),"")</f>
        <v/>
      </c>
      <c r="N129" s="13" t="str">
        <f t="shared" si="1"/>
        <v/>
      </c>
      <c r="O129" s="13" t="str">
        <f t="shared" si="2"/>
        <v/>
      </c>
    </row>
    <row r="130" spans="1:15" ht="13" x14ac:dyDescent="0.15">
      <c r="A130" s="19"/>
      <c r="B130" s="19"/>
      <c r="C130" s="19"/>
      <c r="D130" s="11" t="str">
        <f t="shared" si="3"/>
        <v/>
      </c>
      <c r="E130" s="16"/>
      <c r="F130" s="19"/>
      <c r="G130" s="19"/>
      <c r="H130" s="19"/>
      <c r="I130" s="10"/>
      <c r="J130" s="16"/>
      <c r="K130" t="str">
        <f>IF(NOT(ISBLANK(F130)), VLOOKUP(H130,Time!$A$2:$C$10,3,FALSE), "")</f>
        <v/>
      </c>
      <c r="L130" t="str">
        <f t="shared" si="0"/>
        <v/>
      </c>
      <c r="M130" t="str">
        <f>IF(NOT(ISBLANK(F130)),VLOOKUP(G130,Importance!$A$2:B1000,2,FALSE),"")</f>
        <v/>
      </c>
      <c r="N130" s="13" t="str">
        <f t="shared" si="1"/>
        <v/>
      </c>
      <c r="O130" s="13" t="str">
        <f t="shared" si="2"/>
        <v/>
      </c>
    </row>
    <row r="131" spans="1:15" ht="13" x14ac:dyDescent="0.15">
      <c r="A131" s="19"/>
      <c r="B131" s="19"/>
      <c r="C131" s="19"/>
      <c r="D131" s="11" t="str">
        <f t="shared" si="3"/>
        <v/>
      </c>
      <c r="E131" s="16"/>
      <c r="F131" s="19"/>
      <c r="G131" s="19"/>
      <c r="H131" s="19"/>
      <c r="I131" s="10"/>
      <c r="J131" s="16"/>
      <c r="K131" t="str">
        <f>IF(NOT(ISBLANK(F131)), VLOOKUP(H131,Time!$A$2:$C$10,3,FALSE), "")</f>
        <v/>
      </c>
      <c r="L131" t="str">
        <f t="shared" si="0"/>
        <v/>
      </c>
      <c r="M131" t="str">
        <f>IF(NOT(ISBLANK(F131)),VLOOKUP(G131,Importance!$A$2:B1000,2,FALSE),"")</f>
        <v/>
      </c>
      <c r="N131" s="13" t="str">
        <f t="shared" si="1"/>
        <v/>
      </c>
      <c r="O131" s="13" t="str">
        <f t="shared" si="2"/>
        <v/>
      </c>
    </row>
    <row r="132" spans="1:15" ht="13" x14ac:dyDescent="0.15">
      <c r="A132" s="19"/>
      <c r="B132" s="19"/>
      <c r="C132" s="19"/>
      <c r="D132" s="11" t="str">
        <f t="shared" si="3"/>
        <v/>
      </c>
      <c r="E132" s="16"/>
      <c r="F132" s="19"/>
      <c r="G132" s="19"/>
      <c r="H132" s="19"/>
      <c r="I132" s="10"/>
      <c r="J132" s="16"/>
      <c r="K132" t="str">
        <f>IF(NOT(ISBLANK(F132)), VLOOKUP(H132,Time!$A$2:$C$10,3,FALSE), "")</f>
        <v/>
      </c>
      <c r="L132" t="str">
        <f t="shared" si="0"/>
        <v/>
      </c>
      <c r="M132" t="str">
        <f>IF(NOT(ISBLANK(F132)),VLOOKUP(G132,Importance!$A$2:B1000,2,FALSE),"")</f>
        <v/>
      </c>
      <c r="N132" s="13" t="str">
        <f t="shared" si="1"/>
        <v/>
      </c>
      <c r="O132" s="13" t="str">
        <f t="shared" si="2"/>
        <v/>
      </c>
    </row>
    <row r="133" spans="1:15" ht="13" x14ac:dyDescent="0.15">
      <c r="A133" s="19"/>
      <c r="B133" s="19"/>
      <c r="C133" s="19"/>
      <c r="D133" s="11" t="str">
        <f t="shared" si="3"/>
        <v/>
      </c>
      <c r="E133" s="16"/>
      <c r="F133" s="19"/>
      <c r="G133" s="19"/>
      <c r="H133" s="19"/>
      <c r="I133" s="10"/>
      <c r="J133" s="16"/>
      <c r="K133" t="str">
        <f>IF(NOT(ISBLANK(F133)), VLOOKUP(H133,Time!$A$2:$C$10,3,FALSE), "")</f>
        <v/>
      </c>
      <c r="L133" t="str">
        <f t="shared" si="0"/>
        <v/>
      </c>
      <c r="M133" t="str">
        <f>IF(NOT(ISBLANK(F133)),VLOOKUP(G133,Importance!$A$2:B1000,2,FALSE),"")</f>
        <v/>
      </c>
      <c r="N133" s="13" t="str">
        <f t="shared" si="1"/>
        <v/>
      </c>
      <c r="O133" s="13" t="str">
        <f t="shared" si="2"/>
        <v/>
      </c>
    </row>
    <row r="134" spans="1:15" ht="13" x14ac:dyDescent="0.15">
      <c r="A134" s="19"/>
      <c r="B134" s="19"/>
      <c r="C134" s="19"/>
      <c r="D134" s="11" t="str">
        <f t="shared" si="3"/>
        <v/>
      </c>
      <c r="E134" s="16"/>
      <c r="F134" s="19"/>
      <c r="G134" s="19"/>
      <c r="H134" s="19"/>
      <c r="I134" s="10"/>
      <c r="J134" s="16"/>
      <c r="K134" t="str">
        <f>IF(NOT(ISBLANK(F134)), VLOOKUP(H134,Time!$A$2:$C$10,3,FALSE), "")</f>
        <v/>
      </c>
      <c r="L134" t="str">
        <f t="shared" si="0"/>
        <v/>
      </c>
      <c r="M134" t="str">
        <f>IF(NOT(ISBLANK(F134)),VLOOKUP(G134,Importance!$A$2:B1000,2,FALSE),"")</f>
        <v/>
      </c>
      <c r="N134" s="13" t="str">
        <f t="shared" si="1"/>
        <v/>
      </c>
      <c r="O134" s="13" t="str">
        <f t="shared" si="2"/>
        <v/>
      </c>
    </row>
    <row r="135" spans="1:15" ht="13" x14ac:dyDescent="0.15">
      <c r="A135" s="19"/>
      <c r="B135" s="19"/>
      <c r="C135" s="19"/>
      <c r="D135" s="11" t="str">
        <f t="shared" si="3"/>
        <v/>
      </c>
      <c r="E135" s="16"/>
      <c r="F135" s="19"/>
      <c r="G135" s="19"/>
      <c r="H135" s="19"/>
      <c r="I135" s="10"/>
      <c r="J135" s="16"/>
      <c r="K135" t="str">
        <f>IF(NOT(ISBLANK(F135)), VLOOKUP(H135,Time!$A$2:$C$10,3,FALSE), "")</f>
        <v/>
      </c>
      <c r="L135" t="str">
        <f t="shared" si="0"/>
        <v/>
      </c>
      <c r="M135" t="str">
        <f>IF(NOT(ISBLANK(F135)),VLOOKUP(G135,Importance!$A$2:B1000,2,FALSE),"")</f>
        <v/>
      </c>
      <c r="N135" s="13" t="str">
        <f t="shared" si="1"/>
        <v/>
      </c>
      <c r="O135" s="13" t="str">
        <f t="shared" si="2"/>
        <v/>
      </c>
    </row>
    <row r="136" spans="1:15" ht="13" x14ac:dyDescent="0.15">
      <c r="A136" s="19"/>
      <c r="B136" s="19"/>
      <c r="C136" s="19"/>
      <c r="D136" s="11" t="str">
        <f t="shared" si="3"/>
        <v/>
      </c>
      <c r="E136" s="16"/>
      <c r="F136" s="19"/>
      <c r="G136" s="19"/>
      <c r="H136" s="19"/>
      <c r="I136" s="10"/>
      <c r="J136" s="16"/>
      <c r="K136" t="str">
        <f>IF(NOT(ISBLANK(F136)), VLOOKUP(H136,Time!$A$2:$C$10,3,FALSE), "")</f>
        <v/>
      </c>
      <c r="L136" t="str">
        <f t="shared" si="0"/>
        <v/>
      </c>
      <c r="M136" t="str">
        <f>IF(NOT(ISBLANK(F136)),VLOOKUP(G136,Importance!$A$2:B1000,2,FALSE),"")</f>
        <v/>
      </c>
      <c r="N136" s="13" t="str">
        <f t="shared" si="1"/>
        <v/>
      </c>
      <c r="O136" s="13" t="str">
        <f t="shared" si="2"/>
        <v/>
      </c>
    </row>
    <row r="137" spans="1:15" ht="13" x14ac:dyDescent="0.15">
      <c r="A137" s="19"/>
      <c r="B137" s="19"/>
      <c r="C137" s="19"/>
      <c r="D137" s="11" t="str">
        <f t="shared" si="3"/>
        <v/>
      </c>
      <c r="E137" s="16"/>
      <c r="F137" s="19"/>
      <c r="G137" s="19"/>
      <c r="H137" s="19"/>
      <c r="I137" s="10"/>
      <c r="J137" s="16"/>
      <c r="K137" t="str">
        <f>IF(NOT(ISBLANK(F137)), VLOOKUP(H137,Time!$A$2:$C$10,3,FALSE), "")</f>
        <v/>
      </c>
      <c r="L137" t="str">
        <f t="shared" si="0"/>
        <v/>
      </c>
      <c r="M137" t="str">
        <f>IF(NOT(ISBLANK(F137)),VLOOKUP(G137,Importance!$A$2:B1000,2,FALSE),"")</f>
        <v/>
      </c>
      <c r="N137" s="13" t="str">
        <f t="shared" si="1"/>
        <v/>
      </c>
      <c r="O137" s="13" t="str">
        <f t="shared" si="2"/>
        <v/>
      </c>
    </row>
    <row r="138" spans="1:15" ht="13" x14ac:dyDescent="0.15">
      <c r="A138" s="19"/>
      <c r="B138" s="19"/>
      <c r="C138" s="19"/>
      <c r="D138" s="11" t="str">
        <f t="shared" si="3"/>
        <v/>
      </c>
      <c r="E138" s="16"/>
      <c r="F138" s="19"/>
      <c r="G138" s="19"/>
      <c r="H138" s="19"/>
      <c r="I138" s="10"/>
      <c r="J138" s="16"/>
      <c r="K138" t="str">
        <f>IF(NOT(ISBLANK(F138)), VLOOKUP(H138,Time!$A$2:$C$10,3,FALSE), "")</f>
        <v/>
      </c>
      <c r="L138" t="str">
        <f t="shared" si="0"/>
        <v/>
      </c>
      <c r="M138" t="str">
        <f>IF(NOT(ISBLANK(F138)),VLOOKUP(G138,Importance!$A$2:B1000,2,FALSE),"")</f>
        <v/>
      </c>
      <c r="N138" s="13" t="str">
        <f t="shared" si="1"/>
        <v/>
      </c>
      <c r="O138" s="13" t="str">
        <f t="shared" si="2"/>
        <v/>
      </c>
    </row>
    <row r="139" spans="1:15" ht="13" x14ac:dyDescent="0.15">
      <c r="A139" s="19"/>
      <c r="B139" s="19"/>
      <c r="C139" s="19"/>
      <c r="D139" s="11" t="str">
        <f t="shared" si="3"/>
        <v/>
      </c>
      <c r="E139" s="16"/>
      <c r="F139" s="19"/>
      <c r="G139" s="19"/>
      <c r="H139" s="19"/>
      <c r="I139" s="10"/>
      <c r="J139" s="16"/>
      <c r="K139" t="str">
        <f>IF(NOT(ISBLANK(F139)), VLOOKUP(H139,Time!$A$2:$C$10,3,FALSE), "")</f>
        <v/>
      </c>
      <c r="L139" t="str">
        <f t="shared" si="0"/>
        <v/>
      </c>
      <c r="M139" t="str">
        <f>IF(NOT(ISBLANK(F139)),VLOOKUP(G139,Importance!$A$2:B1000,2,FALSE),"")</f>
        <v/>
      </c>
      <c r="N139" s="13" t="str">
        <f t="shared" si="1"/>
        <v/>
      </c>
      <c r="O139" s="13" t="str">
        <f t="shared" si="2"/>
        <v/>
      </c>
    </row>
    <row r="140" spans="1:15" ht="13" x14ac:dyDescent="0.15">
      <c r="A140" s="19"/>
      <c r="B140" s="19"/>
      <c r="C140" s="19"/>
      <c r="D140" s="11" t="str">
        <f t="shared" si="3"/>
        <v/>
      </c>
      <c r="E140" s="16"/>
      <c r="F140" s="19"/>
      <c r="G140" s="19"/>
      <c r="H140" s="19"/>
      <c r="I140" s="10"/>
      <c r="J140" s="16"/>
      <c r="K140" t="str">
        <f>IF(NOT(ISBLANK(F140)), VLOOKUP(H140,Time!$A$2:$C$10,3,FALSE), "")</f>
        <v/>
      </c>
      <c r="L140" t="str">
        <f t="shared" si="0"/>
        <v/>
      </c>
      <c r="M140" t="str">
        <f>IF(NOT(ISBLANK(F140)),VLOOKUP(G140,Importance!$A$2:B1000,2,FALSE),"")</f>
        <v/>
      </c>
      <c r="N140" s="13" t="str">
        <f t="shared" si="1"/>
        <v/>
      </c>
      <c r="O140" s="13" t="str">
        <f t="shared" si="2"/>
        <v/>
      </c>
    </row>
    <row r="141" spans="1:15" ht="13" x14ac:dyDescent="0.15">
      <c r="A141" s="19"/>
      <c r="B141" s="19"/>
      <c r="C141" s="19"/>
      <c r="D141" s="11" t="str">
        <f t="shared" si="3"/>
        <v/>
      </c>
      <c r="E141" s="16"/>
      <c r="F141" s="19"/>
      <c r="G141" s="19"/>
      <c r="H141" s="19"/>
      <c r="I141" s="10"/>
      <c r="J141" s="16"/>
      <c r="K141" t="str">
        <f>IF(NOT(ISBLANK(F141)), VLOOKUP(H141,Time!$A$2:$C$10,3,FALSE), "")</f>
        <v/>
      </c>
      <c r="L141" t="str">
        <f t="shared" si="0"/>
        <v/>
      </c>
      <c r="M141" t="str">
        <f>IF(NOT(ISBLANK(F141)),VLOOKUP(G141,Importance!$A$2:B1000,2,FALSE),"")</f>
        <v/>
      </c>
      <c r="N141" s="13" t="str">
        <f t="shared" si="1"/>
        <v/>
      </c>
      <c r="O141" s="13" t="str">
        <f t="shared" si="2"/>
        <v/>
      </c>
    </row>
    <row r="142" spans="1:15" ht="13" x14ac:dyDescent="0.15">
      <c r="A142" s="19"/>
      <c r="B142" s="19"/>
      <c r="C142" s="19"/>
      <c r="D142" s="11" t="str">
        <f t="shared" si="3"/>
        <v/>
      </c>
      <c r="E142" s="16"/>
      <c r="F142" s="19"/>
      <c r="G142" s="19"/>
      <c r="H142" s="19"/>
      <c r="I142" s="10"/>
      <c r="J142" s="16"/>
      <c r="K142" t="str">
        <f>IF(NOT(ISBLANK(F142)), VLOOKUP(H142,Time!$A$2:$C$10,3,FALSE), "")</f>
        <v/>
      </c>
      <c r="L142" t="str">
        <f t="shared" si="0"/>
        <v/>
      </c>
      <c r="M142" t="str">
        <f>IF(NOT(ISBLANK(F142)),VLOOKUP(G142,Importance!$A$2:B1000,2,FALSE),"")</f>
        <v/>
      </c>
      <c r="N142" s="13" t="str">
        <f t="shared" si="1"/>
        <v/>
      </c>
      <c r="O142" s="13" t="str">
        <f t="shared" si="2"/>
        <v/>
      </c>
    </row>
    <row r="143" spans="1:15" ht="13" x14ac:dyDescent="0.15">
      <c r="A143" s="19"/>
      <c r="B143" s="19"/>
      <c r="C143" s="19"/>
      <c r="D143" s="11" t="str">
        <f t="shared" si="3"/>
        <v/>
      </c>
      <c r="E143" s="16"/>
      <c r="F143" s="19"/>
      <c r="G143" s="19"/>
      <c r="H143" s="19"/>
      <c r="I143" s="10"/>
      <c r="J143" s="16"/>
      <c r="K143" t="str">
        <f>IF(NOT(ISBLANK(F143)), VLOOKUP(H143,Time!$A$2:$C$10,3,FALSE), "")</f>
        <v/>
      </c>
      <c r="L143" t="str">
        <f t="shared" si="0"/>
        <v/>
      </c>
      <c r="M143" t="str">
        <f>IF(NOT(ISBLANK(F143)),VLOOKUP(G143,Importance!$A$2:B1000,2,FALSE),"")</f>
        <v/>
      </c>
      <c r="N143" s="13" t="str">
        <f t="shared" si="1"/>
        <v/>
      </c>
      <c r="O143" s="13" t="str">
        <f t="shared" si="2"/>
        <v/>
      </c>
    </row>
    <row r="144" spans="1:15" ht="13" x14ac:dyDescent="0.15">
      <c r="A144" s="19"/>
      <c r="B144" s="19"/>
      <c r="C144" s="19"/>
      <c r="D144" s="11" t="str">
        <f t="shared" si="3"/>
        <v/>
      </c>
      <c r="E144" s="16"/>
      <c r="F144" s="19"/>
      <c r="G144" s="19"/>
      <c r="H144" s="19"/>
      <c r="I144" s="10"/>
      <c r="J144" s="16"/>
      <c r="K144" t="str">
        <f>IF(NOT(ISBLANK(F144)), VLOOKUP(H144,Time!$A$2:$C$10,3,FALSE), "")</f>
        <v/>
      </c>
      <c r="L144" t="str">
        <f t="shared" si="0"/>
        <v/>
      </c>
      <c r="M144" t="str">
        <f>IF(NOT(ISBLANK(F144)),VLOOKUP(G144,Importance!$A$2:B1000,2,FALSE),"")</f>
        <v/>
      </c>
      <c r="N144" s="13" t="str">
        <f t="shared" si="1"/>
        <v/>
      </c>
      <c r="O144" s="13" t="str">
        <f t="shared" si="2"/>
        <v/>
      </c>
    </row>
    <row r="145" spans="1:15" ht="13" x14ac:dyDescent="0.15">
      <c r="A145" s="19"/>
      <c r="B145" s="19"/>
      <c r="C145" s="19"/>
      <c r="D145" s="11" t="str">
        <f t="shared" si="3"/>
        <v/>
      </c>
      <c r="E145" s="16"/>
      <c r="F145" s="19"/>
      <c r="G145" s="19"/>
      <c r="H145" s="19"/>
      <c r="I145" s="10"/>
      <c r="J145" s="16"/>
      <c r="K145" t="str">
        <f>IF(NOT(ISBLANK(F145)), VLOOKUP(H145,Time!$A$2:$C$10,3,FALSE), "")</f>
        <v/>
      </c>
      <c r="L145" t="str">
        <f t="shared" si="0"/>
        <v/>
      </c>
      <c r="M145" t="str">
        <f>IF(NOT(ISBLANK(F145)),VLOOKUP(G145,Importance!$A$2:B1000,2,FALSE),"")</f>
        <v/>
      </c>
      <c r="N145" s="13" t="str">
        <f t="shared" si="1"/>
        <v/>
      </c>
      <c r="O145" s="13" t="str">
        <f t="shared" si="2"/>
        <v/>
      </c>
    </row>
    <row r="146" spans="1:15" ht="13" x14ac:dyDescent="0.15">
      <c r="A146" s="19"/>
      <c r="B146" s="19"/>
      <c r="C146" s="19"/>
      <c r="D146" s="11" t="str">
        <f t="shared" si="3"/>
        <v/>
      </c>
      <c r="E146" s="16"/>
      <c r="F146" s="19"/>
      <c r="G146" s="19"/>
      <c r="H146" s="19"/>
      <c r="I146" s="10"/>
      <c r="J146" s="16"/>
      <c r="K146" t="str">
        <f>IF(NOT(ISBLANK(F146)), VLOOKUP(H146,Time!$A$2:$C$10,3,FALSE), "")</f>
        <v/>
      </c>
      <c r="L146" t="str">
        <f t="shared" si="0"/>
        <v/>
      </c>
      <c r="M146" t="str">
        <f>IF(NOT(ISBLANK(F146)),VLOOKUP(G146,Importance!$A$2:B1000,2,FALSE),"")</f>
        <v/>
      </c>
      <c r="N146" s="13" t="str">
        <f t="shared" si="1"/>
        <v/>
      </c>
      <c r="O146" s="13" t="str">
        <f t="shared" si="2"/>
        <v/>
      </c>
    </row>
    <row r="147" spans="1:15" ht="13" x14ac:dyDescent="0.15">
      <c r="A147" s="19"/>
      <c r="B147" s="19"/>
      <c r="C147" s="19"/>
      <c r="D147" s="11" t="str">
        <f t="shared" si="3"/>
        <v/>
      </c>
      <c r="E147" s="16"/>
      <c r="F147" s="19"/>
      <c r="G147" s="19"/>
      <c r="H147" s="19"/>
      <c r="I147" s="10"/>
      <c r="J147" s="16"/>
      <c r="K147" t="str">
        <f>IF(NOT(ISBLANK(F147)), VLOOKUP(H147,Time!$A$2:$C$10,3,FALSE), "")</f>
        <v/>
      </c>
      <c r="L147" t="str">
        <f t="shared" si="0"/>
        <v/>
      </c>
      <c r="M147" t="str">
        <f>IF(NOT(ISBLANK(F147)),VLOOKUP(G147,Importance!$A$2:B1000,2,FALSE),"")</f>
        <v/>
      </c>
      <c r="N147" s="13" t="str">
        <f t="shared" si="1"/>
        <v/>
      </c>
      <c r="O147" s="13" t="str">
        <f t="shared" si="2"/>
        <v/>
      </c>
    </row>
    <row r="148" spans="1:15" ht="13" x14ac:dyDescent="0.15">
      <c r="A148" s="19"/>
      <c r="B148" s="19"/>
      <c r="C148" s="19"/>
      <c r="D148" s="11" t="str">
        <f t="shared" si="3"/>
        <v/>
      </c>
      <c r="E148" s="16"/>
      <c r="F148" s="19"/>
      <c r="G148" s="19"/>
      <c r="H148" s="19"/>
      <c r="I148" s="10"/>
      <c r="J148" s="16"/>
      <c r="K148" t="str">
        <f>IF(NOT(ISBLANK(F148)), VLOOKUP(H148,Time!$A$2:$C$10,3,FALSE), "")</f>
        <v/>
      </c>
      <c r="L148" t="str">
        <f t="shared" si="0"/>
        <v/>
      </c>
      <c r="M148" t="str">
        <f>IF(NOT(ISBLANK(F148)),VLOOKUP(G148,Importance!$A$2:B1000,2,FALSE),"")</f>
        <v/>
      </c>
      <c r="N148" s="13" t="str">
        <f t="shared" si="1"/>
        <v/>
      </c>
      <c r="O148" s="13" t="str">
        <f t="shared" si="2"/>
        <v/>
      </c>
    </row>
    <row r="149" spans="1:15" ht="13" x14ac:dyDescent="0.15">
      <c r="A149" s="19"/>
      <c r="B149" s="19"/>
      <c r="C149" s="19"/>
      <c r="D149" s="11" t="str">
        <f t="shared" si="3"/>
        <v/>
      </c>
      <c r="E149" s="16"/>
      <c r="F149" s="19"/>
      <c r="G149" s="19"/>
      <c r="H149" s="19"/>
      <c r="I149" s="10"/>
      <c r="J149" s="16"/>
      <c r="K149" t="str">
        <f>IF(NOT(ISBLANK(F149)), VLOOKUP(H149,Time!$A$2:$C$10,3,FALSE), "")</f>
        <v/>
      </c>
      <c r="L149" t="str">
        <f t="shared" si="0"/>
        <v/>
      </c>
      <c r="M149" t="str">
        <f>IF(NOT(ISBLANK(F149)),VLOOKUP(G149,Importance!$A$2:B1000,2,FALSE),"")</f>
        <v/>
      </c>
      <c r="N149" s="13" t="str">
        <f t="shared" si="1"/>
        <v/>
      </c>
      <c r="O149" s="13" t="str">
        <f t="shared" si="2"/>
        <v/>
      </c>
    </row>
    <row r="150" spans="1:15" ht="13" x14ac:dyDescent="0.15">
      <c r="A150" s="19"/>
      <c r="B150" s="19"/>
      <c r="C150" s="19"/>
      <c r="D150" s="11" t="str">
        <f t="shared" si="3"/>
        <v/>
      </c>
      <c r="E150" s="16"/>
      <c r="F150" s="19"/>
      <c r="G150" s="19"/>
      <c r="H150" s="19"/>
      <c r="I150" s="10"/>
      <c r="J150" s="16"/>
      <c r="K150" t="str">
        <f>IF(NOT(ISBLANK(F150)), VLOOKUP(H150,Time!$A$2:$C$10,3,FALSE), "")</f>
        <v/>
      </c>
      <c r="L150" t="str">
        <f t="shared" si="0"/>
        <v/>
      </c>
      <c r="M150" t="str">
        <f>IF(NOT(ISBLANK(F150)),VLOOKUP(G150,Importance!$A$2:B1000,2,FALSE),"")</f>
        <v/>
      </c>
      <c r="N150" s="13" t="str">
        <f t="shared" si="1"/>
        <v/>
      </c>
      <c r="O150" s="13" t="str">
        <f t="shared" si="2"/>
        <v/>
      </c>
    </row>
    <row r="151" spans="1:15" ht="13" x14ac:dyDescent="0.15">
      <c r="A151" s="19"/>
      <c r="B151" s="19"/>
      <c r="C151" s="19"/>
      <c r="D151" s="11" t="str">
        <f t="shared" si="3"/>
        <v/>
      </c>
      <c r="E151" s="16"/>
      <c r="F151" s="19"/>
      <c r="G151" s="19"/>
      <c r="H151" s="19"/>
      <c r="I151" s="10"/>
      <c r="J151" s="16"/>
      <c r="K151" t="str">
        <f>IF(NOT(ISBLANK(F151)), VLOOKUP(H151,Time!$A$2:$C$10,3,FALSE), "")</f>
        <v/>
      </c>
      <c r="L151" t="str">
        <f t="shared" si="0"/>
        <v/>
      </c>
      <c r="M151" t="str">
        <f>IF(NOT(ISBLANK(F151)),VLOOKUP(G151,Importance!$A$2:B1000,2,FALSE),"")</f>
        <v/>
      </c>
      <c r="N151" s="13" t="str">
        <f t="shared" si="1"/>
        <v/>
      </c>
      <c r="O151" s="13" t="str">
        <f t="shared" si="2"/>
        <v/>
      </c>
    </row>
    <row r="152" spans="1:15" ht="13" x14ac:dyDescent="0.15">
      <c r="A152" s="19"/>
      <c r="B152" s="19"/>
      <c r="C152" s="19"/>
      <c r="D152" s="11" t="str">
        <f t="shared" si="3"/>
        <v/>
      </c>
      <c r="E152" s="16"/>
      <c r="F152" s="19"/>
      <c r="G152" s="19"/>
      <c r="H152" s="19"/>
      <c r="I152" s="10"/>
      <c r="J152" s="16"/>
      <c r="K152" t="str">
        <f>IF(NOT(ISBLANK(F152)), VLOOKUP(H152,Time!$A$2:$C$10,3,FALSE), "")</f>
        <v/>
      </c>
      <c r="L152" t="str">
        <f t="shared" si="0"/>
        <v/>
      </c>
      <c r="M152" t="str">
        <f>IF(NOT(ISBLANK(F152)),VLOOKUP(G152,Importance!$A$2:B1000,2,FALSE),"")</f>
        <v/>
      </c>
      <c r="N152" s="13" t="str">
        <f t="shared" si="1"/>
        <v/>
      </c>
      <c r="O152" s="13" t="str">
        <f t="shared" si="2"/>
        <v/>
      </c>
    </row>
    <row r="153" spans="1:15" ht="13" x14ac:dyDescent="0.15">
      <c r="A153" s="19"/>
      <c r="B153" s="19"/>
      <c r="C153" s="19"/>
      <c r="D153" s="11" t="str">
        <f t="shared" si="3"/>
        <v/>
      </c>
      <c r="E153" s="16"/>
      <c r="F153" s="19"/>
      <c r="G153" s="19"/>
      <c r="H153" s="19"/>
      <c r="I153" s="10"/>
      <c r="J153" s="16"/>
      <c r="K153" t="str">
        <f>IF(NOT(ISBLANK(F153)), VLOOKUP(H153,Time!$A$2:$C$10,3,FALSE), "")</f>
        <v/>
      </c>
      <c r="L153" t="str">
        <f t="shared" si="0"/>
        <v/>
      </c>
      <c r="M153" t="str">
        <f>IF(NOT(ISBLANK(F153)),VLOOKUP(G153,Importance!$A$2:B1000,2,FALSE),"")</f>
        <v/>
      </c>
      <c r="N153" s="13" t="str">
        <f t="shared" si="1"/>
        <v/>
      </c>
      <c r="O153" s="13" t="str">
        <f t="shared" si="2"/>
        <v/>
      </c>
    </row>
    <row r="154" spans="1:15" ht="13" x14ac:dyDescent="0.15">
      <c r="A154" s="19"/>
      <c r="B154" s="19"/>
      <c r="C154" s="19"/>
      <c r="D154" s="11" t="str">
        <f t="shared" si="3"/>
        <v/>
      </c>
      <c r="E154" s="16"/>
      <c r="F154" s="19"/>
      <c r="G154" s="19"/>
      <c r="H154" s="19"/>
      <c r="I154" s="10"/>
      <c r="J154" s="16"/>
      <c r="K154" t="str">
        <f>IF(NOT(ISBLANK(F154)), VLOOKUP(H154,Time!$A$2:$C$10,3,FALSE), "")</f>
        <v/>
      </c>
      <c r="L154" t="str">
        <f t="shared" si="0"/>
        <v/>
      </c>
      <c r="M154" t="str">
        <f>IF(NOT(ISBLANK(F154)),VLOOKUP(G154,Importance!$A$2:B1000,2,FALSE),"")</f>
        <v/>
      </c>
      <c r="N154" s="13" t="str">
        <f t="shared" si="1"/>
        <v/>
      </c>
      <c r="O154" s="13" t="str">
        <f t="shared" si="2"/>
        <v/>
      </c>
    </row>
    <row r="155" spans="1:15" ht="13" x14ac:dyDescent="0.15">
      <c r="A155" s="19"/>
      <c r="B155" s="19"/>
      <c r="C155" s="19"/>
      <c r="D155" s="11" t="str">
        <f t="shared" si="3"/>
        <v/>
      </c>
      <c r="E155" s="16"/>
      <c r="F155" s="19"/>
      <c r="G155" s="19"/>
      <c r="H155" s="19"/>
      <c r="I155" s="10"/>
      <c r="J155" s="16"/>
      <c r="K155" t="str">
        <f>IF(NOT(ISBLANK(F155)), VLOOKUP(H155,Time!$A$2:$C$10,3,FALSE), "")</f>
        <v/>
      </c>
      <c r="L155" t="str">
        <f t="shared" si="0"/>
        <v/>
      </c>
      <c r="M155" t="str">
        <f>IF(NOT(ISBLANK(F155)),VLOOKUP(G155,Importance!$A$2:B1000,2,FALSE),"")</f>
        <v/>
      </c>
      <c r="N155" s="13" t="str">
        <f t="shared" si="1"/>
        <v/>
      </c>
      <c r="O155" s="13" t="str">
        <f t="shared" si="2"/>
        <v/>
      </c>
    </row>
    <row r="156" spans="1:15" ht="13" x14ac:dyDescent="0.15">
      <c r="A156" s="19"/>
      <c r="B156" s="19"/>
      <c r="C156" s="19"/>
      <c r="D156" s="11" t="str">
        <f t="shared" si="3"/>
        <v/>
      </c>
      <c r="E156" s="16"/>
      <c r="F156" s="19"/>
      <c r="G156" s="19"/>
      <c r="H156" s="19"/>
      <c r="I156" s="10"/>
      <c r="J156" s="16"/>
      <c r="K156" t="str">
        <f>IF(NOT(ISBLANK(F156)), VLOOKUP(H156,Time!$A$2:$C$10,3,FALSE), "")</f>
        <v/>
      </c>
      <c r="L156" t="str">
        <f t="shared" si="0"/>
        <v/>
      </c>
      <c r="M156" t="str">
        <f>IF(NOT(ISBLANK(F156)),VLOOKUP(G156,Importance!$A$2:B1000,2,FALSE),"")</f>
        <v/>
      </c>
      <c r="N156" s="13" t="str">
        <f t="shared" si="1"/>
        <v/>
      </c>
      <c r="O156" s="13" t="str">
        <f t="shared" si="2"/>
        <v/>
      </c>
    </row>
    <row r="157" spans="1:15" ht="13" x14ac:dyDescent="0.15">
      <c r="A157" s="19"/>
      <c r="B157" s="19"/>
      <c r="C157" s="19"/>
      <c r="D157" s="11" t="str">
        <f t="shared" si="3"/>
        <v/>
      </c>
      <c r="E157" s="16"/>
      <c r="F157" s="19"/>
      <c r="G157" s="19"/>
      <c r="H157" s="19"/>
      <c r="I157" s="10"/>
      <c r="J157" s="16"/>
      <c r="K157" t="str">
        <f>IF(NOT(ISBLANK(F157)), VLOOKUP(H157,Time!$A$2:$C$10,3,FALSE), "")</f>
        <v/>
      </c>
      <c r="L157" t="str">
        <f t="shared" si="0"/>
        <v/>
      </c>
      <c r="M157" t="str">
        <f>IF(NOT(ISBLANK(F157)),VLOOKUP(G157,Importance!$A$2:B1000,2,FALSE),"")</f>
        <v/>
      </c>
      <c r="N157" s="13" t="str">
        <f t="shared" si="1"/>
        <v/>
      </c>
      <c r="O157" s="13" t="str">
        <f t="shared" si="2"/>
        <v/>
      </c>
    </row>
    <row r="158" spans="1:15" ht="13" x14ac:dyDescent="0.15">
      <c r="A158" s="19"/>
      <c r="B158" s="19"/>
      <c r="C158" s="19"/>
      <c r="D158" s="11" t="str">
        <f t="shared" si="3"/>
        <v/>
      </c>
      <c r="E158" s="16"/>
      <c r="F158" s="19"/>
      <c r="G158" s="19"/>
      <c r="H158" s="19"/>
      <c r="I158" s="10"/>
      <c r="J158" s="16"/>
      <c r="K158" t="str">
        <f>IF(NOT(ISBLANK(F158)), VLOOKUP(H158,Time!$A$2:$C$10,3,FALSE), "")</f>
        <v/>
      </c>
      <c r="L158" t="str">
        <f t="shared" si="0"/>
        <v/>
      </c>
      <c r="M158" t="str">
        <f>IF(NOT(ISBLANK(F158)),VLOOKUP(G158,Importance!$A$2:B1000,2,FALSE),"")</f>
        <v/>
      </c>
      <c r="N158" s="13" t="str">
        <f t="shared" si="1"/>
        <v/>
      </c>
      <c r="O158" s="13" t="str">
        <f t="shared" si="2"/>
        <v/>
      </c>
    </row>
    <row r="159" spans="1:15" ht="13" x14ac:dyDescent="0.15">
      <c r="A159" s="19"/>
      <c r="B159" s="19"/>
      <c r="C159" s="19"/>
      <c r="D159" s="11" t="str">
        <f t="shared" si="3"/>
        <v/>
      </c>
      <c r="E159" s="16"/>
      <c r="F159" s="19"/>
      <c r="G159" s="19"/>
      <c r="H159" s="19"/>
      <c r="I159" s="10"/>
      <c r="J159" s="16"/>
      <c r="K159" t="str">
        <f>IF(NOT(ISBLANK(F159)), VLOOKUP(H159,Time!$A$2:$C$10,3,FALSE), "")</f>
        <v/>
      </c>
      <c r="L159" t="str">
        <f t="shared" si="0"/>
        <v/>
      </c>
      <c r="M159" t="str">
        <f>IF(NOT(ISBLANK(F159)),VLOOKUP(G159,Importance!$A$2:B1000,2,FALSE),"")</f>
        <v/>
      </c>
      <c r="N159" s="13" t="str">
        <f t="shared" si="1"/>
        <v/>
      </c>
      <c r="O159" s="13" t="str">
        <f t="shared" si="2"/>
        <v/>
      </c>
    </row>
    <row r="160" spans="1:15" ht="13" x14ac:dyDescent="0.15">
      <c r="A160" s="19"/>
      <c r="B160" s="19"/>
      <c r="C160" s="19"/>
      <c r="D160" s="11" t="str">
        <f t="shared" si="3"/>
        <v/>
      </c>
      <c r="E160" s="16"/>
      <c r="F160" s="19"/>
      <c r="G160" s="19"/>
      <c r="H160" s="19"/>
      <c r="I160" s="10"/>
      <c r="J160" s="16"/>
      <c r="K160" t="str">
        <f>IF(NOT(ISBLANK(F160)), VLOOKUP(H160,Time!$A$2:$C$10,3,FALSE), "")</f>
        <v/>
      </c>
      <c r="L160" t="str">
        <f t="shared" si="0"/>
        <v/>
      </c>
      <c r="M160" t="str">
        <f>IF(NOT(ISBLANK(F160)),VLOOKUP(G160,Importance!$A$2:B1000,2,FALSE),"")</f>
        <v/>
      </c>
      <c r="N160" s="13" t="str">
        <f t="shared" si="1"/>
        <v/>
      </c>
      <c r="O160" s="13" t="str">
        <f t="shared" si="2"/>
        <v/>
      </c>
    </row>
    <row r="161" spans="1:15" ht="13" x14ac:dyDescent="0.15">
      <c r="A161" s="19"/>
      <c r="B161" s="19"/>
      <c r="C161" s="19"/>
      <c r="D161" s="11" t="str">
        <f t="shared" si="3"/>
        <v/>
      </c>
      <c r="E161" s="16"/>
      <c r="F161" s="19"/>
      <c r="G161" s="19"/>
      <c r="H161" s="19"/>
      <c r="I161" s="10"/>
      <c r="J161" s="16"/>
      <c r="K161" t="str">
        <f>IF(NOT(ISBLANK(F161)), VLOOKUP(H161,Time!$A$2:$C$10,3,FALSE), "")</f>
        <v/>
      </c>
      <c r="L161" t="str">
        <f t="shared" si="0"/>
        <v/>
      </c>
      <c r="M161" t="str">
        <f>IF(NOT(ISBLANK(F161)),VLOOKUP(G161,Importance!$A$2:B1000,2,FALSE),"")</f>
        <v/>
      </c>
      <c r="N161" s="13" t="str">
        <f t="shared" si="1"/>
        <v/>
      </c>
      <c r="O161" s="13" t="str">
        <f t="shared" si="2"/>
        <v/>
      </c>
    </row>
    <row r="162" spans="1:15" ht="13" x14ac:dyDescent="0.15">
      <c r="A162" s="19"/>
      <c r="B162" s="19"/>
      <c r="C162" s="19"/>
      <c r="D162" s="11" t="str">
        <f t="shared" si="3"/>
        <v/>
      </c>
      <c r="E162" s="16"/>
      <c r="F162" s="19"/>
      <c r="G162" s="19"/>
      <c r="H162" s="19"/>
      <c r="I162" s="10"/>
      <c r="J162" s="16"/>
      <c r="K162" t="str">
        <f>IF(NOT(ISBLANK(F162)), VLOOKUP(H162,Time!$A$2:$C$10,3,FALSE), "")</f>
        <v/>
      </c>
      <c r="L162" t="str">
        <f t="shared" si="0"/>
        <v/>
      </c>
      <c r="M162" t="str">
        <f>IF(NOT(ISBLANK(F162)),VLOOKUP(G162,Importance!$A$2:B1000,2,FALSE),"")</f>
        <v/>
      </c>
      <c r="N162" s="13" t="str">
        <f t="shared" si="1"/>
        <v/>
      </c>
      <c r="O162" s="13" t="str">
        <f t="shared" si="2"/>
        <v/>
      </c>
    </row>
    <row r="163" spans="1:15" ht="13" x14ac:dyDescent="0.15">
      <c r="A163" s="19"/>
      <c r="B163" s="19"/>
      <c r="C163" s="19"/>
      <c r="D163" s="11" t="str">
        <f t="shared" si="3"/>
        <v/>
      </c>
      <c r="E163" s="16"/>
      <c r="F163" s="19"/>
      <c r="G163" s="19"/>
      <c r="H163" s="19"/>
      <c r="I163" s="10"/>
      <c r="J163" s="16"/>
      <c r="K163" t="str">
        <f>IF(NOT(ISBLANK(F163)), VLOOKUP(H163,Time!$A$2:$C$10,3,FALSE), "")</f>
        <v/>
      </c>
      <c r="L163" t="str">
        <f t="shared" si="0"/>
        <v/>
      </c>
      <c r="M163" t="str">
        <f>IF(NOT(ISBLANK(F163)),VLOOKUP(G163,Importance!$A$2:B1000,2,FALSE),"")</f>
        <v/>
      </c>
      <c r="N163" s="13" t="str">
        <f t="shared" si="1"/>
        <v/>
      </c>
      <c r="O163" s="13" t="str">
        <f t="shared" si="2"/>
        <v/>
      </c>
    </row>
    <row r="164" spans="1:15" ht="13" x14ac:dyDescent="0.15">
      <c r="A164" s="19"/>
      <c r="B164" s="19"/>
      <c r="C164" s="19"/>
      <c r="D164" s="11" t="str">
        <f t="shared" si="3"/>
        <v/>
      </c>
      <c r="E164" s="16"/>
      <c r="F164" s="19"/>
      <c r="G164" s="19"/>
      <c r="H164" s="19"/>
      <c r="I164" s="10"/>
      <c r="J164" s="16"/>
      <c r="K164" t="str">
        <f>IF(NOT(ISBLANK(F164)), VLOOKUP(H164,Time!$A$2:$C$10,3,FALSE), "")</f>
        <v/>
      </c>
      <c r="L164" t="str">
        <f t="shared" si="0"/>
        <v/>
      </c>
      <c r="M164" t="str">
        <f>IF(NOT(ISBLANK(F164)),VLOOKUP(G164,Importance!$A$2:B1000,2,FALSE),"")</f>
        <v/>
      </c>
      <c r="N164" s="13" t="str">
        <f t="shared" si="1"/>
        <v/>
      </c>
      <c r="O164" s="13" t="str">
        <f t="shared" si="2"/>
        <v/>
      </c>
    </row>
    <row r="165" spans="1:15" ht="13" x14ac:dyDescent="0.15">
      <c r="A165" s="19"/>
      <c r="B165" s="19"/>
      <c r="C165" s="19"/>
      <c r="D165" s="11" t="str">
        <f t="shared" si="3"/>
        <v/>
      </c>
      <c r="E165" s="16"/>
      <c r="F165" s="19"/>
      <c r="G165" s="19"/>
      <c r="H165" s="19"/>
      <c r="I165" s="10"/>
      <c r="J165" s="16"/>
      <c r="K165" t="str">
        <f>IF(NOT(ISBLANK(F165)), VLOOKUP(H165,Time!$A$2:$C$10,3,FALSE), "")</f>
        <v/>
      </c>
      <c r="L165" t="str">
        <f t="shared" si="0"/>
        <v/>
      </c>
      <c r="M165" t="str">
        <f>IF(NOT(ISBLANK(F165)),VLOOKUP(G165,Importance!$A$2:B1000,2,FALSE),"")</f>
        <v/>
      </c>
      <c r="N165" s="13" t="str">
        <f t="shared" si="1"/>
        <v/>
      </c>
      <c r="O165" s="13" t="str">
        <f t="shared" si="2"/>
        <v/>
      </c>
    </row>
    <row r="166" spans="1:15" ht="13" x14ac:dyDescent="0.15">
      <c r="A166" s="19"/>
      <c r="B166" s="19"/>
      <c r="C166" s="19"/>
      <c r="D166" s="11" t="str">
        <f t="shared" si="3"/>
        <v/>
      </c>
      <c r="E166" s="16"/>
      <c r="F166" s="19"/>
      <c r="G166" s="19"/>
      <c r="H166" s="19"/>
      <c r="I166" s="10"/>
      <c r="J166" s="16"/>
      <c r="K166" t="str">
        <f>IF(NOT(ISBLANK(F166)), VLOOKUP(H166,Time!$A$2:$C$10,3,FALSE), "")</f>
        <v/>
      </c>
      <c r="L166" t="str">
        <f t="shared" si="0"/>
        <v/>
      </c>
      <c r="M166" t="str">
        <f>IF(NOT(ISBLANK(F166)),VLOOKUP(G166,Importance!$A$2:B1000,2,FALSE),"")</f>
        <v/>
      </c>
      <c r="N166" s="13" t="str">
        <f t="shared" si="1"/>
        <v/>
      </c>
      <c r="O166" s="13" t="str">
        <f t="shared" si="2"/>
        <v/>
      </c>
    </row>
    <row r="167" spans="1:15" ht="13" x14ac:dyDescent="0.15">
      <c r="A167" s="19"/>
      <c r="B167" s="19"/>
      <c r="C167" s="19"/>
      <c r="D167" s="11" t="str">
        <f t="shared" si="3"/>
        <v/>
      </c>
      <c r="E167" s="16"/>
      <c r="F167" s="19"/>
      <c r="G167" s="19"/>
      <c r="H167" s="19"/>
      <c r="I167" s="10"/>
      <c r="J167" s="16"/>
      <c r="K167" t="str">
        <f>IF(NOT(ISBLANK(F167)), VLOOKUP(H167,Time!$A$2:$C$10,3,FALSE), "")</f>
        <v/>
      </c>
      <c r="L167" t="str">
        <f t="shared" si="0"/>
        <v/>
      </c>
      <c r="M167" t="str">
        <f>IF(NOT(ISBLANK(F167)),VLOOKUP(G167,Importance!$A$2:B1000,2,FALSE),"")</f>
        <v/>
      </c>
      <c r="N167" s="13" t="str">
        <f t="shared" si="1"/>
        <v/>
      </c>
      <c r="O167" s="13" t="str">
        <f t="shared" si="2"/>
        <v/>
      </c>
    </row>
    <row r="168" spans="1:15" ht="13" x14ac:dyDescent="0.15">
      <c r="A168" s="19"/>
      <c r="B168" s="19"/>
      <c r="C168" s="19"/>
      <c r="D168" s="11" t="str">
        <f t="shared" si="3"/>
        <v/>
      </c>
      <c r="E168" s="16"/>
      <c r="F168" s="19"/>
      <c r="G168" s="19"/>
      <c r="H168" s="19"/>
      <c r="I168" s="10"/>
      <c r="J168" s="16"/>
      <c r="K168" t="str">
        <f>IF(NOT(ISBLANK(F168)), VLOOKUP(H168,Time!$A$2:$C$10,3,FALSE), "")</f>
        <v/>
      </c>
      <c r="L168" t="str">
        <f t="shared" si="0"/>
        <v/>
      </c>
      <c r="M168" t="str">
        <f>IF(NOT(ISBLANK(F168)),VLOOKUP(G168,Importance!$A$2:B1000,2,FALSE),"")</f>
        <v/>
      </c>
      <c r="N168" s="13" t="str">
        <f t="shared" si="1"/>
        <v/>
      </c>
      <c r="O168" s="13" t="str">
        <f t="shared" si="2"/>
        <v/>
      </c>
    </row>
    <row r="169" spans="1:15" ht="13" x14ac:dyDescent="0.15">
      <c r="A169" s="19"/>
      <c r="B169" s="19"/>
      <c r="C169" s="19"/>
      <c r="D169" s="11" t="str">
        <f t="shared" si="3"/>
        <v/>
      </c>
      <c r="E169" s="16"/>
      <c r="F169" s="19"/>
      <c r="G169" s="19"/>
      <c r="H169" s="19"/>
      <c r="I169" s="10"/>
      <c r="J169" s="16"/>
      <c r="K169" t="str">
        <f>IF(NOT(ISBLANK(F169)), VLOOKUP(H169,Time!$A$2:$C$10,3,FALSE), "")</f>
        <v/>
      </c>
      <c r="L169" t="str">
        <f t="shared" si="0"/>
        <v/>
      </c>
      <c r="M169" t="str">
        <f>IF(NOT(ISBLANK(F169)),VLOOKUP(G169,Importance!$A$2:B1000,2,FALSE),"")</f>
        <v/>
      </c>
      <c r="N169" s="13" t="str">
        <f t="shared" si="1"/>
        <v/>
      </c>
      <c r="O169" s="13" t="str">
        <f t="shared" si="2"/>
        <v/>
      </c>
    </row>
    <row r="170" spans="1:15" ht="13" x14ac:dyDescent="0.15">
      <c r="A170" s="19"/>
      <c r="B170" s="19"/>
      <c r="C170" s="19"/>
      <c r="D170" s="11" t="str">
        <f t="shared" si="3"/>
        <v/>
      </c>
      <c r="E170" s="16"/>
      <c r="F170" s="19"/>
      <c r="G170" s="19"/>
      <c r="H170" s="19"/>
      <c r="I170" s="10"/>
      <c r="J170" s="16"/>
      <c r="K170" t="str">
        <f>IF(NOT(ISBLANK(F170)), VLOOKUP(H170,Time!$A$2:$C$10,3,FALSE), "")</f>
        <v/>
      </c>
      <c r="L170" t="str">
        <f t="shared" si="0"/>
        <v/>
      </c>
      <c r="M170" t="str">
        <f>IF(NOT(ISBLANK(F170)),VLOOKUP(G170,Importance!$A$2:B1000,2,FALSE),"")</f>
        <v/>
      </c>
      <c r="N170" s="13" t="str">
        <f t="shared" si="1"/>
        <v/>
      </c>
      <c r="O170" s="13" t="str">
        <f t="shared" si="2"/>
        <v/>
      </c>
    </row>
    <row r="171" spans="1:15" ht="13" x14ac:dyDescent="0.15">
      <c r="A171" s="19"/>
      <c r="B171" s="19"/>
      <c r="C171" s="19"/>
      <c r="D171" s="11" t="str">
        <f t="shared" si="3"/>
        <v/>
      </c>
      <c r="E171" s="16"/>
      <c r="F171" s="19"/>
      <c r="G171" s="19"/>
      <c r="H171" s="19"/>
      <c r="I171" s="10"/>
      <c r="J171" s="16"/>
      <c r="K171" t="str">
        <f>IF(NOT(ISBLANK(F171)), VLOOKUP(H171,Time!$A$2:$C$10,3,FALSE), "")</f>
        <v/>
      </c>
      <c r="L171" t="str">
        <f t="shared" si="0"/>
        <v/>
      </c>
      <c r="M171" t="str">
        <f>IF(NOT(ISBLANK(F171)),VLOOKUP(G171,Importance!$A$2:B1000,2,FALSE),"")</f>
        <v/>
      </c>
      <c r="N171" s="13" t="str">
        <f t="shared" si="1"/>
        <v/>
      </c>
      <c r="O171" s="13" t="str">
        <f t="shared" si="2"/>
        <v/>
      </c>
    </row>
    <row r="172" spans="1:15" ht="13" x14ac:dyDescent="0.15">
      <c r="A172" s="19"/>
      <c r="B172" s="19"/>
      <c r="C172" s="19"/>
      <c r="D172" s="11" t="str">
        <f t="shared" si="3"/>
        <v/>
      </c>
      <c r="E172" s="16"/>
      <c r="F172" s="19"/>
      <c r="G172" s="19"/>
      <c r="H172" s="19"/>
      <c r="I172" s="10"/>
      <c r="J172" s="16"/>
      <c r="K172" t="str">
        <f>IF(NOT(ISBLANK(F172)), VLOOKUP(H172,Time!$A$2:$C$10,3,FALSE), "")</f>
        <v/>
      </c>
      <c r="L172" t="str">
        <f t="shared" si="0"/>
        <v/>
      </c>
      <c r="M172" t="str">
        <f>IF(NOT(ISBLANK(F172)),VLOOKUP(G172,Importance!$A$2:B1000,2,FALSE),"")</f>
        <v/>
      </c>
      <c r="N172" s="13" t="str">
        <f t="shared" si="1"/>
        <v/>
      </c>
      <c r="O172" s="13" t="str">
        <f t="shared" si="2"/>
        <v/>
      </c>
    </row>
    <row r="173" spans="1:15" ht="13" x14ac:dyDescent="0.15">
      <c r="A173" s="19"/>
      <c r="B173" s="19"/>
      <c r="C173" s="19"/>
      <c r="D173" s="11" t="str">
        <f t="shared" si="3"/>
        <v/>
      </c>
      <c r="E173" s="16"/>
      <c r="F173" s="19"/>
      <c r="G173" s="19"/>
      <c r="H173" s="19"/>
      <c r="I173" s="10"/>
      <c r="J173" s="16"/>
      <c r="K173" t="str">
        <f>IF(NOT(ISBLANK(F173)), VLOOKUP(H173,Time!$A$2:$C$10,3,FALSE), "")</f>
        <v/>
      </c>
      <c r="L173" t="str">
        <f t="shared" si="0"/>
        <v/>
      </c>
      <c r="M173" t="str">
        <f>IF(NOT(ISBLANK(F173)),VLOOKUP(G173,Importance!$A$2:B1000,2,FALSE),"")</f>
        <v/>
      </c>
      <c r="N173" s="13" t="str">
        <f t="shared" si="1"/>
        <v/>
      </c>
      <c r="O173" s="13" t="str">
        <f t="shared" si="2"/>
        <v/>
      </c>
    </row>
    <row r="174" spans="1:15" ht="13" x14ac:dyDescent="0.15">
      <c r="A174" s="19"/>
      <c r="B174" s="19"/>
      <c r="C174" s="19"/>
      <c r="D174" s="11" t="str">
        <f t="shared" si="3"/>
        <v/>
      </c>
      <c r="E174" s="16"/>
      <c r="F174" s="19"/>
      <c r="G174" s="19"/>
      <c r="H174" s="19"/>
      <c r="I174" s="10"/>
      <c r="J174" s="16"/>
      <c r="K174" t="str">
        <f>IF(NOT(ISBLANK(F174)), VLOOKUP(H174,Time!$A$2:$C$10,3,FALSE), "")</f>
        <v/>
      </c>
      <c r="L174" t="str">
        <f t="shared" si="0"/>
        <v/>
      </c>
      <c r="M174" t="str">
        <f>IF(NOT(ISBLANK(F174)),VLOOKUP(G174,Importance!$A$2:B1000,2,FALSE),"")</f>
        <v/>
      </c>
      <c r="N174" s="13" t="str">
        <f t="shared" si="1"/>
        <v/>
      </c>
      <c r="O174" s="13" t="str">
        <f t="shared" si="2"/>
        <v/>
      </c>
    </row>
    <row r="175" spans="1:15" ht="13" x14ac:dyDescent="0.15">
      <c r="A175" s="19"/>
      <c r="B175" s="19"/>
      <c r="C175" s="19"/>
      <c r="D175" s="11" t="str">
        <f t="shared" si="3"/>
        <v/>
      </c>
      <c r="E175" s="16"/>
      <c r="F175" s="19"/>
      <c r="G175" s="19"/>
      <c r="H175" s="19"/>
      <c r="I175" s="10"/>
      <c r="J175" s="16"/>
      <c r="K175" t="str">
        <f>IF(NOT(ISBLANK(F175)), VLOOKUP(H175,Time!$A$2:$C$10,3,FALSE), "")</f>
        <v/>
      </c>
      <c r="L175" t="str">
        <f t="shared" si="0"/>
        <v/>
      </c>
      <c r="M175" t="str">
        <f>IF(NOT(ISBLANK(F175)),VLOOKUP(G175,Importance!$A$2:B1000,2,FALSE),"")</f>
        <v/>
      </c>
      <c r="N175" s="13" t="str">
        <f t="shared" si="1"/>
        <v/>
      </c>
      <c r="O175" s="13" t="str">
        <f t="shared" si="2"/>
        <v/>
      </c>
    </row>
    <row r="176" spans="1:15" ht="13" x14ac:dyDescent="0.15">
      <c r="A176" s="19"/>
      <c r="B176" s="19"/>
      <c r="C176" s="19"/>
      <c r="D176" s="11" t="str">
        <f t="shared" si="3"/>
        <v/>
      </c>
      <c r="E176" s="16"/>
      <c r="F176" s="19"/>
      <c r="G176" s="19"/>
      <c r="H176" s="19"/>
      <c r="I176" s="10"/>
      <c r="J176" s="16"/>
      <c r="K176" t="str">
        <f>IF(NOT(ISBLANK(F176)), VLOOKUP(H176,Time!$A$2:$C$10,3,FALSE), "")</f>
        <v/>
      </c>
      <c r="L176" t="str">
        <f t="shared" si="0"/>
        <v/>
      </c>
      <c r="M176" t="str">
        <f>IF(NOT(ISBLANK(F176)),VLOOKUP(G176,Importance!$A$2:B1000,2,FALSE),"")</f>
        <v/>
      </c>
      <c r="N176" s="13" t="str">
        <f t="shared" si="1"/>
        <v/>
      </c>
      <c r="O176" s="13" t="str">
        <f t="shared" si="2"/>
        <v/>
      </c>
    </row>
    <row r="177" spans="1:15" ht="13" x14ac:dyDescent="0.15">
      <c r="A177" s="19"/>
      <c r="B177" s="19"/>
      <c r="C177" s="19"/>
      <c r="D177" s="11" t="str">
        <f t="shared" si="3"/>
        <v/>
      </c>
      <c r="E177" s="16"/>
      <c r="F177" s="19"/>
      <c r="G177" s="19"/>
      <c r="H177" s="19"/>
      <c r="I177" s="10"/>
      <c r="J177" s="16"/>
      <c r="K177" t="str">
        <f>IF(NOT(ISBLANK(F177)), VLOOKUP(H177,Time!$A$2:$C$10,3,FALSE), "")</f>
        <v/>
      </c>
      <c r="L177" t="str">
        <f t="shared" si="0"/>
        <v/>
      </c>
      <c r="M177" t="str">
        <f>IF(NOT(ISBLANK(F177)),VLOOKUP(G177,Importance!$A$2:B1000,2,FALSE),"")</f>
        <v/>
      </c>
      <c r="N177" s="13" t="str">
        <f t="shared" si="1"/>
        <v/>
      </c>
      <c r="O177" s="13" t="str">
        <f t="shared" si="2"/>
        <v/>
      </c>
    </row>
    <row r="178" spans="1:15" ht="13" x14ac:dyDescent="0.15">
      <c r="A178" s="19"/>
      <c r="B178" s="19"/>
      <c r="C178" s="19"/>
      <c r="D178" s="11" t="str">
        <f t="shared" si="3"/>
        <v/>
      </c>
      <c r="E178" s="16"/>
      <c r="F178" s="19"/>
      <c r="G178" s="19"/>
      <c r="H178" s="19"/>
      <c r="I178" s="10"/>
      <c r="J178" s="16"/>
      <c r="K178" t="str">
        <f>IF(NOT(ISBLANK(F178)), VLOOKUP(H178,Time!$A$2:$C$10,3,FALSE), "")</f>
        <v/>
      </c>
      <c r="L178" t="str">
        <f t="shared" si="0"/>
        <v/>
      </c>
      <c r="M178" t="str">
        <f>IF(NOT(ISBLANK(F178)),VLOOKUP(G178,Importance!$A$2:B1000,2,FALSE),"")</f>
        <v/>
      </c>
      <c r="N178" s="13" t="str">
        <f t="shared" si="1"/>
        <v/>
      </c>
      <c r="O178" s="13" t="str">
        <f t="shared" si="2"/>
        <v/>
      </c>
    </row>
    <row r="179" spans="1:15" ht="13" x14ac:dyDescent="0.15">
      <c r="A179" s="19"/>
      <c r="B179" s="19"/>
      <c r="C179" s="19"/>
      <c r="D179" s="11" t="str">
        <f t="shared" si="3"/>
        <v/>
      </c>
      <c r="E179" s="16"/>
      <c r="F179" s="19"/>
      <c r="G179" s="19"/>
      <c r="H179" s="19"/>
      <c r="I179" s="10"/>
      <c r="J179" s="16"/>
      <c r="K179" t="str">
        <f>IF(NOT(ISBLANK(F179)), VLOOKUP(H179,Time!$A$2:$C$10,3,FALSE), "")</f>
        <v/>
      </c>
      <c r="L179" t="str">
        <f t="shared" si="0"/>
        <v/>
      </c>
      <c r="M179" t="str">
        <f>IF(NOT(ISBLANK(F179)),VLOOKUP(G179,Importance!$A$2:B1000,2,FALSE),"")</f>
        <v/>
      </c>
      <c r="N179" s="13" t="str">
        <f t="shared" si="1"/>
        <v/>
      </c>
      <c r="O179" s="13" t="str">
        <f t="shared" si="2"/>
        <v/>
      </c>
    </row>
    <row r="180" spans="1:15" ht="13" x14ac:dyDescent="0.15">
      <c r="A180" s="19"/>
      <c r="B180" s="19"/>
      <c r="C180" s="19"/>
      <c r="D180" s="11" t="str">
        <f t="shared" si="3"/>
        <v/>
      </c>
      <c r="E180" s="16"/>
      <c r="F180" s="19"/>
      <c r="G180" s="19"/>
      <c r="H180" s="19"/>
      <c r="I180" s="10"/>
      <c r="J180" s="16"/>
      <c r="K180" t="str">
        <f>IF(NOT(ISBLANK(F180)), VLOOKUP(H180,Time!$A$2:$C$10,3,FALSE), "")</f>
        <v/>
      </c>
      <c r="L180" t="str">
        <f t="shared" si="0"/>
        <v/>
      </c>
      <c r="M180" t="str">
        <f>IF(NOT(ISBLANK(F180)),VLOOKUP(G180,Importance!$A$2:B1000,2,FALSE),"")</f>
        <v/>
      </c>
      <c r="N180" s="13" t="str">
        <f t="shared" si="1"/>
        <v/>
      </c>
      <c r="O180" s="13" t="str">
        <f t="shared" si="2"/>
        <v/>
      </c>
    </row>
    <row r="181" spans="1:15" ht="13" x14ac:dyDescent="0.15">
      <c r="A181" s="19"/>
      <c r="B181" s="19"/>
      <c r="C181" s="19"/>
      <c r="D181" s="11" t="str">
        <f t="shared" si="3"/>
        <v/>
      </c>
      <c r="E181" s="16"/>
      <c r="F181" s="19"/>
      <c r="G181" s="19"/>
      <c r="H181" s="19"/>
      <c r="I181" s="10"/>
      <c r="J181" s="16"/>
      <c r="K181" t="str">
        <f>IF(NOT(ISBLANK(F181)), VLOOKUP(H181,Time!$A$2:$C$10,3,FALSE), "")</f>
        <v/>
      </c>
      <c r="L181" t="str">
        <f t="shared" si="0"/>
        <v/>
      </c>
      <c r="M181" t="str">
        <f>IF(NOT(ISBLANK(F181)),VLOOKUP(G181,Importance!$A$2:B1000,2,FALSE),"")</f>
        <v/>
      </c>
      <c r="N181" s="13" t="str">
        <f t="shared" si="1"/>
        <v/>
      </c>
      <c r="O181" s="13" t="str">
        <f t="shared" si="2"/>
        <v/>
      </c>
    </row>
    <row r="182" spans="1:15" ht="13" x14ac:dyDescent="0.15">
      <c r="A182" s="19"/>
      <c r="B182" s="19"/>
      <c r="C182" s="19"/>
      <c r="D182" s="11" t="str">
        <f t="shared" si="3"/>
        <v/>
      </c>
      <c r="E182" s="16"/>
      <c r="F182" s="19"/>
      <c r="G182" s="19"/>
      <c r="H182" s="19"/>
      <c r="I182" s="10"/>
      <c r="J182" s="16"/>
      <c r="K182" t="str">
        <f>IF(NOT(ISBLANK(F182)), VLOOKUP(H182,Time!$A$2:$C$10,3,FALSE), "")</f>
        <v/>
      </c>
      <c r="L182" t="str">
        <f t="shared" si="0"/>
        <v/>
      </c>
      <c r="M182" t="str">
        <f>IF(NOT(ISBLANK(F182)),VLOOKUP(G182,Importance!$A$2:B1000,2,FALSE),"")</f>
        <v/>
      </c>
      <c r="N182" s="13" t="str">
        <f t="shared" si="1"/>
        <v/>
      </c>
      <c r="O182" s="13" t="str">
        <f t="shared" si="2"/>
        <v/>
      </c>
    </row>
    <row r="183" spans="1:15" ht="13" x14ac:dyDescent="0.15">
      <c r="A183" s="19"/>
      <c r="B183" s="19"/>
      <c r="C183" s="19"/>
      <c r="D183" s="11" t="str">
        <f t="shared" si="3"/>
        <v/>
      </c>
      <c r="E183" s="16"/>
      <c r="F183" s="19"/>
      <c r="G183" s="19"/>
      <c r="H183" s="19"/>
      <c r="I183" s="10"/>
      <c r="J183" s="16"/>
      <c r="K183" t="str">
        <f>IF(NOT(ISBLANK(F183)), VLOOKUP(H183,Time!$A$2:$C$10,3,FALSE), "")</f>
        <v/>
      </c>
      <c r="L183" t="str">
        <f t="shared" si="0"/>
        <v/>
      </c>
      <c r="M183" t="str">
        <f>IF(NOT(ISBLANK(F183)),VLOOKUP(G183,Importance!$A$2:B1000,2,FALSE),"")</f>
        <v/>
      </c>
      <c r="N183" s="13" t="str">
        <f t="shared" si="1"/>
        <v/>
      </c>
      <c r="O183" s="13" t="str">
        <f t="shared" si="2"/>
        <v/>
      </c>
    </row>
    <row r="184" spans="1:15" ht="13" x14ac:dyDescent="0.15">
      <c r="A184" s="19"/>
      <c r="B184" s="19"/>
      <c r="C184" s="19"/>
      <c r="D184" s="11" t="str">
        <f t="shared" si="3"/>
        <v/>
      </c>
      <c r="E184" s="16"/>
      <c r="F184" s="19"/>
      <c r="G184" s="19"/>
      <c r="H184" s="19"/>
      <c r="I184" s="10"/>
      <c r="J184" s="16"/>
      <c r="K184" t="str">
        <f>IF(NOT(ISBLANK(F184)), VLOOKUP(H184,Time!$A$2:$C$10,3,FALSE), "")</f>
        <v/>
      </c>
      <c r="L184" t="str">
        <f t="shared" si="0"/>
        <v/>
      </c>
      <c r="M184" t="str">
        <f>IF(NOT(ISBLANK(F184)),VLOOKUP(G184,Importance!$A$2:B1000,2,FALSE),"")</f>
        <v/>
      </c>
      <c r="N184" s="13" t="str">
        <f t="shared" si="1"/>
        <v/>
      </c>
      <c r="O184" s="13" t="str">
        <f t="shared" si="2"/>
        <v/>
      </c>
    </row>
    <row r="185" spans="1:15" ht="13" x14ac:dyDescent="0.15">
      <c r="A185" s="19"/>
      <c r="B185" s="19"/>
      <c r="C185" s="19"/>
      <c r="D185" s="11" t="str">
        <f t="shared" si="3"/>
        <v/>
      </c>
      <c r="E185" s="16"/>
      <c r="F185" s="19"/>
      <c r="G185" s="19"/>
      <c r="H185" s="19"/>
      <c r="I185" s="10"/>
      <c r="J185" s="16"/>
      <c r="K185" t="str">
        <f>IF(NOT(ISBLANK(F185)), VLOOKUP(H185,Time!$A$2:$C$10,3,FALSE), "")</f>
        <v/>
      </c>
      <c r="L185" t="str">
        <f t="shared" si="0"/>
        <v/>
      </c>
      <c r="M185" t="str">
        <f>IF(NOT(ISBLANK(F185)),VLOOKUP(G185,Importance!$A$2:B1000,2,FALSE),"")</f>
        <v/>
      </c>
      <c r="N185" s="13" t="str">
        <f t="shared" si="1"/>
        <v/>
      </c>
      <c r="O185" s="13" t="str">
        <f t="shared" si="2"/>
        <v/>
      </c>
    </row>
    <row r="186" spans="1:15" ht="13" x14ac:dyDescent="0.15">
      <c r="A186" s="19"/>
      <c r="B186" s="19"/>
      <c r="C186" s="19"/>
      <c r="D186" s="11" t="str">
        <f t="shared" si="3"/>
        <v/>
      </c>
      <c r="E186" s="16"/>
      <c r="F186" s="19"/>
      <c r="G186" s="19"/>
      <c r="H186" s="19"/>
      <c r="I186" s="10"/>
      <c r="J186" s="16"/>
      <c r="K186" t="str">
        <f>IF(NOT(ISBLANK(F186)), VLOOKUP(H186,Time!$A$2:$C$10,3,FALSE), "")</f>
        <v/>
      </c>
      <c r="L186" t="str">
        <f t="shared" si="0"/>
        <v/>
      </c>
      <c r="M186" t="str">
        <f>IF(NOT(ISBLANK(F186)),VLOOKUP(G186,Importance!$A$2:B1000,2,FALSE),"")</f>
        <v/>
      </c>
      <c r="N186" s="13" t="str">
        <f t="shared" si="1"/>
        <v/>
      </c>
      <c r="O186" s="13" t="str">
        <f t="shared" si="2"/>
        <v/>
      </c>
    </row>
    <row r="187" spans="1:15" ht="13" x14ac:dyDescent="0.15">
      <c r="A187" s="19"/>
      <c r="B187" s="19"/>
      <c r="C187" s="19"/>
      <c r="D187" s="11" t="str">
        <f t="shared" si="3"/>
        <v/>
      </c>
      <c r="E187" s="16"/>
      <c r="F187" s="19"/>
      <c r="G187" s="19"/>
      <c r="H187" s="19"/>
      <c r="I187" s="10"/>
      <c r="J187" s="16"/>
      <c r="K187" t="str">
        <f>IF(NOT(ISBLANK(F187)), VLOOKUP(H187,Time!$A$2:$C$10,3,FALSE), "")</f>
        <v/>
      </c>
      <c r="L187" t="str">
        <f t="shared" si="0"/>
        <v/>
      </c>
      <c r="M187" t="str">
        <f>IF(NOT(ISBLANK(F187)),VLOOKUP(G187,Importance!$A$2:B1000,2,FALSE),"")</f>
        <v/>
      </c>
      <c r="N187" s="13" t="str">
        <f t="shared" si="1"/>
        <v/>
      </c>
      <c r="O187" s="13" t="str">
        <f t="shared" si="2"/>
        <v/>
      </c>
    </row>
    <row r="188" spans="1:15" ht="13" x14ac:dyDescent="0.15">
      <c r="A188" s="19"/>
      <c r="B188" s="19"/>
      <c r="C188" s="19"/>
      <c r="D188" s="11" t="str">
        <f t="shared" si="3"/>
        <v/>
      </c>
      <c r="E188" s="16"/>
      <c r="F188" s="19"/>
      <c r="G188" s="19"/>
      <c r="H188" s="19"/>
      <c r="I188" s="10"/>
      <c r="J188" s="16"/>
      <c r="K188" t="str">
        <f>IF(NOT(ISBLANK(F188)), VLOOKUP(H188,Time!$A$2:$C$10,3,FALSE), "")</f>
        <v/>
      </c>
      <c r="L188" t="str">
        <f t="shared" si="0"/>
        <v/>
      </c>
      <c r="M188" t="str">
        <f>IF(NOT(ISBLANK(F188)),VLOOKUP(G188,Importance!$A$2:B1000,2,FALSE),"")</f>
        <v/>
      </c>
      <c r="N188" s="13" t="str">
        <f t="shared" si="1"/>
        <v/>
      </c>
      <c r="O188" s="13" t="str">
        <f t="shared" si="2"/>
        <v/>
      </c>
    </row>
    <row r="189" spans="1:15" ht="13" x14ac:dyDescent="0.15">
      <c r="A189" s="19"/>
      <c r="B189" s="19"/>
      <c r="C189" s="19"/>
      <c r="D189" s="11" t="str">
        <f t="shared" si="3"/>
        <v/>
      </c>
      <c r="E189" s="16"/>
      <c r="F189" s="19"/>
      <c r="G189" s="19"/>
      <c r="H189" s="19"/>
      <c r="I189" s="10"/>
      <c r="J189" s="16"/>
      <c r="K189" t="str">
        <f>IF(NOT(ISBLANK(F189)), VLOOKUP(H189,Time!$A$2:$C$10,3,FALSE), "")</f>
        <v/>
      </c>
      <c r="L189" t="str">
        <f t="shared" si="0"/>
        <v/>
      </c>
      <c r="M189" t="str">
        <f>IF(NOT(ISBLANK(F189)),VLOOKUP(G189,Importance!$A$2:B1000,2,FALSE),"")</f>
        <v/>
      </c>
      <c r="N189" s="13" t="str">
        <f t="shared" si="1"/>
        <v/>
      </c>
      <c r="O189" s="13" t="str">
        <f t="shared" si="2"/>
        <v/>
      </c>
    </row>
    <row r="190" spans="1:15" ht="13" x14ac:dyDescent="0.15">
      <c r="A190" s="19"/>
      <c r="B190" s="19"/>
      <c r="C190" s="19"/>
      <c r="D190" s="11" t="str">
        <f t="shared" si="3"/>
        <v/>
      </c>
      <c r="E190" s="16"/>
      <c r="F190" s="19"/>
      <c r="G190" s="19"/>
      <c r="H190" s="19"/>
      <c r="I190" s="10"/>
      <c r="J190" s="16"/>
      <c r="K190" t="str">
        <f>IF(NOT(ISBLANK(F190)), VLOOKUP(H190,Time!$A$2:$C$10,3,FALSE), "")</f>
        <v/>
      </c>
      <c r="L190" t="str">
        <f t="shared" si="0"/>
        <v/>
      </c>
      <c r="M190" t="str">
        <f>IF(NOT(ISBLANK(F190)),VLOOKUP(G190,Importance!$A$2:B1000,2,FALSE),"")</f>
        <v/>
      </c>
      <c r="N190" s="13" t="str">
        <f t="shared" si="1"/>
        <v/>
      </c>
      <c r="O190" s="13" t="str">
        <f t="shared" si="2"/>
        <v/>
      </c>
    </row>
    <row r="191" spans="1:15" ht="13" x14ac:dyDescent="0.15">
      <c r="A191" s="19"/>
      <c r="B191" s="19"/>
      <c r="C191" s="19"/>
      <c r="D191" s="11" t="str">
        <f t="shared" si="3"/>
        <v/>
      </c>
      <c r="E191" s="16"/>
      <c r="F191" s="19"/>
      <c r="G191" s="19"/>
      <c r="H191" s="19"/>
      <c r="I191" s="10"/>
      <c r="J191" s="16"/>
      <c r="K191" t="str">
        <f>IF(NOT(ISBLANK(F191)), VLOOKUP(H191,Time!$A$2:$C$10,3,FALSE), "")</f>
        <v/>
      </c>
      <c r="L191" t="str">
        <f t="shared" si="0"/>
        <v/>
      </c>
      <c r="M191" t="str">
        <f>IF(NOT(ISBLANK(F191)),VLOOKUP(G191,Importance!$A$2:B1000,2,FALSE),"")</f>
        <v/>
      </c>
      <c r="N191" s="13" t="str">
        <f t="shared" si="1"/>
        <v/>
      </c>
      <c r="O191" s="13" t="str">
        <f t="shared" si="2"/>
        <v/>
      </c>
    </row>
    <row r="192" spans="1:15" ht="13" x14ac:dyDescent="0.15">
      <c r="A192" s="19"/>
      <c r="B192" s="19"/>
      <c r="C192" s="19"/>
      <c r="D192" s="11" t="str">
        <f t="shared" si="3"/>
        <v/>
      </c>
      <c r="E192" s="16"/>
      <c r="F192" s="19"/>
      <c r="G192" s="19"/>
      <c r="H192" s="19"/>
      <c r="I192" s="10"/>
      <c r="J192" s="16"/>
      <c r="K192" t="str">
        <f>IF(NOT(ISBLANK(F192)), VLOOKUP(H192,Time!$A$2:$C$10,3,FALSE), "")</f>
        <v/>
      </c>
      <c r="L192" t="str">
        <f t="shared" si="0"/>
        <v/>
      </c>
      <c r="M192" t="str">
        <f>IF(NOT(ISBLANK(F192)),VLOOKUP(G192,Importance!$A$2:B1000,2,FALSE),"")</f>
        <v/>
      </c>
      <c r="N192" s="13" t="str">
        <f t="shared" si="1"/>
        <v/>
      </c>
      <c r="O192" s="13" t="str">
        <f t="shared" si="2"/>
        <v/>
      </c>
    </row>
    <row r="193" spans="1:15" ht="13" x14ac:dyDescent="0.15">
      <c r="A193" s="19"/>
      <c r="B193" s="19"/>
      <c r="C193" s="19"/>
      <c r="D193" s="11" t="str">
        <f t="shared" si="3"/>
        <v/>
      </c>
      <c r="E193" s="16"/>
      <c r="F193" s="19"/>
      <c r="G193" s="19"/>
      <c r="H193" s="19"/>
      <c r="I193" s="10"/>
      <c r="J193" s="16"/>
      <c r="K193" t="str">
        <f>IF(NOT(ISBLANK(F193)), VLOOKUP(H193,Time!$A$2:$C$10,3,FALSE), "")</f>
        <v/>
      </c>
      <c r="L193" t="str">
        <f t="shared" si="0"/>
        <v/>
      </c>
      <c r="M193" t="str">
        <f>IF(NOT(ISBLANK(F193)),VLOOKUP(G193,Importance!$A$2:B1000,2,FALSE),"")</f>
        <v/>
      </c>
      <c r="N193" s="13" t="str">
        <f t="shared" si="1"/>
        <v/>
      </c>
      <c r="O193" s="13" t="str">
        <f t="shared" si="2"/>
        <v/>
      </c>
    </row>
    <row r="194" spans="1:15" ht="13" x14ac:dyDescent="0.15">
      <c r="A194" s="19"/>
      <c r="B194" s="19"/>
      <c r="C194" s="19"/>
      <c r="D194" s="11" t="str">
        <f t="shared" si="3"/>
        <v/>
      </c>
      <c r="E194" s="16"/>
      <c r="F194" s="19"/>
      <c r="G194" s="19"/>
      <c r="H194" s="19"/>
      <c r="I194" s="10"/>
      <c r="J194" s="16"/>
      <c r="K194" t="str">
        <f>IF(NOT(ISBLANK(F194)), VLOOKUP(H194,Time!$A$2:$C$10,3,FALSE), "")</f>
        <v/>
      </c>
      <c r="L194" t="str">
        <f t="shared" si="0"/>
        <v/>
      </c>
      <c r="M194" t="str">
        <f>IF(NOT(ISBLANK(F194)),VLOOKUP(G194,Importance!$A$2:B1000,2,FALSE),"")</f>
        <v/>
      </c>
      <c r="N194" s="13" t="str">
        <f t="shared" si="1"/>
        <v/>
      </c>
      <c r="O194" s="13" t="str">
        <f t="shared" si="2"/>
        <v/>
      </c>
    </row>
    <row r="195" spans="1:15" ht="13" x14ac:dyDescent="0.15">
      <c r="A195" s="19"/>
      <c r="B195" s="19"/>
      <c r="C195" s="19"/>
      <c r="D195" s="11" t="str">
        <f t="shared" si="3"/>
        <v/>
      </c>
      <c r="E195" s="16"/>
      <c r="F195" s="19"/>
      <c r="G195" s="19"/>
      <c r="H195" s="19"/>
      <c r="I195" s="10"/>
      <c r="J195" s="16"/>
      <c r="K195" t="str">
        <f>IF(NOT(ISBLANK(F195)), VLOOKUP(H195,Time!$A$2:$C$10,3,FALSE), "")</f>
        <v/>
      </c>
      <c r="L195" t="str">
        <f t="shared" si="0"/>
        <v/>
      </c>
      <c r="M195" t="str">
        <f>IF(NOT(ISBLANK(F195)),VLOOKUP(G195,Importance!$A$2:B1000,2,FALSE),"")</f>
        <v/>
      </c>
      <c r="N195" s="13" t="str">
        <f t="shared" si="1"/>
        <v/>
      </c>
      <c r="O195" s="13" t="str">
        <f t="shared" si="2"/>
        <v/>
      </c>
    </row>
    <row r="196" spans="1:15" ht="13" x14ac:dyDescent="0.15">
      <c r="A196" s="19"/>
      <c r="B196" s="19"/>
      <c r="C196" s="19"/>
      <c r="D196" s="11" t="str">
        <f t="shared" si="3"/>
        <v/>
      </c>
      <c r="E196" s="16"/>
      <c r="F196" s="19"/>
      <c r="G196" s="19"/>
      <c r="H196" s="19"/>
      <c r="I196" s="10"/>
      <c r="J196" s="16"/>
      <c r="K196" t="str">
        <f>IF(NOT(ISBLANK(F196)), VLOOKUP(H196,Time!$A$2:$C$10,3,FALSE), "")</f>
        <v/>
      </c>
      <c r="L196" t="str">
        <f t="shared" si="0"/>
        <v/>
      </c>
      <c r="M196" t="str">
        <f>IF(NOT(ISBLANK(F196)),VLOOKUP(G196,Importance!$A$2:B1000,2,FALSE),"")</f>
        <v/>
      </c>
      <c r="N196" s="13" t="str">
        <f t="shared" si="1"/>
        <v/>
      </c>
      <c r="O196" s="13" t="str">
        <f t="shared" si="2"/>
        <v/>
      </c>
    </row>
    <row r="197" spans="1:15" ht="13" x14ac:dyDescent="0.15">
      <c r="A197" s="19"/>
      <c r="B197" s="19"/>
      <c r="C197" s="19"/>
      <c r="D197" s="11" t="str">
        <f t="shared" si="3"/>
        <v/>
      </c>
      <c r="E197" s="16"/>
      <c r="F197" s="19"/>
      <c r="G197" s="19"/>
      <c r="H197" s="19"/>
      <c r="I197" s="10"/>
      <c r="J197" s="16"/>
      <c r="K197" t="str">
        <f>IF(NOT(ISBLANK(F197)), VLOOKUP(H197,Time!$A$2:$C$10,3,FALSE), "")</f>
        <v/>
      </c>
      <c r="L197" t="str">
        <f t="shared" si="0"/>
        <v/>
      </c>
      <c r="M197" t="str">
        <f>IF(NOT(ISBLANK(F197)),VLOOKUP(G197,Importance!$A$2:B1000,2,FALSE),"")</f>
        <v/>
      </c>
      <c r="N197" s="13" t="str">
        <f t="shared" si="1"/>
        <v/>
      </c>
      <c r="O197" s="13" t="str">
        <f t="shared" si="2"/>
        <v/>
      </c>
    </row>
    <row r="198" spans="1:15" ht="13" x14ac:dyDescent="0.15">
      <c r="A198" s="19"/>
      <c r="B198" s="19"/>
      <c r="C198" s="19"/>
      <c r="D198" s="11" t="str">
        <f t="shared" si="3"/>
        <v/>
      </c>
      <c r="E198" s="16"/>
      <c r="F198" s="19"/>
      <c r="G198" s="19"/>
      <c r="H198" s="19"/>
      <c r="I198" s="10"/>
      <c r="J198" s="16"/>
      <c r="K198" t="str">
        <f>IF(NOT(ISBLANK(F198)), VLOOKUP(H198,Time!$A$2:$C$10,3,FALSE), "")</f>
        <v/>
      </c>
      <c r="L198" t="str">
        <f t="shared" si="0"/>
        <v/>
      </c>
      <c r="M198" t="str">
        <f>IF(NOT(ISBLANK(F198)),VLOOKUP(G198,Importance!$A$2:B1000,2,FALSE),"")</f>
        <v/>
      </c>
      <c r="N198" s="13" t="str">
        <f t="shared" si="1"/>
        <v/>
      </c>
      <c r="O198" s="13" t="str">
        <f t="shared" si="2"/>
        <v/>
      </c>
    </row>
    <row r="199" spans="1:15" ht="13" x14ac:dyDescent="0.15">
      <c r="A199" s="19"/>
      <c r="B199" s="19"/>
      <c r="C199" s="19"/>
      <c r="D199" s="11" t="str">
        <f t="shared" si="3"/>
        <v/>
      </c>
      <c r="E199" s="16"/>
      <c r="F199" s="19"/>
      <c r="G199" s="19"/>
      <c r="H199" s="19"/>
      <c r="I199" s="10"/>
      <c r="J199" s="16"/>
      <c r="K199" t="str">
        <f>IF(NOT(ISBLANK(F199)), VLOOKUP(H199,Time!$A$2:$C$10,3,FALSE), "")</f>
        <v/>
      </c>
      <c r="L199" t="str">
        <f t="shared" si="0"/>
        <v/>
      </c>
      <c r="M199" t="str">
        <f>IF(NOT(ISBLANK(F199)),VLOOKUP(G199,Importance!$A$2:B1000,2,FALSE),"")</f>
        <v/>
      </c>
      <c r="N199" s="13" t="str">
        <f t="shared" si="1"/>
        <v/>
      </c>
      <c r="O199" s="13" t="str">
        <f t="shared" si="2"/>
        <v/>
      </c>
    </row>
    <row r="200" spans="1:15" ht="13" x14ac:dyDescent="0.15">
      <c r="A200" s="19"/>
      <c r="B200" s="19"/>
      <c r="C200" s="19"/>
      <c r="D200" s="11" t="str">
        <f t="shared" si="3"/>
        <v/>
      </c>
      <c r="E200" s="16"/>
      <c r="F200" s="19"/>
      <c r="G200" s="19"/>
      <c r="H200" s="19"/>
      <c r="I200" s="10"/>
      <c r="J200" s="16"/>
      <c r="K200" t="str">
        <f>IF(NOT(ISBLANK(F200)), VLOOKUP(H200,Time!$A$2:$C$10,3,FALSE), "")</f>
        <v/>
      </c>
      <c r="L200" t="str">
        <f t="shared" si="0"/>
        <v/>
      </c>
      <c r="M200" t="str">
        <f>IF(NOT(ISBLANK(F200)),VLOOKUP(G200,Importance!$A$2:B1000,2,FALSE),"")</f>
        <v/>
      </c>
      <c r="N200" s="13" t="str">
        <f t="shared" si="1"/>
        <v/>
      </c>
      <c r="O200" s="13" t="str">
        <f t="shared" si="2"/>
        <v/>
      </c>
    </row>
    <row r="201" spans="1:15" ht="13" x14ac:dyDescent="0.15">
      <c r="A201" s="19"/>
      <c r="B201" s="19"/>
      <c r="C201" s="19"/>
      <c r="D201" s="11" t="str">
        <f t="shared" si="3"/>
        <v/>
      </c>
      <c r="E201" s="16"/>
      <c r="F201" s="19"/>
      <c r="G201" s="19"/>
      <c r="H201" s="19"/>
      <c r="I201" s="10"/>
      <c r="J201" s="16"/>
      <c r="K201" t="str">
        <f>IF(NOT(ISBLANK(F201)), VLOOKUP(H201,Time!$A$2:$C$10,3,FALSE), "")</f>
        <v/>
      </c>
      <c r="L201" t="str">
        <f t="shared" si="0"/>
        <v/>
      </c>
      <c r="M201" t="str">
        <f>IF(NOT(ISBLANK(F201)),VLOOKUP(G201,Importance!$A$2:B1000,2,FALSE),"")</f>
        <v/>
      </c>
      <c r="N201" s="13" t="str">
        <f t="shared" si="1"/>
        <v/>
      </c>
      <c r="O201" s="13" t="str">
        <f t="shared" si="2"/>
        <v/>
      </c>
    </row>
    <row r="202" spans="1:15" ht="13" x14ac:dyDescent="0.15">
      <c r="A202" s="19"/>
      <c r="B202" s="19"/>
      <c r="C202" s="19"/>
      <c r="D202" s="11" t="str">
        <f t="shared" si="3"/>
        <v/>
      </c>
      <c r="E202" s="16"/>
      <c r="F202" s="19"/>
      <c r="G202" s="19"/>
      <c r="H202" s="19"/>
      <c r="I202" s="10"/>
      <c r="J202" s="16"/>
      <c r="K202" t="str">
        <f>IF(NOT(ISBLANK(F202)), VLOOKUP(H202,Time!$A$2:$C$10,3,FALSE), "")</f>
        <v/>
      </c>
      <c r="L202" t="str">
        <f t="shared" si="0"/>
        <v/>
      </c>
      <c r="M202" t="str">
        <f>IF(NOT(ISBLANK(F202)),VLOOKUP(G202,Importance!$A$2:B1000,2,FALSE),"")</f>
        <v/>
      </c>
      <c r="N202" s="13" t="str">
        <f t="shared" si="1"/>
        <v/>
      </c>
      <c r="O202" s="13" t="str">
        <f t="shared" si="2"/>
        <v/>
      </c>
    </row>
    <row r="203" spans="1:15" ht="13" x14ac:dyDescent="0.15">
      <c r="A203" s="19"/>
      <c r="B203" s="19"/>
      <c r="C203" s="19"/>
      <c r="D203" s="11" t="str">
        <f t="shared" si="3"/>
        <v/>
      </c>
      <c r="E203" s="16"/>
      <c r="F203" s="19"/>
      <c r="G203" s="19"/>
      <c r="H203" s="19"/>
      <c r="I203" s="10"/>
      <c r="J203" s="16"/>
      <c r="K203" t="str">
        <f>IF(NOT(ISBLANK(F203)), VLOOKUP(H203,Time!$A$2:$C$10,3,FALSE), "")</f>
        <v/>
      </c>
      <c r="L203" t="str">
        <f t="shared" si="0"/>
        <v/>
      </c>
      <c r="M203" t="str">
        <f>IF(NOT(ISBLANK(F203)),VLOOKUP(G203,Importance!$A$2:B1000,2,FALSE),"")</f>
        <v/>
      </c>
      <c r="N203" s="13" t="str">
        <f t="shared" si="1"/>
        <v/>
      </c>
      <c r="O203" s="13" t="str">
        <f t="shared" si="2"/>
        <v/>
      </c>
    </row>
    <row r="204" spans="1:15" ht="13" x14ac:dyDescent="0.15">
      <c r="A204" s="19"/>
      <c r="B204" s="19"/>
      <c r="C204" s="19"/>
      <c r="D204" s="11" t="str">
        <f t="shared" si="3"/>
        <v/>
      </c>
      <c r="E204" s="16"/>
      <c r="F204" s="19"/>
      <c r="G204" s="19"/>
      <c r="H204" s="19"/>
      <c r="I204" s="10"/>
      <c r="J204" s="16"/>
      <c r="K204" t="str">
        <f>IF(NOT(ISBLANK(F204)), VLOOKUP(H204,Time!$A$2:$C$10,3,FALSE), "")</f>
        <v/>
      </c>
      <c r="L204" t="str">
        <f t="shared" si="0"/>
        <v/>
      </c>
      <c r="M204" t="str">
        <f>IF(NOT(ISBLANK(F204)),VLOOKUP(G204,Importance!$A$2:B1000,2,FALSE),"")</f>
        <v/>
      </c>
      <c r="N204" s="13" t="str">
        <f t="shared" si="1"/>
        <v/>
      </c>
      <c r="O204" s="13" t="str">
        <f t="shared" si="2"/>
        <v/>
      </c>
    </row>
    <row r="205" spans="1:15" ht="13" x14ac:dyDescent="0.15">
      <c r="A205" s="19"/>
      <c r="B205" s="19"/>
      <c r="C205" s="19"/>
      <c r="D205" s="11" t="str">
        <f t="shared" si="3"/>
        <v/>
      </c>
      <c r="E205" s="16"/>
      <c r="F205" s="19"/>
      <c r="G205" s="19"/>
      <c r="H205" s="19"/>
      <c r="I205" s="10"/>
      <c r="J205" s="16"/>
      <c r="K205" t="str">
        <f>IF(NOT(ISBLANK(F205)), VLOOKUP(H205,Time!$A$2:$C$10,3,FALSE), "")</f>
        <v/>
      </c>
      <c r="L205" t="str">
        <f t="shared" si="0"/>
        <v/>
      </c>
      <c r="M205" t="str">
        <f>IF(NOT(ISBLANK(F205)),VLOOKUP(G205,Importance!$A$2:B1000,2,FALSE),"")</f>
        <v/>
      </c>
      <c r="N205" s="13" t="str">
        <f t="shared" si="1"/>
        <v/>
      </c>
      <c r="O205" s="13" t="str">
        <f t="shared" si="2"/>
        <v/>
      </c>
    </row>
    <row r="206" spans="1:15" ht="13" x14ac:dyDescent="0.15">
      <c r="A206" s="19"/>
      <c r="B206" s="19"/>
      <c r="C206" s="19"/>
      <c r="D206" s="11" t="str">
        <f t="shared" si="3"/>
        <v/>
      </c>
      <c r="E206" s="16"/>
      <c r="F206" s="19"/>
      <c r="G206" s="19"/>
      <c r="H206" s="19"/>
      <c r="I206" s="10"/>
      <c r="J206" s="16"/>
      <c r="K206" t="str">
        <f>IF(NOT(ISBLANK(F206)), VLOOKUP(H206,Time!$A$2:$C$10,3,FALSE), "")</f>
        <v/>
      </c>
      <c r="L206" t="str">
        <f t="shared" si="0"/>
        <v/>
      </c>
      <c r="M206" t="str">
        <f>IF(NOT(ISBLANK(F206)),VLOOKUP(G206,Importance!$A$2:B1000,2,FALSE),"")</f>
        <v/>
      </c>
      <c r="N206" s="13" t="str">
        <f t="shared" si="1"/>
        <v/>
      </c>
      <c r="O206" s="13" t="str">
        <f t="shared" si="2"/>
        <v/>
      </c>
    </row>
    <row r="207" spans="1:15" ht="13" x14ac:dyDescent="0.15">
      <c r="A207" s="19"/>
      <c r="B207" s="19"/>
      <c r="C207" s="19"/>
      <c r="D207" s="11" t="str">
        <f t="shared" si="3"/>
        <v/>
      </c>
      <c r="E207" s="16"/>
      <c r="F207" s="19"/>
      <c r="G207" s="19"/>
      <c r="H207" s="19"/>
      <c r="I207" s="10"/>
      <c r="J207" s="16"/>
      <c r="K207" t="str">
        <f>IF(NOT(ISBLANK(F207)), VLOOKUP(H207,Time!$A$2:$C$10,3,FALSE), "")</f>
        <v/>
      </c>
      <c r="L207" t="str">
        <f t="shared" si="0"/>
        <v/>
      </c>
      <c r="M207" t="str">
        <f>IF(NOT(ISBLANK(F207)),VLOOKUP(G207,Importance!$A$2:B1000,2,FALSE),"")</f>
        <v/>
      </c>
      <c r="N207" s="13" t="str">
        <f t="shared" si="1"/>
        <v/>
      </c>
      <c r="O207" s="13" t="str">
        <f t="shared" si="2"/>
        <v/>
      </c>
    </row>
    <row r="208" spans="1:15" ht="13" x14ac:dyDescent="0.15">
      <c r="A208" s="19"/>
      <c r="B208" s="19"/>
      <c r="C208" s="19"/>
      <c r="D208" s="11" t="str">
        <f t="shared" si="3"/>
        <v/>
      </c>
      <c r="E208" s="16"/>
      <c r="F208" s="19"/>
      <c r="G208" s="19"/>
      <c r="H208" s="19"/>
      <c r="I208" s="10"/>
      <c r="J208" s="16"/>
      <c r="K208" t="str">
        <f>IF(NOT(ISBLANK(F208)), VLOOKUP(H208,Time!$A$2:$C$10,3,FALSE), "")</f>
        <v/>
      </c>
      <c r="L208" t="str">
        <f t="shared" si="0"/>
        <v/>
      </c>
      <c r="M208" t="str">
        <f>IF(NOT(ISBLANK(F208)),VLOOKUP(G208,Importance!$A$2:B1000,2,FALSE),"")</f>
        <v/>
      </c>
      <c r="N208" s="13" t="str">
        <f t="shared" si="1"/>
        <v/>
      </c>
      <c r="O208" s="13" t="str">
        <f t="shared" si="2"/>
        <v/>
      </c>
    </row>
    <row r="209" spans="1:15" ht="13" x14ac:dyDescent="0.15">
      <c r="A209" s="19"/>
      <c r="B209" s="19"/>
      <c r="C209" s="19"/>
      <c r="D209" s="11" t="str">
        <f t="shared" si="3"/>
        <v/>
      </c>
      <c r="E209" s="16"/>
      <c r="F209" s="19"/>
      <c r="G209" s="19"/>
      <c r="H209" s="19"/>
      <c r="I209" s="10"/>
      <c r="J209" s="16"/>
      <c r="K209" t="str">
        <f>IF(NOT(ISBLANK(F209)), VLOOKUP(H209,Time!$A$2:$C$10,3,FALSE), "")</f>
        <v/>
      </c>
      <c r="L209" t="str">
        <f t="shared" si="0"/>
        <v/>
      </c>
      <c r="M209" t="str">
        <f>IF(NOT(ISBLANK(F209)),VLOOKUP(G209,Importance!$A$2:B1000,2,FALSE),"")</f>
        <v/>
      </c>
      <c r="N209" s="13" t="str">
        <f t="shared" si="1"/>
        <v/>
      </c>
      <c r="O209" s="13" t="str">
        <f t="shared" si="2"/>
        <v/>
      </c>
    </row>
    <row r="210" spans="1:15" ht="13" x14ac:dyDescent="0.15">
      <c r="A210" s="19"/>
      <c r="B210" s="19"/>
      <c r="C210" s="19"/>
      <c r="D210" s="11" t="str">
        <f t="shared" si="3"/>
        <v/>
      </c>
      <c r="E210" s="16"/>
      <c r="F210" s="19"/>
      <c r="G210" s="19"/>
      <c r="H210" s="19"/>
      <c r="I210" s="10"/>
      <c r="J210" s="16"/>
      <c r="K210" t="str">
        <f>IF(NOT(ISBLANK(F210)), VLOOKUP(H210,Time!$A$2:$C$10,3,FALSE), "")</f>
        <v/>
      </c>
      <c r="L210" t="str">
        <f t="shared" si="0"/>
        <v/>
      </c>
      <c r="M210" t="str">
        <f>IF(NOT(ISBLANK(F210)),VLOOKUP(G210,Importance!$A$2:B1000,2,FALSE),"")</f>
        <v/>
      </c>
      <c r="N210" s="13" t="str">
        <f t="shared" si="1"/>
        <v/>
      </c>
      <c r="O210" s="13" t="str">
        <f t="shared" si="2"/>
        <v/>
      </c>
    </row>
    <row r="211" spans="1:15" ht="13" x14ac:dyDescent="0.15">
      <c r="A211" s="19"/>
      <c r="B211" s="19"/>
      <c r="C211" s="19"/>
      <c r="D211" s="11" t="str">
        <f t="shared" si="3"/>
        <v/>
      </c>
      <c r="E211" s="16"/>
      <c r="F211" s="19"/>
      <c r="G211" s="19"/>
      <c r="H211" s="19"/>
      <c r="I211" s="10"/>
      <c r="J211" s="16"/>
      <c r="K211" t="str">
        <f>IF(NOT(ISBLANK(F211)), VLOOKUP(H211,Time!$A$2:$C$10,3,FALSE), "")</f>
        <v/>
      </c>
      <c r="L211" t="str">
        <f t="shared" si="0"/>
        <v/>
      </c>
      <c r="M211" t="str">
        <f>IF(NOT(ISBLANK(F211)),VLOOKUP(G211,Importance!$A$2:B1000,2,FALSE),"")</f>
        <v/>
      </c>
      <c r="N211" s="13" t="str">
        <f t="shared" si="1"/>
        <v/>
      </c>
      <c r="O211" s="13" t="str">
        <f t="shared" si="2"/>
        <v/>
      </c>
    </row>
    <row r="212" spans="1:15" ht="13" x14ac:dyDescent="0.15">
      <c r="A212" s="19"/>
      <c r="B212" s="19"/>
      <c r="C212" s="19"/>
      <c r="D212" s="11" t="str">
        <f t="shared" si="3"/>
        <v/>
      </c>
      <c r="E212" s="16"/>
      <c r="F212" s="19"/>
      <c r="G212" s="19"/>
      <c r="H212" s="19"/>
      <c r="I212" s="10"/>
      <c r="J212" s="16"/>
      <c r="K212" t="str">
        <f>IF(NOT(ISBLANK(F212)), VLOOKUP(H212,Time!$A$2:$C$10,3,FALSE), "")</f>
        <v/>
      </c>
      <c r="L212" t="str">
        <f t="shared" si="0"/>
        <v/>
      </c>
      <c r="M212" t="str">
        <f>IF(NOT(ISBLANK(F212)),VLOOKUP(G212,Importance!$A$2:B1000,2,FALSE),"")</f>
        <v/>
      </c>
      <c r="N212" s="13" t="str">
        <f t="shared" si="1"/>
        <v/>
      </c>
      <c r="O212" s="13" t="str">
        <f t="shared" si="2"/>
        <v/>
      </c>
    </row>
    <row r="213" spans="1:15" ht="13" x14ac:dyDescent="0.15">
      <c r="A213" s="19"/>
      <c r="B213" s="19"/>
      <c r="C213" s="19"/>
      <c r="D213" s="11" t="str">
        <f t="shared" si="3"/>
        <v/>
      </c>
      <c r="E213" s="16"/>
      <c r="F213" s="19"/>
      <c r="G213" s="19"/>
      <c r="H213" s="19"/>
      <c r="I213" s="10"/>
      <c r="J213" s="16"/>
      <c r="K213" t="str">
        <f>IF(NOT(ISBLANK(F213)), VLOOKUP(H213,Time!$A$2:$C$10,3,FALSE), "")</f>
        <v/>
      </c>
      <c r="L213" t="str">
        <f t="shared" si="0"/>
        <v/>
      </c>
      <c r="M213" t="str">
        <f>IF(NOT(ISBLANK(F213)),VLOOKUP(G213,Importance!$A$2:B1000,2,FALSE),"")</f>
        <v/>
      </c>
      <c r="N213" s="13" t="str">
        <f t="shared" si="1"/>
        <v/>
      </c>
      <c r="O213" s="13" t="str">
        <f t="shared" si="2"/>
        <v/>
      </c>
    </row>
    <row r="214" spans="1:15" ht="13" x14ac:dyDescent="0.15">
      <c r="A214" s="19"/>
      <c r="B214" s="19"/>
      <c r="C214" s="19"/>
      <c r="D214" s="11" t="str">
        <f t="shared" si="3"/>
        <v/>
      </c>
      <c r="E214" s="16"/>
      <c r="F214" s="19"/>
      <c r="G214" s="19"/>
      <c r="H214" s="19"/>
      <c r="I214" s="10"/>
      <c r="J214" s="16"/>
      <c r="K214" t="str">
        <f>IF(NOT(ISBLANK(F214)), VLOOKUP(H214,Time!$A$2:$C$10,3,FALSE), "")</f>
        <v/>
      </c>
      <c r="L214" t="str">
        <f t="shared" si="0"/>
        <v/>
      </c>
      <c r="M214" t="str">
        <f>IF(NOT(ISBLANK(F214)),VLOOKUP(G214,Importance!$A$2:B1000,2,FALSE),"")</f>
        <v/>
      </c>
      <c r="N214" s="13" t="str">
        <f t="shared" si="1"/>
        <v/>
      </c>
      <c r="O214" s="13" t="str">
        <f t="shared" si="2"/>
        <v/>
      </c>
    </row>
    <row r="215" spans="1:15" ht="13" x14ac:dyDescent="0.15">
      <c r="A215" s="19"/>
      <c r="B215" s="19"/>
      <c r="C215" s="19"/>
      <c r="D215" s="11" t="str">
        <f t="shared" si="3"/>
        <v/>
      </c>
      <c r="E215" s="16"/>
      <c r="F215" s="19"/>
      <c r="G215" s="19"/>
      <c r="H215" s="19"/>
      <c r="I215" s="10"/>
      <c r="J215" s="16"/>
      <c r="K215" t="str">
        <f>IF(NOT(ISBLANK(F215)), VLOOKUP(H215,Time!$A$2:$C$10,3,FALSE), "")</f>
        <v/>
      </c>
      <c r="L215" t="str">
        <f t="shared" si="0"/>
        <v/>
      </c>
      <c r="M215" t="str">
        <f>IF(NOT(ISBLANK(F215)),VLOOKUP(G215,Importance!$A$2:B1000,2,FALSE),"")</f>
        <v/>
      </c>
      <c r="N215" s="13" t="str">
        <f t="shared" si="1"/>
        <v/>
      </c>
      <c r="O215" s="13" t="str">
        <f t="shared" si="2"/>
        <v/>
      </c>
    </row>
    <row r="216" spans="1:15" ht="13" x14ac:dyDescent="0.15">
      <c r="A216" s="19"/>
      <c r="B216" s="19"/>
      <c r="C216" s="19"/>
      <c r="D216" s="11" t="str">
        <f t="shared" si="3"/>
        <v/>
      </c>
      <c r="E216" s="16"/>
      <c r="F216" s="19"/>
      <c r="G216" s="19"/>
      <c r="H216" s="19"/>
      <c r="I216" s="10"/>
      <c r="J216" s="16"/>
      <c r="K216" t="str">
        <f>IF(NOT(ISBLANK(F216)), VLOOKUP(H216,Time!$A$2:$C$10,3,FALSE), "")</f>
        <v/>
      </c>
      <c r="L216" t="str">
        <f t="shared" si="0"/>
        <v/>
      </c>
      <c r="M216" t="str">
        <f>IF(NOT(ISBLANK(F216)),VLOOKUP(G216,Importance!$A$2:B1000,2,FALSE),"")</f>
        <v/>
      </c>
      <c r="N216" s="13" t="str">
        <f t="shared" si="1"/>
        <v/>
      </c>
      <c r="O216" s="13" t="str">
        <f t="shared" si="2"/>
        <v/>
      </c>
    </row>
    <row r="217" spans="1:15" ht="13" x14ac:dyDescent="0.15">
      <c r="A217" s="19"/>
      <c r="B217" s="19"/>
      <c r="C217" s="19"/>
      <c r="D217" s="11" t="str">
        <f t="shared" si="3"/>
        <v/>
      </c>
      <c r="E217" s="16"/>
      <c r="F217" s="19"/>
      <c r="G217" s="19"/>
      <c r="H217" s="19"/>
      <c r="I217" s="10"/>
      <c r="J217" s="16"/>
      <c r="K217" t="str">
        <f>IF(NOT(ISBLANK(F217)), VLOOKUP(H217,Time!$A$2:$C$10,3,FALSE), "")</f>
        <v/>
      </c>
      <c r="L217" t="str">
        <f t="shared" si="0"/>
        <v/>
      </c>
      <c r="M217" t="str">
        <f>IF(NOT(ISBLANK(F217)),VLOOKUP(G217,Importance!$A$2:B1000,2,FALSE),"")</f>
        <v/>
      </c>
      <c r="N217" s="13" t="str">
        <f t="shared" si="1"/>
        <v/>
      </c>
      <c r="O217" s="13" t="str">
        <f t="shared" si="2"/>
        <v/>
      </c>
    </row>
    <row r="218" spans="1:15" ht="13" x14ac:dyDescent="0.15">
      <c r="A218" s="19"/>
      <c r="B218" s="19"/>
      <c r="C218" s="19"/>
      <c r="D218" s="11" t="str">
        <f t="shared" si="3"/>
        <v/>
      </c>
      <c r="E218" s="16"/>
      <c r="F218" s="19"/>
      <c r="G218" s="19"/>
      <c r="H218" s="19"/>
      <c r="I218" s="10"/>
      <c r="J218" s="16"/>
      <c r="K218" t="str">
        <f>IF(NOT(ISBLANK(F218)), VLOOKUP(H218,Time!$A$2:$C$10,3,FALSE), "")</f>
        <v/>
      </c>
      <c r="L218" t="str">
        <f t="shared" si="0"/>
        <v/>
      </c>
      <c r="M218" t="str">
        <f>IF(NOT(ISBLANK(F218)),VLOOKUP(G218,Importance!$A$2:B1000,2,FALSE),"")</f>
        <v/>
      </c>
      <c r="N218" s="13" t="str">
        <f t="shared" si="1"/>
        <v/>
      </c>
      <c r="O218" s="13" t="str">
        <f t="shared" si="2"/>
        <v/>
      </c>
    </row>
    <row r="219" spans="1:15" ht="13" x14ac:dyDescent="0.15">
      <c r="A219" s="19"/>
      <c r="B219" s="19"/>
      <c r="C219" s="19"/>
      <c r="D219" s="11" t="str">
        <f t="shared" si="3"/>
        <v/>
      </c>
      <c r="E219" s="16"/>
      <c r="F219" s="19"/>
      <c r="G219" s="19"/>
      <c r="H219" s="19"/>
      <c r="I219" s="10"/>
      <c r="J219" s="16"/>
      <c r="K219" t="str">
        <f>IF(NOT(ISBLANK(F219)), VLOOKUP(H219,Time!$A$2:$C$10,3,FALSE), "")</f>
        <v/>
      </c>
      <c r="L219" t="str">
        <f t="shared" si="0"/>
        <v/>
      </c>
      <c r="M219" t="str">
        <f>IF(NOT(ISBLANK(F219)),VLOOKUP(G219,Importance!$A$2:B1000,2,FALSE),"")</f>
        <v/>
      </c>
      <c r="N219" s="13" t="str">
        <f t="shared" si="1"/>
        <v/>
      </c>
      <c r="O219" s="13" t="str">
        <f t="shared" si="2"/>
        <v/>
      </c>
    </row>
    <row r="220" spans="1:15" ht="13" x14ac:dyDescent="0.15">
      <c r="A220" s="19"/>
      <c r="B220" s="19"/>
      <c r="C220" s="19"/>
      <c r="D220" s="11" t="str">
        <f t="shared" si="3"/>
        <v/>
      </c>
      <c r="E220" s="16"/>
      <c r="F220" s="19"/>
      <c r="G220" s="19"/>
      <c r="H220" s="19"/>
      <c r="I220" s="10"/>
      <c r="J220" s="16"/>
      <c r="K220" t="str">
        <f>IF(NOT(ISBLANK(F220)), VLOOKUP(H220,Time!$A$2:$C$10,3,FALSE), "")</f>
        <v/>
      </c>
      <c r="L220" t="str">
        <f t="shared" si="0"/>
        <v/>
      </c>
      <c r="M220" t="str">
        <f>IF(NOT(ISBLANK(F220)),VLOOKUP(G220,Importance!$A$2:B1000,2,FALSE),"")</f>
        <v/>
      </c>
      <c r="N220" s="13" t="str">
        <f t="shared" si="1"/>
        <v/>
      </c>
      <c r="O220" s="13" t="str">
        <f t="shared" si="2"/>
        <v/>
      </c>
    </row>
    <row r="221" spans="1:15" ht="13" x14ac:dyDescent="0.15">
      <c r="A221" s="19"/>
      <c r="B221" s="19"/>
      <c r="C221" s="19"/>
      <c r="D221" s="11" t="str">
        <f t="shared" si="3"/>
        <v/>
      </c>
      <c r="E221" s="16"/>
      <c r="F221" s="19"/>
      <c r="G221" s="19"/>
      <c r="H221" s="19"/>
      <c r="I221" s="10"/>
      <c r="J221" s="16"/>
      <c r="K221" t="str">
        <f>IF(NOT(ISBLANK(F221)), VLOOKUP(H221,Time!$A$2:$C$10,3,FALSE), "")</f>
        <v/>
      </c>
      <c r="L221" t="str">
        <f t="shared" si="0"/>
        <v/>
      </c>
      <c r="M221" t="str">
        <f>IF(NOT(ISBLANK(F221)),VLOOKUP(G221,Importance!$A$2:B1000,2,FALSE),"")</f>
        <v/>
      </c>
      <c r="N221" s="13" t="str">
        <f t="shared" si="1"/>
        <v/>
      </c>
      <c r="O221" s="13" t="str">
        <f t="shared" si="2"/>
        <v/>
      </c>
    </row>
    <row r="222" spans="1:15" ht="13" x14ac:dyDescent="0.15">
      <c r="A222" s="19"/>
      <c r="B222" s="19"/>
      <c r="C222" s="19"/>
      <c r="D222" s="11" t="str">
        <f t="shared" si="3"/>
        <v/>
      </c>
      <c r="E222" s="16"/>
      <c r="F222" s="19"/>
      <c r="G222" s="19"/>
      <c r="H222" s="19"/>
      <c r="I222" s="10"/>
      <c r="J222" s="16"/>
      <c r="K222" t="str">
        <f>IF(NOT(ISBLANK(F222)), VLOOKUP(H222,Time!$A$2:$C$10,3,FALSE), "")</f>
        <v/>
      </c>
      <c r="L222" t="str">
        <f t="shared" si="0"/>
        <v/>
      </c>
      <c r="M222" t="str">
        <f>IF(NOT(ISBLANK(F222)),VLOOKUP(G222,Importance!$A$2:B1000,2,FALSE),"")</f>
        <v/>
      </c>
      <c r="N222" s="13" t="str">
        <f t="shared" si="1"/>
        <v/>
      </c>
      <c r="O222" s="13" t="str">
        <f t="shared" si="2"/>
        <v/>
      </c>
    </row>
    <row r="223" spans="1:15" ht="13" x14ac:dyDescent="0.15">
      <c r="A223" s="19"/>
      <c r="B223" s="19"/>
      <c r="C223" s="19"/>
      <c r="D223" s="11" t="str">
        <f t="shared" si="3"/>
        <v/>
      </c>
      <c r="E223" s="16"/>
      <c r="F223" s="19"/>
      <c r="G223" s="19"/>
      <c r="H223" s="19"/>
      <c r="I223" s="10"/>
      <c r="J223" s="16"/>
      <c r="K223" t="str">
        <f>IF(NOT(ISBLANK(F223)), VLOOKUP(H223,Time!$A$2:$C$10,3,FALSE), "")</f>
        <v/>
      </c>
      <c r="L223" t="str">
        <f t="shared" si="0"/>
        <v/>
      </c>
      <c r="M223" t="str">
        <f>IF(NOT(ISBLANK(F223)),VLOOKUP(G223,Importance!$A$2:B1000,2,FALSE),"")</f>
        <v/>
      </c>
      <c r="N223" s="13" t="str">
        <f t="shared" si="1"/>
        <v/>
      </c>
      <c r="O223" s="13" t="str">
        <f t="shared" si="2"/>
        <v/>
      </c>
    </row>
    <row r="224" spans="1:15" ht="13" x14ac:dyDescent="0.15">
      <c r="A224" s="19"/>
      <c r="B224" s="19"/>
      <c r="C224" s="19"/>
      <c r="D224" s="11" t="str">
        <f t="shared" si="3"/>
        <v/>
      </c>
      <c r="E224" s="16"/>
      <c r="F224" s="19"/>
      <c r="G224" s="19"/>
      <c r="H224" s="19"/>
      <c r="I224" s="10"/>
      <c r="J224" s="16"/>
      <c r="K224" t="str">
        <f>IF(NOT(ISBLANK(F224)), VLOOKUP(H224,Time!$A$2:$C$10,3,FALSE), "")</f>
        <v/>
      </c>
      <c r="L224" t="str">
        <f t="shared" si="0"/>
        <v/>
      </c>
      <c r="M224" t="str">
        <f>IF(NOT(ISBLANK(F224)),VLOOKUP(G224,Importance!$A$2:B1000,2,FALSE),"")</f>
        <v/>
      </c>
      <c r="N224" s="13" t="str">
        <f t="shared" si="1"/>
        <v/>
      </c>
      <c r="O224" s="13" t="str">
        <f t="shared" si="2"/>
        <v/>
      </c>
    </row>
    <row r="225" spans="1:15" ht="13" x14ac:dyDescent="0.15">
      <c r="A225" s="19"/>
      <c r="B225" s="19"/>
      <c r="C225" s="19"/>
      <c r="D225" s="11" t="str">
        <f t="shared" si="3"/>
        <v/>
      </c>
      <c r="E225" s="16"/>
      <c r="F225" s="19"/>
      <c r="G225" s="19"/>
      <c r="H225" s="19"/>
      <c r="I225" s="10"/>
      <c r="J225" s="16"/>
      <c r="K225" t="str">
        <f>IF(NOT(ISBLANK(F225)), VLOOKUP(H225,Time!$A$2:$C$10,3,FALSE), "")</f>
        <v/>
      </c>
      <c r="L225" t="str">
        <f t="shared" si="0"/>
        <v/>
      </c>
      <c r="M225" t="str">
        <f>IF(NOT(ISBLANK(F225)),VLOOKUP(G225,Importance!$A$2:B1000,2,FALSE),"")</f>
        <v/>
      </c>
      <c r="N225" s="13" t="str">
        <f t="shared" si="1"/>
        <v/>
      </c>
      <c r="O225" s="13" t="str">
        <f t="shared" si="2"/>
        <v/>
      </c>
    </row>
    <row r="226" spans="1:15" ht="13" x14ac:dyDescent="0.15">
      <c r="A226" s="19"/>
      <c r="B226" s="19"/>
      <c r="C226" s="19"/>
      <c r="D226" s="11" t="str">
        <f t="shared" si="3"/>
        <v/>
      </c>
      <c r="E226" s="16"/>
      <c r="F226" s="19"/>
      <c r="G226" s="19"/>
      <c r="H226" s="19"/>
      <c r="I226" s="10"/>
      <c r="J226" s="16"/>
      <c r="K226" t="str">
        <f>IF(NOT(ISBLANK(F226)), VLOOKUP(H226,Time!$A$2:$C$10,3,FALSE), "")</f>
        <v/>
      </c>
      <c r="L226" t="str">
        <f t="shared" si="0"/>
        <v/>
      </c>
      <c r="M226" t="str">
        <f>IF(NOT(ISBLANK(F226)),VLOOKUP(G226,Importance!$A$2:B1000,2,FALSE),"")</f>
        <v/>
      </c>
      <c r="N226" s="13" t="str">
        <f t="shared" si="1"/>
        <v/>
      </c>
      <c r="O226" s="13" t="str">
        <f t="shared" si="2"/>
        <v/>
      </c>
    </row>
    <row r="227" spans="1:15" ht="13" x14ac:dyDescent="0.15">
      <c r="A227" s="19"/>
      <c r="B227" s="19"/>
      <c r="C227" s="19"/>
      <c r="D227" s="11" t="str">
        <f t="shared" si="3"/>
        <v/>
      </c>
      <c r="E227" s="16"/>
      <c r="F227" s="19"/>
      <c r="G227" s="19"/>
      <c r="H227" s="19"/>
      <c r="I227" s="10"/>
      <c r="J227" s="16"/>
      <c r="K227" t="str">
        <f>IF(NOT(ISBLANK(F227)), VLOOKUP(H227,Time!$A$2:$C$10,3,FALSE), "")</f>
        <v/>
      </c>
      <c r="L227" t="str">
        <f t="shared" si="0"/>
        <v/>
      </c>
      <c r="M227" t="str">
        <f>IF(NOT(ISBLANK(F227)),VLOOKUP(G227,Importance!$A$2:B1000,2,FALSE),"")</f>
        <v/>
      </c>
      <c r="N227" s="13" t="str">
        <f t="shared" si="1"/>
        <v/>
      </c>
      <c r="O227" s="13" t="str">
        <f t="shared" si="2"/>
        <v/>
      </c>
    </row>
    <row r="228" spans="1:15" ht="13" x14ac:dyDescent="0.15">
      <c r="A228" s="19"/>
      <c r="B228" s="19"/>
      <c r="C228" s="19"/>
      <c r="D228" s="11" t="str">
        <f t="shared" si="3"/>
        <v/>
      </c>
      <c r="E228" s="16"/>
      <c r="F228" s="19"/>
      <c r="G228" s="19"/>
      <c r="H228" s="19"/>
      <c r="I228" s="10"/>
      <c r="J228" s="16"/>
      <c r="K228" t="str">
        <f>IF(NOT(ISBLANK(F228)), VLOOKUP(H228,Time!$A$2:$C$10,3,FALSE), "")</f>
        <v/>
      </c>
      <c r="L228" t="str">
        <f t="shared" si="0"/>
        <v/>
      </c>
      <c r="M228" t="str">
        <f>IF(NOT(ISBLANK(F228)),VLOOKUP(G228,Importance!$A$2:B1000,2,FALSE),"")</f>
        <v/>
      </c>
      <c r="N228" s="13" t="str">
        <f t="shared" si="1"/>
        <v/>
      </c>
      <c r="O228" s="13" t="str">
        <f t="shared" si="2"/>
        <v/>
      </c>
    </row>
    <row r="229" spans="1:15" ht="13" x14ac:dyDescent="0.15">
      <c r="A229" s="19"/>
      <c r="B229" s="19"/>
      <c r="C229" s="19"/>
      <c r="D229" s="11" t="str">
        <f t="shared" si="3"/>
        <v/>
      </c>
      <c r="E229" s="16"/>
      <c r="F229" s="19"/>
      <c r="G229" s="19"/>
      <c r="H229" s="19"/>
      <c r="I229" s="10"/>
      <c r="J229" s="16"/>
      <c r="K229" t="str">
        <f>IF(NOT(ISBLANK(F229)), VLOOKUP(H229,Time!$A$2:$C$10,3,FALSE), "")</f>
        <v/>
      </c>
      <c r="L229" t="str">
        <f t="shared" si="0"/>
        <v/>
      </c>
      <c r="M229" t="str">
        <f>IF(NOT(ISBLANK(F229)),VLOOKUP(G229,Importance!$A$2:B1000,2,FALSE),"")</f>
        <v/>
      </c>
      <c r="N229" s="13" t="str">
        <f t="shared" si="1"/>
        <v/>
      </c>
      <c r="O229" s="13" t="str">
        <f t="shared" si="2"/>
        <v/>
      </c>
    </row>
    <row r="230" spans="1:15" ht="13" x14ac:dyDescent="0.15">
      <c r="A230" s="19"/>
      <c r="B230" s="19"/>
      <c r="C230" s="19"/>
      <c r="D230" s="11" t="str">
        <f t="shared" si="3"/>
        <v/>
      </c>
      <c r="E230" s="16"/>
      <c r="F230" s="19"/>
      <c r="G230" s="19"/>
      <c r="H230" s="19"/>
      <c r="I230" s="10"/>
      <c r="J230" s="16"/>
      <c r="K230" t="str">
        <f>IF(NOT(ISBLANK(F230)), VLOOKUP(H230,Time!$A$2:$C$10,3,FALSE), "")</f>
        <v/>
      </c>
      <c r="L230" t="str">
        <f t="shared" si="0"/>
        <v/>
      </c>
      <c r="M230" t="str">
        <f>IF(NOT(ISBLANK(F230)),VLOOKUP(G230,Importance!$A$2:B1000,2,FALSE),"")</f>
        <v/>
      </c>
      <c r="N230" s="13" t="str">
        <f t="shared" si="1"/>
        <v/>
      </c>
      <c r="O230" s="13" t="str">
        <f t="shared" si="2"/>
        <v/>
      </c>
    </row>
    <row r="231" spans="1:15" ht="13" x14ac:dyDescent="0.15">
      <c r="A231" s="19"/>
      <c r="B231" s="19"/>
      <c r="C231" s="19"/>
      <c r="D231" s="11" t="str">
        <f t="shared" si="3"/>
        <v/>
      </c>
      <c r="E231" s="16"/>
      <c r="F231" s="19"/>
      <c r="G231" s="19"/>
      <c r="H231" s="19"/>
      <c r="I231" s="10"/>
      <c r="J231" s="16"/>
      <c r="K231" t="str">
        <f>IF(NOT(ISBLANK(F231)), VLOOKUP(H231,Time!$A$2:$C$10,3,FALSE), "")</f>
        <v/>
      </c>
      <c r="L231" t="str">
        <f t="shared" si="0"/>
        <v/>
      </c>
      <c r="M231" t="str">
        <f>IF(NOT(ISBLANK(F231)),VLOOKUP(G231,Importance!$A$2:B1000,2,FALSE),"")</f>
        <v/>
      </c>
      <c r="N231" s="13" t="str">
        <f t="shared" si="1"/>
        <v/>
      </c>
      <c r="O231" s="13" t="str">
        <f t="shared" si="2"/>
        <v/>
      </c>
    </row>
    <row r="232" spans="1:15" ht="13" x14ac:dyDescent="0.15">
      <c r="A232" s="19"/>
      <c r="B232" s="19"/>
      <c r="C232" s="19"/>
      <c r="D232" s="11" t="str">
        <f t="shared" si="3"/>
        <v/>
      </c>
      <c r="E232" s="16"/>
      <c r="F232" s="19"/>
      <c r="G232" s="19"/>
      <c r="H232" s="19"/>
      <c r="I232" s="10"/>
      <c r="J232" s="16"/>
      <c r="K232" t="str">
        <f>IF(NOT(ISBLANK(F232)), VLOOKUP(H232,Time!$A$2:$C$10,3,FALSE), "")</f>
        <v/>
      </c>
      <c r="L232" t="str">
        <f t="shared" si="0"/>
        <v/>
      </c>
      <c r="M232" t="str">
        <f>IF(NOT(ISBLANK(F232)),VLOOKUP(G232,Importance!$A$2:B1000,2,FALSE),"")</f>
        <v/>
      </c>
      <c r="N232" s="13" t="str">
        <f t="shared" si="1"/>
        <v/>
      </c>
      <c r="O232" s="13" t="str">
        <f t="shared" si="2"/>
        <v/>
      </c>
    </row>
    <row r="233" spans="1:15" ht="13" x14ac:dyDescent="0.15">
      <c r="A233" s="19"/>
      <c r="B233" s="19"/>
      <c r="C233" s="19"/>
      <c r="D233" s="11" t="str">
        <f t="shared" si="3"/>
        <v/>
      </c>
      <c r="E233" s="16"/>
      <c r="F233" s="19"/>
      <c r="G233" s="19"/>
      <c r="H233" s="19"/>
      <c r="I233" s="10"/>
      <c r="J233" s="16"/>
      <c r="K233" t="str">
        <f>IF(NOT(ISBLANK(F233)), VLOOKUP(H233,Time!$A$2:$C$10,3,FALSE), "")</f>
        <v/>
      </c>
      <c r="L233" t="str">
        <f t="shared" si="0"/>
        <v/>
      </c>
      <c r="M233" t="str">
        <f>IF(NOT(ISBLANK(F233)),VLOOKUP(G233,Importance!$A$2:B1000,2,FALSE),"")</f>
        <v/>
      </c>
      <c r="N233" s="13" t="str">
        <f t="shared" si="1"/>
        <v/>
      </c>
      <c r="O233" s="13" t="str">
        <f t="shared" si="2"/>
        <v/>
      </c>
    </row>
    <row r="234" spans="1:15" ht="13" x14ac:dyDescent="0.15">
      <c r="A234" s="19"/>
      <c r="B234" s="19"/>
      <c r="C234" s="19"/>
      <c r="D234" s="11" t="str">
        <f t="shared" si="3"/>
        <v/>
      </c>
      <c r="E234" s="16"/>
      <c r="F234" s="19"/>
      <c r="G234" s="19"/>
      <c r="H234" s="19"/>
      <c r="I234" s="10"/>
      <c r="J234" s="16"/>
      <c r="K234" t="str">
        <f>IF(NOT(ISBLANK(F234)), VLOOKUP(H234,Time!$A$2:$C$10,3,FALSE), "")</f>
        <v/>
      </c>
      <c r="L234" t="str">
        <f t="shared" si="0"/>
        <v/>
      </c>
      <c r="M234" t="str">
        <f>IF(NOT(ISBLANK(F234)),VLOOKUP(G234,Importance!$A$2:B1000,2,FALSE),"")</f>
        <v/>
      </c>
      <c r="N234" s="13" t="str">
        <f t="shared" si="1"/>
        <v/>
      </c>
      <c r="O234" s="13" t="str">
        <f t="shared" si="2"/>
        <v/>
      </c>
    </row>
    <row r="235" spans="1:15" ht="13" x14ac:dyDescent="0.15">
      <c r="A235" s="19"/>
      <c r="B235" s="19"/>
      <c r="C235" s="19"/>
      <c r="D235" s="11" t="str">
        <f t="shared" si="3"/>
        <v/>
      </c>
      <c r="E235" s="16"/>
      <c r="F235" s="19"/>
      <c r="G235" s="19"/>
      <c r="H235" s="19"/>
      <c r="I235" s="10"/>
      <c r="J235" s="16"/>
      <c r="K235" t="str">
        <f>IF(NOT(ISBLANK(F235)), VLOOKUP(H235,Time!$A$2:$C$10,3,FALSE), "")</f>
        <v/>
      </c>
      <c r="L235" t="str">
        <f t="shared" si="0"/>
        <v/>
      </c>
      <c r="M235" t="str">
        <f>IF(NOT(ISBLANK(F235)),VLOOKUP(G235,Importance!$A$2:B1000,2,FALSE),"")</f>
        <v/>
      </c>
      <c r="N235" s="13" t="str">
        <f t="shared" si="1"/>
        <v/>
      </c>
      <c r="O235" s="13" t="str">
        <f t="shared" si="2"/>
        <v/>
      </c>
    </row>
    <row r="236" spans="1:15" ht="13" x14ac:dyDescent="0.15">
      <c r="A236" s="19"/>
      <c r="B236" s="19"/>
      <c r="C236" s="19"/>
      <c r="D236" s="11" t="str">
        <f t="shared" si="3"/>
        <v/>
      </c>
      <c r="E236" s="16"/>
      <c r="F236" s="19"/>
      <c r="G236" s="19"/>
      <c r="H236" s="19"/>
      <c r="I236" s="10"/>
      <c r="J236" s="16"/>
      <c r="K236" t="str">
        <f>IF(NOT(ISBLANK(F236)), VLOOKUP(H236,Time!$A$2:$C$10,3,FALSE), "")</f>
        <v/>
      </c>
      <c r="L236" t="str">
        <f t="shared" si="0"/>
        <v/>
      </c>
      <c r="M236" t="str">
        <f>IF(NOT(ISBLANK(F236)),VLOOKUP(G236,Importance!$A$2:B1000,2,FALSE),"")</f>
        <v/>
      </c>
      <c r="N236" s="13" t="str">
        <f t="shared" si="1"/>
        <v/>
      </c>
      <c r="O236" s="13" t="str">
        <f t="shared" si="2"/>
        <v/>
      </c>
    </row>
    <row r="237" spans="1:15" ht="13" x14ac:dyDescent="0.15">
      <c r="A237" s="19"/>
      <c r="B237" s="19"/>
      <c r="C237" s="19"/>
      <c r="D237" s="11" t="str">
        <f t="shared" si="3"/>
        <v/>
      </c>
      <c r="E237" s="16"/>
      <c r="F237" s="19"/>
      <c r="G237" s="19"/>
      <c r="H237" s="19"/>
      <c r="I237" s="10"/>
      <c r="J237" s="16"/>
      <c r="K237" t="str">
        <f>IF(NOT(ISBLANK(F237)), VLOOKUP(H237,Time!$A$2:$C$10,3,FALSE), "")</f>
        <v/>
      </c>
      <c r="L237" t="str">
        <f t="shared" si="0"/>
        <v/>
      </c>
      <c r="M237" t="str">
        <f>IF(NOT(ISBLANK(F237)),VLOOKUP(G237,Importance!$A$2:B1000,2,FALSE),"")</f>
        <v/>
      </c>
      <c r="N237" s="13" t="str">
        <f t="shared" si="1"/>
        <v/>
      </c>
      <c r="O237" s="13" t="str">
        <f t="shared" si="2"/>
        <v/>
      </c>
    </row>
    <row r="238" spans="1:15" ht="13" x14ac:dyDescent="0.15">
      <c r="A238" s="19"/>
      <c r="B238" s="19"/>
      <c r="C238" s="19"/>
      <c r="D238" s="11" t="str">
        <f t="shared" si="3"/>
        <v/>
      </c>
      <c r="E238" s="16"/>
      <c r="F238" s="19"/>
      <c r="G238" s="19"/>
      <c r="H238" s="19"/>
      <c r="I238" s="10"/>
      <c r="J238" s="16"/>
      <c r="K238" t="str">
        <f>IF(NOT(ISBLANK(F238)), VLOOKUP(H238,Time!$A$2:$C$10,3,FALSE), "")</f>
        <v/>
      </c>
      <c r="L238" t="str">
        <f t="shared" si="0"/>
        <v/>
      </c>
      <c r="M238" t="str">
        <f>IF(NOT(ISBLANK(F238)),VLOOKUP(G238,Importance!$A$2:B1000,2,FALSE),"")</f>
        <v/>
      </c>
      <c r="N238" s="13" t="str">
        <f t="shared" si="1"/>
        <v/>
      </c>
      <c r="O238" s="13" t="str">
        <f t="shared" si="2"/>
        <v/>
      </c>
    </row>
    <row r="239" spans="1:15" ht="13" x14ac:dyDescent="0.15">
      <c r="A239" s="19"/>
      <c r="B239" s="19"/>
      <c r="C239" s="19"/>
      <c r="D239" s="11" t="str">
        <f t="shared" si="3"/>
        <v/>
      </c>
      <c r="E239" s="16"/>
      <c r="F239" s="19"/>
      <c r="G239" s="19"/>
      <c r="H239" s="19"/>
      <c r="I239" s="10"/>
      <c r="J239" s="16"/>
      <c r="K239" t="str">
        <f>IF(NOT(ISBLANK(F239)), VLOOKUP(H239,Time!$A$2:$C$10,3,FALSE), "")</f>
        <v/>
      </c>
      <c r="L239" t="str">
        <f t="shared" si="0"/>
        <v/>
      </c>
      <c r="M239" t="str">
        <f>IF(NOT(ISBLANK(F239)),VLOOKUP(G239,Importance!$A$2:B1000,2,FALSE),"")</f>
        <v/>
      </c>
      <c r="N239" s="13" t="str">
        <f t="shared" si="1"/>
        <v/>
      </c>
      <c r="O239" s="13" t="str">
        <f t="shared" si="2"/>
        <v/>
      </c>
    </row>
    <row r="240" spans="1:15" ht="13" x14ac:dyDescent="0.15">
      <c r="A240" s="19"/>
      <c r="B240" s="19"/>
      <c r="C240" s="19"/>
      <c r="D240" s="11" t="str">
        <f t="shared" si="3"/>
        <v/>
      </c>
      <c r="E240" s="16"/>
      <c r="F240" s="19"/>
      <c r="G240" s="19"/>
      <c r="H240" s="19"/>
      <c r="I240" s="10"/>
      <c r="J240" s="16"/>
      <c r="K240" t="str">
        <f>IF(NOT(ISBLANK(F240)), VLOOKUP(H240,Time!$A$2:$C$10,3,FALSE), "")</f>
        <v/>
      </c>
      <c r="L240" t="str">
        <f t="shared" si="0"/>
        <v/>
      </c>
      <c r="M240" t="str">
        <f>IF(NOT(ISBLANK(F240)),VLOOKUP(G240,Importance!$A$2:B1000,2,FALSE),"")</f>
        <v/>
      </c>
      <c r="N240" s="13" t="str">
        <f t="shared" si="1"/>
        <v/>
      </c>
      <c r="O240" s="13" t="str">
        <f t="shared" si="2"/>
        <v/>
      </c>
    </row>
    <row r="241" spans="1:15" ht="13" x14ac:dyDescent="0.15">
      <c r="A241" s="19"/>
      <c r="B241" s="19"/>
      <c r="C241" s="19"/>
      <c r="D241" s="11" t="str">
        <f t="shared" si="3"/>
        <v/>
      </c>
      <c r="E241" s="16"/>
      <c r="F241" s="19"/>
      <c r="G241" s="19"/>
      <c r="H241" s="19"/>
      <c r="I241" s="10"/>
      <c r="J241" s="16"/>
      <c r="K241" t="str">
        <f>IF(NOT(ISBLANK(F241)), VLOOKUP(H241,Time!$A$2:$C$10,3,FALSE), "")</f>
        <v/>
      </c>
      <c r="L241" t="str">
        <f t="shared" si="0"/>
        <v/>
      </c>
      <c r="M241" t="str">
        <f>IF(NOT(ISBLANK(F241)),VLOOKUP(G241,Importance!$A$2:B1000,2,FALSE),"")</f>
        <v/>
      </c>
      <c r="N241" s="13" t="str">
        <f t="shared" si="1"/>
        <v/>
      </c>
      <c r="O241" s="13" t="str">
        <f t="shared" si="2"/>
        <v/>
      </c>
    </row>
    <row r="242" spans="1:15" ht="13" x14ac:dyDescent="0.15">
      <c r="A242" s="19"/>
      <c r="B242" s="19"/>
      <c r="C242" s="19"/>
      <c r="D242" s="11" t="str">
        <f t="shared" si="3"/>
        <v/>
      </c>
      <c r="E242" s="16"/>
      <c r="F242" s="19"/>
      <c r="G242" s="19"/>
      <c r="H242" s="19"/>
      <c r="I242" s="10"/>
      <c r="J242" s="16"/>
      <c r="K242" t="str">
        <f>IF(NOT(ISBLANK(F242)), VLOOKUP(H242,Time!$A$2:$C$10,3,FALSE), "")</f>
        <v/>
      </c>
      <c r="L242" t="str">
        <f t="shared" si="0"/>
        <v/>
      </c>
      <c r="M242" t="str">
        <f>IF(NOT(ISBLANK(F242)),VLOOKUP(G242,Importance!$A$2:B1000,2,FALSE),"")</f>
        <v/>
      </c>
      <c r="N242" s="13" t="str">
        <f t="shared" si="1"/>
        <v/>
      </c>
      <c r="O242" s="13" t="str">
        <f t="shared" si="2"/>
        <v/>
      </c>
    </row>
    <row r="243" spans="1:15" ht="13" x14ac:dyDescent="0.15">
      <c r="A243" s="19"/>
      <c r="B243" s="19"/>
      <c r="C243" s="19"/>
      <c r="D243" s="11" t="str">
        <f t="shared" si="3"/>
        <v/>
      </c>
      <c r="E243" s="16"/>
      <c r="F243" s="19"/>
      <c r="G243" s="19"/>
      <c r="H243" s="19"/>
      <c r="I243" s="10"/>
      <c r="J243" s="16"/>
      <c r="K243" t="str">
        <f>IF(NOT(ISBLANK(F243)), VLOOKUP(H243,Time!$A$2:$C$10,3,FALSE), "")</f>
        <v/>
      </c>
      <c r="L243" t="str">
        <f t="shared" si="0"/>
        <v/>
      </c>
      <c r="M243" t="str">
        <f>IF(NOT(ISBLANK(F243)),VLOOKUP(G243,Importance!$A$2:B1000,2,FALSE),"")</f>
        <v/>
      </c>
      <c r="N243" s="13" t="str">
        <f t="shared" si="1"/>
        <v/>
      </c>
      <c r="O243" s="13" t="str">
        <f t="shared" si="2"/>
        <v/>
      </c>
    </row>
    <row r="244" spans="1:15" ht="13" x14ac:dyDescent="0.15">
      <c r="A244" s="19"/>
      <c r="B244" s="19"/>
      <c r="C244" s="19"/>
      <c r="D244" s="11" t="str">
        <f t="shared" si="3"/>
        <v/>
      </c>
      <c r="E244" s="16"/>
      <c r="F244" s="19"/>
      <c r="G244" s="19"/>
      <c r="H244" s="19"/>
      <c r="I244" s="10"/>
      <c r="J244" s="16"/>
      <c r="K244" t="str">
        <f>IF(NOT(ISBLANK(F244)), VLOOKUP(H244,Time!$A$2:$C$10,3,FALSE), "")</f>
        <v/>
      </c>
      <c r="L244" t="str">
        <f t="shared" si="0"/>
        <v/>
      </c>
      <c r="M244" t="str">
        <f>IF(NOT(ISBLANK(F244)),VLOOKUP(G244,Importance!$A$2:B1000,2,FALSE),"")</f>
        <v/>
      </c>
      <c r="N244" s="13" t="str">
        <f t="shared" si="1"/>
        <v/>
      </c>
      <c r="O244" s="13" t="str">
        <f t="shared" si="2"/>
        <v/>
      </c>
    </row>
    <row r="245" spans="1:15" ht="13" x14ac:dyDescent="0.15">
      <c r="A245" s="19"/>
      <c r="B245" s="19"/>
      <c r="C245" s="19"/>
      <c r="D245" s="11" t="str">
        <f t="shared" si="3"/>
        <v/>
      </c>
      <c r="E245" s="16"/>
      <c r="F245" s="19"/>
      <c r="G245" s="19"/>
      <c r="H245" s="19"/>
      <c r="I245" s="10"/>
      <c r="J245" s="16"/>
      <c r="K245" t="str">
        <f>IF(NOT(ISBLANK(F245)), VLOOKUP(H245,Time!$A$2:$C$10,3,FALSE), "")</f>
        <v/>
      </c>
      <c r="L245" t="str">
        <f t="shared" si="0"/>
        <v/>
      </c>
      <c r="M245" t="str">
        <f>IF(NOT(ISBLANK(F245)),VLOOKUP(G245,Importance!$A$2:B1000,2,FALSE),"")</f>
        <v/>
      </c>
      <c r="N245" s="13" t="str">
        <f t="shared" si="1"/>
        <v/>
      </c>
      <c r="O245" s="13" t="str">
        <f t="shared" si="2"/>
        <v/>
      </c>
    </row>
    <row r="246" spans="1:15" ht="13" x14ac:dyDescent="0.15">
      <c r="A246" s="19"/>
      <c r="B246" s="19"/>
      <c r="C246" s="19"/>
      <c r="D246" s="11" t="str">
        <f t="shared" si="3"/>
        <v/>
      </c>
      <c r="E246" s="16"/>
      <c r="F246" s="19"/>
      <c r="G246" s="19"/>
      <c r="H246" s="19"/>
      <c r="I246" s="10"/>
      <c r="J246" s="16"/>
      <c r="K246" t="str">
        <f>IF(NOT(ISBLANK(F246)), VLOOKUP(H246,Time!$A$2:$C$10,3,FALSE), "")</f>
        <v/>
      </c>
      <c r="L246" t="str">
        <f t="shared" si="0"/>
        <v/>
      </c>
      <c r="M246" t="str">
        <f>IF(NOT(ISBLANK(F246)),VLOOKUP(G246,Importance!$A$2:B1000,2,FALSE),"")</f>
        <v/>
      </c>
      <c r="N246" s="13" t="str">
        <f t="shared" si="1"/>
        <v/>
      </c>
      <c r="O246" s="13" t="str">
        <f t="shared" si="2"/>
        <v/>
      </c>
    </row>
    <row r="247" spans="1:15" ht="13" x14ac:dyDescent="0.15">
      <c r="A247" s="19"/>
      <c r="B247" s="19"/>
      <c r="C247" s="19"/>
      <c r="D247" s="11" t="str">
        <f t="shared" si="3"/>
        <v/>
      </c>
      <c r="E247" s="16"/>
      <c r="F247" s="19"/>
      <c r="G247" s="19"/>
      <c r="H247" s="19"/>
      <c r="I247" s="10"/>
      <c r="J247" s="16"/>
      <c r="K247" t="str">
        <f>IF(NOT(ISBLANK(F247)), VLOOKUP(H247,Time!$A$2:$C$10,3,FALSE), "")</f>
        <v/>
      </c>
      <c r="L247" t="str">
        <f t="shared" si="0"/>
        <v/>
      </c>
      <c r="M247" t="str">
        <f>IF(NOT(ISBLANK(F247)),VLOOKUP(G247,Importance!$A$2:B1000,2,FALSE),"")</f>
        <v/>
      </c>
      <c r="N247" s="13" t="str">
        <f t="shared" si="1"/>
        <v/>
      </c>
      <c r="O247" s="13" t="str">
        <f t="shared" si="2"/>
        <v/>
      </c>
    </row>
    <row r="248" spans="1:15" ht="13" x14ac:dyDescent="0.15">
      <c r="A248" s="19"/>
      <c r="B248" s="19"/>
      <c r="C248" s="19"/>
      <c r="D248" s="11" t="str">
        <f t="shared" si="3"/>
        <v/>
      </c>
      <c r="E248" s="16"/>
      <c r="F248" s="19"/>
      <c r="G248" s="19"/>
      <c r="H248" s="19"/>
      <c r="I248" s="10"/>
      <c r="J248" s="16"/>
      <c r="K248" t="str">
        <f>IF(NOT(ISBLANK(F248)), VLOOKUP(H248,Time!$A$2:$C$10,3,FALSE), "")</f>
        <v/>
      </c>
      <c r="L248" t="str">
        <f t="shared" si="0"/>
        <v/>
      </c>
      <c r="M248" t="str">
        <f>IF(NOT(ISBLANK(F248)),VLOOKUP(G248,Importance!$A$2:B1000,2,FALSE),"")</f>
        <v/>
      </c>
      <c r="N248" s="13" t="str">
        <f t="shared" si="1"/>
        <v/>
      </c>
      <c r="O248" s="13" t="str">
        <f t="shared" si="2"/>
        <v/>
      </c>
    </row>
    <row r="249" spans="1:15" ht="13" x14ac:dyDescent="0.15">
      <c r="A249" s="19"/>
      <c r="B249" s="19"/>
      <c r="C249" s="19"/>
      <c r="D249" s="11" t="str">
        <f t="shared" si="3"/>
        <v/>
      </c>
      <c r="E249" s="16"/>
      <c r="F249" s="19"/>
      <c r="G249" s="19"/>
      <c r="H249" s="19"/>
      <c r="I249" s="10"/>
      <c r="J249" s="16"/>
      <c r="K249" t="str">
        <f>IF(NOT(ISBLANK(F249)), VLOOKUP(H249,Time!$A$2:$C$10,3,FALSE), "")</f>
        <v/>
      </c>
      <c r="L249" t="str">
        <f t="shared" si="0"/>
        <v/>
      </c>
      <c r="M249" t="str">
        <f>IF(NOT(ISBLANK(F249)),VLOOKUP(G249,Importance!$A$2:B1000,2,FALSE),"")</f>
        <v/>
      </c>
      <c r="N249" s="13" t="str">
        <f t="shared" si="1"/>
        <v/>
      </c>
      <c r="O249" s="13" t="str">
        <f t="shared" si="2"/>
        <v/>
      </c>
    </row>
    <row r="250" spans="1:15" ht="13" x14ac:dyDescent="0.15">
      <c r="A250" s="19"/>
      <c r="B250" s="19"/>
      <c r="C250" s="19"/>
      <c r="D250" s="11" t="str">
        <f t="shared" si="3"/>
        <v/>
      </c>
      <c r="E250" s="16"/>
      <c r="F250" s="19"/>
      <c r="G250" s="19"/>
      <c r="H250" s="19"/>
      <c r="I250" s="10"/>
      <c r="J250" s="16"/>
      <c r="K250" t="str">
        <f>IF(NOT(ISBLANK(F250)), VLOOKUP(H250,Time!$A$2:$C$10,3,FALSE), "")</f>
        <v/>
      </c>
      <c r="L250" t="str">
        <f t="shared" si="0"/>
        <v/>
      </c>
      <c r="M250" t="str">
        <f>IF(NOT(ISBLANK(F250)),VLOOKUP(G250,Importance!$A$2:B1000,2,FALSE),"")</f>
        <v/>
      </c>
      <c r="N250" s="13" t="str">
        <f t="shared" si="1"/>
        <v/>
      </c>
      <c r="O250" s="13" t="str">
        <f t="shared" si="2"/>
        <v/>
      </c>
    </row>
    <row r="251" spans="1:15" ht="13" x14ac:dyDescent="0.15">
      <c r="A251" s="19"/>
      <c r="B251" s="19"/>
      <c r="C251" s="19"/>
      <c r="D251" s="11" t="str">
        <f t="shared" si="3"/>
        <v/>
      </c>
      <c r="E251" s="16"/>
      <c r="F251" s="19"/>
      <c r="G251" s="19"/>
      <c r="H251" s="19"/>
      <c r="I251" s="10"/>
      <c r="J251" s="16"/>
      <c r="K251" t="str">
        <f>IF(NOT(ISBLANK(F251)), VLOOKUP(H251,Time!$A$2:$C$10,3,FALSE), "")</f>
        <v/>
      </c>
      <c r="L251" t="str">
        <f t="shared" si="0"/>
        <v/>
      </c>
      <c r="M251" t="str">
        <f>IF(NOT(ISBLANK(F251)),VLOOKUP(G251,Importance!$A$2:B1000,2,FALSE),"")</f>
        <v/>
      </c>
      <c r="N251" s="13" t="str">
        <f t="shared" si="1"/>
        <v/>
      </c>
      <c r="O251" s="13" t="str">
        <f t="shared" si="2"/>
        <v/>
      </c>
    </row>
    <row r="252" spans="1:15" ht="13" x14ac:dyDescent="0.15">
      <c r="A252" s="19"/>
      <c r="B252" s="19"/>
      <c r="C252" s="19"/>
      <c r="D252" s="11" t="str">
        <f t="shared" si="3"/>
        <v/>
      </c>
      <c r="E252" s="16"/>
      <c r="F252" s="19"/>
      <c r="G252" s="19"/>
      <c r="H252" s="19"/>
      <c r="I252" s="10"/>
      <c r="J252" s="16"/>
      <c r="K252" t="str">
        <f>IF(NOT(ISBLANK(F252)), VLOOKUP(H252,Time!$A$2:$C$10,3,FALSE), "")</f>
        <v/>
      </c>
      <c r="L252" t="str">
        <f t="shared" si="0"/>
        <v/>
      </c>
      <c r="M252" t="str">
        <f>IF(NOT(ISBLANK(F252)),VLOOKUP(G252,Importance!$A$2:B1000,2,FALSE),"")</f>
        <v/>
      </c>
      <c r="N252" s="13" t="str">
        <f t="shared" si="1"/>
        <v/>
      </c>
      <c r="O252" s="13" t="str">
        <f t="shared" si="2"/>
        <v/>
      </c>
    </row>
    <row r="253" spans="1:15" ht="13" x14ac:dyDescent="0.15">
      <c r="A253" s="19"/>
      <c r="B253" s="19"/>
      <c r="C253" s="19"/>
      <c r="D253" s="11" t="str">
        <f t="shared" si="3"/>
        <v/>
      </c>
      <c r="E253" s="16"/>
      <c r="F253" s="19"/>
      <c r="G253" s="19"/>
      <c r="H253" s="19"/>
      <c r="I253" s="10"/>
      <c r="J253" s="16"/>
      <c r="K253" t="str">
        <f>IF(NOT(ISBLANK(F253)), VLOOKUP(H253,Time!$A$2:$C$10,3,FALSE), "")</f>
        <v/>
      </c>
      <c r="L253" t="str">
        <f t="shared" si="0"/>
        <v/>
      </c>
      <c r="M253" t="str">
        <f>IF(NOT(ISBLANK(F253)),VLOOKUP(G253,Importance!$A$2:B1000,2,FALSE),"")</f>
        <v/>
      </c>
      <c r="N253" s="13" t="str">
        <f t="shared" si="1"/>
        <v/>
      </c>
      <c r="O253" s="13" t="str">
        <f t="shared" si="2"/>
        <v/>
      </c>
    </row>
    <row r="254" spans="1:15" ht="13" x14ac:dyDescent="0.15">
      <c r="A254" s="19"/>
      <c r="B254" s="19"/>
      <c r="C254" s="19"/>
      <c r="D254" s="11" t="str">
        <f t="shared" si="3"/>
        <v/>
      </c>
      <c r="E254" s="16"/>
      <c r="F254" s="19"/>
      <c r="G254" s="19"/>
      <c r="H254" s="19"/>
      <c r="I254" s="10"/>
      <c r="J254" s="16"/>
      <c r="K254" t="str">
        <f>IF(NOT(ISBLANK(F254)), VLOOKUP(H254,Time!$A$2:$C$10,3,FALSE), "")</f>
        <v/>
      </c>
      <c r="L254" t="str">
        <f t="shared" si="0"/>
        <v/>
      </c>
      <c r="M254" t="str">
        <f>IF(NOT(ISBLANK(F254)),VLOOKUP(G254,Importance!$A$2:B1000,2,FALSE),"")</f>
        <v/>
      </c>
      <c r="N254" s="13" t="str">
        <f t="shared" si="1"/>
        <v/>
      </c>
      <c r="O254" s="13" t="str">
        <f t="shared" si="2"/>
        <v/>
      </c>
    </row>
    <row r="255" spans="1:15" ht="13" x14ac:dyDescent="0.15">
      <c r="A255" s="19"/>
      <c r="B255" s="19"/>
      <c r="C255" s="19"/>
      <c r="D255" s="11" t="str">
        <f t="shared" si="3"/>
        <v/>
      </c>
      <c r="E255" s="16"/>
      <c r="F255" s="19"/>
      <c r="G255" s="19"/>
      <c r="H255" s="19"/>
      <c r="I255" s="10"/>
      <c r="J255" s="16"/>
      <c r="K255" t="str">
        <f>IF(NOT(ISBLANK(F255)), VLOOKUP(H255,Time!$A$2:$C$10,3,FALSE), "")</f>
        <v/>
      </c>
      <c r="L255" t="str">
        <f t="shared" si="0"/>
        <v/>
      </c>
      <c r="M255" t="str">
        <f>IF(NOT(ISBLANK(F255)),VLOOKUP(G255,Importance!$A$2:B1000,2,FALSE),"")</f>
        <v/>
      </c>
      <c r="N255" s="13" t="str">
        <f t="shared" si="1"/>
        <v/>
      </c>
      <c r="O255" s="13" t="str">
        <f t="shared" si="2"/>
        <v/>
      </c>
    </row>
    <row r="256" spans="1:15" ht="13" x14ac:dyDescent="0.15">
      <c r="A256" s="19"/>
      <c r="B256" s="19"/>
      <c r="C256" s="19"/>
      <c r="D256" s="11" t="str">
        <f t="shared" si="3"/>
        <v/>
      </c>
      <c r="E256" s="16"/>
      <c r="F256" s="19"/>
      <c r="G256" s="19"/>
      <c r="H256" s="19"/>
      <c r="I256" s="10"/>
      <c r="J256" s="16"/>
      <c r="K256" t="str">
        <f>IF(NOT(ISBLANK(F256)), VLOOKUP(H256,Time!$A$2:$C$10,3,FALSE), "")</f>
        <v/>
      </c>
      <c r="L256" t="str">
        <f t="shared" si="0"/>
        <v/>
      </c>
      <c r="M256" t="str">
        <f>IF(NOT(ISBLANK(F256)),VLOOKUP(G256,Importance!$A$2:B1000,2,FALSE),"")</f>
        <v/>
      </c>
      <c r="N256" s="13" t="str">
        <f t="shared" si="1"/>
        <v/>
      </c>
      <c r="O256" s="13" t="str">
        <f t="shared" si="2"/>
        <v/>
      </c>
    </row>
    <row r="257" spans="1:15" ht="13" x14ac:dyDescent="0.15">
      <c r="A257" s="19"/>
      <c r="B257" s="19"/>
      <c r="C257" s="19"/>
      <c r="D257" s="11" t="str">
        <f t="shared" si="3"/>
        <v/>
      </c>
      <c r="E257" s="16"/>
      <c r="F257" s="19"/>
      <c r="G257" s="19"/>
      <c r="H257" s="19"/>
      <c r="I257" s="10"/>
      <c r="J257" s="16"/>
      <c r="K257" t="str">
        <f>IF(NOT(ISBLANK(F257)), VLOOKUP(H257,Time!$A$2:$C$10,3,FALSE), "")</f>
        <v/>
      </c>
      <c r="L257" t="str">
        <f t="shared" si="0"/>
        <v/>
      </c>
      <c r="M257" t="str">
        <f>IF(NOT(ISBLANK(F257)),VLOOKUP(G257,Importance!$A$2:B1000,2,FALSE),"")</f>
        <v/>
      </c>
      <c r="N257" s="13" t="str">
        <f t="shared" si="1"/>
        <v/>
      </c>
      <c r="O257" s="13" t="str">
        <f t="shared" si="2"/>
        <v/>
      </c>
    </row>
    <row r="258" spans="1:15" ht="13" x14ac:dyDescent="0.15">
      <c r="A258" s="19"/>
      <c r="B258" s="19"/>
      <c r="C258" s="19"/>
      <c r="D258" s="11" t="str">
        <f t="shared" si="3"/>
        <v/>
      </c>
      <c r="E258" s="16"/>
      <c r="F258" s="19"/>
      <c r="G258" s="19"/>
      <c r="H258" s="19"/>
      <c r="I258" s="10"/>
      <c r="J258" s="16"/>
      <c r="K258" t="str">
        <f>IF(NOT(ISBLANK(F258)), VLOOKUP(H258,Time!$A$2:$C$10,3,FALSE), "")</f>
        <v/>
      </c>
      <c r="L258" t="str">
        <f t="shared" si="0"/>
        <v/>
      </c>
      <c r="M258" t="str">
        <f>IF(NOT(ISBLANK(F258)),VLOOKUP(G258,Importance!$A$2:B1000,2,FALSE),"")</f>
        <v/>
      </c>
      <c r="N258" s="13" t="str">
        <f t="shared" si="1"/>
        <v/>
      </c>
      <c r="O258" s="13" t="str">
        <f t="shared" si="2"/>
        <v/>
      </c>
    </row>
    <row r="259" spans="1:15" ht="13" x14ac:dyDescent="0.15">
      <c r="A259" s="19"/>
      <c r="B259" s="19"/>
      <c r="C259" s="19"/>
      <c r="D259" s="11" t="str">
        <f t="shared" si="3"/>
        <v/>
      </c>
      <c r="E259" s="16"/>
      <c r="F259" s="19"/>
      <c r="G259" s="19"/>
      <c r="H259" s="19"/>
      <c r="I259" s="10"/>
      <c r="J259" s="16"/>
      <c r="K259" t="str">
        <f>IF(NOT(ISBLANK(F259)), VLOOKUP(H259,Time!$A$2:$C$10,3,FALSE), "")</f>
        <v/>
      </c>
      <c r="L259" t="str">
        <f t="shared" si="0"/>
        <v/>
      </c>
      <c r="M259" t="str">
        <f>IF(NOT(ISBLANK(F259)),VLOOKUP(G259,Importance!$A$2:B1000,2,FALSE),"")</f>
        <v/>
      </c>
      <c r="N259" s="13" t="str">
        <f t="shared" si="1"/>
        <v/>
      </c>
      <c r="O259" s="13" t="str">
        <f t="shared" si="2"/>
        <v/>
      </c>
    </row>
    <row r="260" spans="1:15" ht="13" x14ac:dyDescent="0.15">
      <c r="A260" s="19"/>
      <c r="B260" s="19"/>
      <c r="C260" s="19"/>
      <c r="D260" s="11" t="str">
        <f t="shared" si="3"/>
        <v/>
      </c>
      <c r="E260" s="16"/>
      <c r="F260" s="19"/>
      <c r="G260" s="19"/>
      <c r="H260" s="19"/>
      <c r="I260" s="10"/>
      <c r="J260" s="16"/>
      <c r="K260" t="str">
        <f>IF(NOT(ISBLANK(F260)), VLOOKUP(H260,Time!$A$2:$C$10,3,FALSE), "")</f>
        <v/>
      </c>
      <c r="L260" t="str">
        <f t="shared" si="0"/>
        <v/>
      </c>
      <c r="M260" t="str">
        <f>IF(NOT(ISBLANK(F260)),VLOOKUP(G260,Importance!$A$2:B1000,2,FALSE),"")</f>
        <v/>
      </c>
      <c r="N260" s="13" t="str">
        <f t="shared" si="1"/>
        <v/>
      </c>
      <c r="O260" s="13" t="str">
        <f t="shared" si="2"/>
        <v/>
      </c>
    </row>
    <row r="261" spans="1:15" ht="13" x14ac:dyDescent="0.15">
      <c r="A261" s="19"/>
      <c r="B261" s="19"/>
      <c r="C261" s="19"/>
      <c r="D261" s="11" t="str">
        <f t="shared" si="3"/>
        <v/>
      </c>
      <c r="E261" s="16"/>
      <c r="F261" s="19"/>
      <c r="G261" s="19"/>
      <c r="H261" s="19"/>
      <c r="I261" s="10"/>
      <c r="J261" s="16"/>
      <c r="K261" t="str">
        <f>IF(NOT(ISBLANK(F261)), VLOOKUP(H261,Time!$A$2:$C$10,3,FALSE), "")</f>
        <v/>
      </c>
      <c r="L261" t="str">
        <f t="shared" si="0"/>
        <v/>
      </c>
      <c r="M261" t="str">
        <f>IF(NOT(ISBLANK(F261)),VLOOKUP(G261,Importance!$A$2:B1000,2,FALSE),"")</f>
        <v/>
      </c>
      <c r="N261" s="13" t="str">
        <f t="shared" si="1"/>
        <v/>
      </c>
      <c r="O261" s="13" t="str">
        <f t="shared" si="2"/>
        <v/>
      </c>
    </row>
    <row r="262" spans="1:15" ht="13" x14ac:dyDescent="0.15">
      <c r="A262" s="19"/>
      <c r="B262" s="19"/>
      <c r="C262" s="19"/>
      <c r="D262" s="11" t="str">
        <f t="shared" si="3"/>
        <v/>
      </c>
      <c r="E262" s="16"/>
      <c r="F262" s="19"/>
      <c r="G262" s="19"/>
      <c r="H262" s="19"/>
      <c r="I262" s="10"/>
      <c r="J262" s="16"/>
      <c r="K262" t="str">
        <f>IF(NOT(ISBLANK(F262)), VLOOKUP(H262,Time!$A$2:$C$10,3,FALSE), "")</f>
        <v/>
      </c>
      <c r="L262" t="str">
        <f t="shared" si="0"/>
        <v/>
      </c>
      <c r="M262" t="str">
        <f>IF(NOT(ISBLANK(F262)),VLOOKUP(G262,Importance!$A$2:B1000,2,FALSE),"")</f>
        <v/>
      </c>
      <c r="N262" s="13" t="str">
        <f t="shared" si="1"/>
        <v/>
      </c>
      <c r="O262" s="13" t="str">
        <f t="shared" si="2"/>
        <v/>
      </c>
    </row>
    <row r="263" spans="1:15" ht="13" x14ac:dyDescent="0.15">
      <c r="A263" s="19"/>
      <c r="B263" s="19"/>
      <c r="C263" s="19"/>
      <c r="D263" s="11" t="str">
        <f t="shared" si="3"/>
        <v/>
      </c>
      <c r="E263" s="16"/>
      <c r="F263" s="19"/>
      <c r="G263" s="19"/>
      <c r="H263" s="19"/>
      <c r="I263" s="10"/>
      <c r="J263" s="16"/>
      <c r="K263" t="str">
        <f>IF(NOT(ISBLANK(F263)), VLOOKUP(H263,Time!$A$2:$C$10,3,FALSE), "")</f>
        <v/>
      </c>
      <c r="L263" t="str">
        <f t="shared" si="0"/>
        <v/>
      </c>
      <c r="M263" t="str">
        <f>IF(NOT(ISBLANK(F263)),VLOOKUP(G263,Importance!$A$2:B1000,2,FALSE),"")</f>
        <v/>
      </c>
      <c r="N263" s="13" t="str">
        <f t="shared" si="1"/>
        <v/>
      </c>
      <c r="O263" s="13" t="str">
        <f t="shared" si="2"/>
        <v/>
      </c>
    </row>
    <row r="264" spans="1:15" ht="13" x14ac:dyDescent="0.15">
      <c r="A264" s="19"/>
      <c r="B264" s="19"/>
      <c r="C264" s="19"/>
      <c r="D264" s="11" t="str">
        <f t="shared" si="3"/>
        <v/>
      </c>
      <c r="E264" s="16"/>
      <c r="F264" s="19"/>
      <c r="G264" s="19"/>
      <c r="H264" s="19"/>
      <c r="I264" s="10"/>
      <c r="J264" s="16"/>
      <c r="K264" t="str">
        <f>IF(NOT(ISBLANK(F264)), VLOOKUP(H264,Time!$A$2:$C$10,3,FALSE), "")</f>
        <v/>
      </c>
      <c r="L264" t="str">
        <f t="shared" si="0"/>
        <v/>
      </c>
      <c r="M264" t="str">
        <f>IF(NOT(ISBLANK(F264)),VLOOKUP(G264,Importance!$A$2:B1000,2,FALSE),"")</f>
        <v/>
      </c>
      <c r="N264" s="13" t="str">
        <f t="shared" si="1"/>
        <v/>
      </c>
      <c r="O264" s="13" t="str">
        <f t="shared" si="2"/>
        <v/>
      </c>
    </row>
    <row r="265" spans="1:15" ht="13" x14ac:dyDescent="0.15">
      <c r="A265" s="19"/>
      <c r="B265" s="19"/>
      <c r="C265" s="19"/>
      <c r="D265" s="11" t="str">
        <f t="shared" si="3"/>
        <v/>
      </c>
      <c r="E265" s="16"/>
      <c r="F265" s="19"/>
      <c r="G265" s="19"/>
      <c r="H265" s="19"/>
      <c r="I265" s="10"/>
      <c r="J265" s="16"/>
      <c r="K265" t="str">
        <f>IF(NOT(ISBLANK(F265)), VLOOKUP(H265,Time!$A$2:$C$10,3,FALSE), "")</f>
        <v/>
      </c>
      <c r="L265" t="str">
        <f t="shared" si="0"/>
        <v/>
      </c>
      <c r="M265" t="str">
        <f>IF(NOT(ISBLANK(F265)),VLOOKUP(G265,Importance!$A$2:B1000,2,FALSE),"")</f>
        <v/>
      </c>
      <c r="N265" s="13" t="str">
        <f t="shared" si="1"/>
        <v/>
      </c>
      <c r="O265" s="13" t="str">
        <f t="shared" si="2"/>
        <v/>
      </c>
    </row>
    <row r="266" spans="1:15" ht="13" x14ac:dyDescent="0.15">
      <c r="A266" s="19"/>
      <c r="B266" s="19"/>
      <c r="C266" s="19"/>
      <c r="D266" s="11" t="str">
        <f t="shared" si="3"/>
        <v/>
      </c>
      <c r="E266" s="16"/>
      <c r="F266" s="19"/>
      <c r="G266" s="19"/>
      <c r="H266" s="19"/>
      <c r="I266" s="10"/>
      <c r="J266" s="16"/>
      <c r="K266" t="str">
        <f>IF(NOT(ISBLANK(F266)), VLOOKUP(H266,Time!$A$2:$C$10,3,FALSE), "")</f>
        <v/>
      </c>
      <c r="L266" t="str">
        <f t="shared" si="0"/>
        <v/>
      </c>
      <c r="M266" t="str">
        <f>IF(NOT(ISBLANK(F266)),VLOOKUP(G266,Importance!$A$2:B1000,2,FALSE),"")</f>
        <v/>
      </c>
      <c r="N266" s="13" t="str">
        <f t="shared" si="1"/>
        <v/>
      </c>
      <c r="O266" s="13" t="str">
        <f t="shared" si="2"/>
        <v/>
      </c>
    </row>
    <row r="267" spans="1:15" ht="13" x14ac:dyDescent="0.15">
      <c r="A267" s="19"/>
      <c r="B267" s="19"/>
      <c r="C267" s="19"/>
      <c r="D267" s="11" t="str">
        <f t="shared" si="3"/>
        <v/>
      </c>
      <c r="E267" s="16"/>
      <c r="F267" s="19"/>
      <c r="G267" s="19"/>
      <c r="H267" s="19"/>
      <c r="I267" s="10"/>
      <c r="J267" s="16"/>
      <c r="K267" t="str">
        <f>IF(NOT(ISBLANK(F267)), VLOOKUP(H267,Time!$A$2:$C$10,3,FALSE), "")</f>
        <v/>
      </c>
      <c r="L267" t="str">
        <f t="shared" si="0"/>
        <v/>
      </c>
      <c r="M267" t="str">
        <f>IF(NOT(ISBLANK(F267)),VLOOKUP(G267,Importance!$A$2:B1000,2,FALSE),"")</f>
        <v/>
      </c>
      <c r="N267" s="13" t="str">
        <f t="shared" si="1"/>
        <v/>
      </c>
      <c r="O267" s="13" t="str">
        <f t="shared" si="2"/>
        <v/>
      </c>
    </row>
    <row r="268" spans="1:15" ht="13" x14ac:dyDescent="0.15">
      <c r="A268" s="19"/>
      <c r="B268" s="19"/>
      <c r="C268" s="19"/>
      <c r="D268" s="11" t="str">
        <f t="shared" si="3"/>
        <v/>
      </c>
      <c r="E268" s="16"/>
      <c r="F268" s="19"/>
      <c r="G268" s="19"/>
      <c r="H268" s="19"/>
      <c r="I268" s="10"/>
      <c r="J268" s="16"/>
      <c r="K268" t="str">
        <f>IF(NOT(ISBLANK(F268)), VLOOKUP(H268,Time!$A$2:$C$10,3,FALSE), "")</f>
        <v/>
      </c>
      <c r="L268" t="str">
        <f t="shared" si="0"/>
        <v/>
      </c>
      <c r="M268" t="str">
        <f>IF(NOT(ISBLANK(F268)),VLOOKUP(G268,Importance!$A$2:B1000,2,FALSE),"")</f>
        <v/>
      </c>
      <c r="N268" s="13" t="str">
        <f t="shared" si="1"/>
        <v/>
      </c>
      <c r="O268" s="13" t="str">
        <f t="shared" si="2"/>
        <v/>
      </c>
    </row>
    <row r="269" spans="1:15" ht="13" x14ac:dyDescent="0.15">
      <c r="A269" s="19"/>
      <c r="B269" s="19"/>
      <c r="C269" s="19"/>
      <c r="D269" s="11" t="str">
        <f t="shared" si="3"/>
        <v/>
      </c>
      <c r="E269" s="16"/>
      <c r="F269" s="19"/>
      <c r="G269" s="19"/>
      <c r="H269" s="19"/>
      <c r="I269" s="10"/>
      <c r="J269" s="16"/>
      <c r="K269" t="str">
        <f>IF(NOT(ISBLANK(F269)), VLOOKUP(H269,Time!$A$2:$C$10,3,FALSE), "")</f>
        <v/>
      </c>
      <c r="L269" t="str">
        <f t="shared" si="0"/>
        <v/>
      </c>
      <c r="M269" t="str">
        <f>IF(NOT(ISBLANK(F269)),VLOOKUP(G269,Importance!$A$2:B1000,2,FALSE),"")</f>
        <v/>
      </c>
      <c r="N269" s="13" t="str">
        <f t="shared" si="1"/>
        <v/>
      </c>
      <c r="O269" s="13" t="str">
        <f t="shared" si="2"/>
        <v/>
      </c>
    </row>
    <row r="270" spans="1:15" ht="13" x14ac:dyDescent="0.15">
      <c r="A270" s="19"/>
      <c r="B270" s="19"/>
      <c r="C270" s="19"/>
      <c r="D270" s="11" t="str">
        <f t="shared" si="3"/>
        <v/>
      </c>
      <c r="E270" s="16"/>
      <c r="F270" s="19"/>
      <c r="G270" s="19"/>
      <c r="H270" s="19"/>
      <c r="I270" s="10"/>
      <c r="J270" s="16"/>
      <c r="K270" t="str">
        <f>IF(NOT(ISBLANK(F270)), VLOOKUP(H270,Time!$A$2:$C$10,3,FALSE), "")</f>
        <v/>
      </c>
      <c r="L270" t="str">
        <f t="shared" si="0"/>
        <v/>
      </c>
      <c r="M270" t="str">
        <f>IF(NOT(ISBLANK(F270)),VLOOKUP(G270,Importance!$A$2:B1000,2,FALSE),"")</f>
        <v/>
      </c>
      <c r="N270" s="13" t="str">
        <f t="shared" si="1"/>
        <v/>
      </c>
      <c r="O270" s="13" t="str">
        <f t="shared" si="2"/>
        <v/>
      </c>
    </row>
    <row r="271" spans="1:15" ht="13" x14ac:dyDescent="0.15">
      <c r="A271" s="19"/>
      <c r="B271" s="19"/>
      <c r="C271" s="19"/>
      <c r="D271" s="11" t="str">
        <f t="shared" si="3"/>
        <v/>
      </c>
      <c r="E271" s="16"/>
      <c r="F271" s="19"/>
      <c r="G271" s="19"/>
      <c r="H271" s="19"/>
      <c r="I271" s="10"/>
      <c r="J271" s="16"/>
      <c r="K271" t="str">
        <f>IF(NOT(ISBLANK(F271)), VLOOKUP(H271,Time!$A$2:$C$10,3,FALSE), "")</f>
        <v/>
      </c>
      <c r="L271" t="str">
        <f t="shared" si="0"/>
        <v/>
      </c>
      <c r="M271" t="str">
        <f>IF(NOT(ISBLANK(F271)),VLOOKUP(G271,Importance!$A$2:B1000,2,FALSE),"")</f>
        <v/>
      </c>
      <c r="N271" s="13" t="str">
        <f t="shared" si="1"/>
        <v/>
      </c>
      <c r="O271" s="13" t="str">
        <f t="shared" si="2"/>
        <v/>
      </c>
    </row>
    <row r="272" spans="1:15" ht="13" x14ac:dyDescent="0.15">
      <c r="A272" s="19"/>
      <c r="B272" s="19"/>
      <c r="C272" s="19"/>
      <c r="D272" s="11" t="str">
        <f t="shared" si="3"/>
        <v/>
      </c>
      <c r="E272" s="16"/>
      <c r="F272" s="19"/>
      <c r="G272" s="19"/>
      <c r="H272" s="19"/>
      <c r="I272" s="10"/>
      <c r="J272" s="16"/>
      <c r="K272" t="str">
        <f>IF(NOT(ISBLANK(F272)), VLOOKUP(H272,Time!$A$2:$C$10,3,FALSE), "")</f>
        <v/>
      </c>
      <c r="L272" t="str">
        <f t="shared" si="0"/>
        <v/>
      </c>
      <c r="M272" t="str">
        <f>IF(NOT(ISBLANK(F272)),VLOOKUP(G272,Importance!$A$2:B1000,2,FALSE),"")</f>
        <v/>
      </c>
      <c r="N272" s="13" t="str">
        <f t="shared" si="1"/>
        <v/>
      </c>
      <c r="O272" s="13" t="str">
        <f t="shared" si="2"/>
        <v/>
      </c>
    </row>
    <row r="273" spans="1:15" ht="13" x14ac:dyDescent="0.15">
      <c r="A273" s="19"/>
      <c r="B273" s="19"/>
      <c r="C273" s="19"/>
      <c r="D273" s="11" t="str">
        <f t="shared" si="3"/>
        <v/>
      </c>
      <c r="E273" s="16"/>
      <c r="F273" s="19"/>
      <c r="G273" s="19"/>
      <c r="H273" s="19"/>
      <c r="I273" s="10"/>
      <c r="J273" s="16"/>
      <c r="K273" t="str">
        <f>IF(NOT(ISBLANK(F273)), VLOOKUP(H273,Time!$A$2:$C$10,3,FALSE), "")</f>
        <v/>
      </c>
      <c r="L273" t="str">
        <f t="shared" si="0"/>
        <v/>
      </c>
      <c r="M273" t="str">
        <f>IF(NOT(ISBLANK(F273)),VLOOKUP(G273,Importance!$A$2:B1000,2,FALSE),"")</f>
        <v/>
      </c>
      <c r="N273" s="13" t="str">
        <f t="shared" si="1"/>
        <v/>
      </c>
      <c r="O273" s="13" t="str">
        <f t="shared" si="2"/>
        <v/>
      </c>
    </row>
    <row r="274" spans="1:15" ht="13" x14ac:dyDescent="0.15">
      <c r="A274" s="19"/>
      <c r="B274" s="19"/>
      <c r="C274" s="19"/>
      <c r="D274" s="11" t="str">
        <f t="shared" si="3"/>
        <v/>
      </c>
      <c r="E274" s="16"/>
      <c r="F274" s="19"/>
      <c r="G274" s="19"/>
      <c r="H274" s="19"/>
      <c r="I274" s="10"/>
      <c r="J274" s="16"/>
      <c r="K274" t="str">
        <f>IF(NOT(ISBLANK(F274)), VLOOKUP(H274,Time!$A$2:$C$10,3,FALSE), "")</f>
        <v/>
      </c>
      <c r="L274" t="str">
        <f t="shared" si="0"/>
        <v/>
      </c>
      <c r="M274" t="str">
        <f>IF(NOT(ISBLANK(F274)),VLOOKUP(G274,Importance!$A$2:B1000,2,FALSE),"")</f>
        <v/>
      </c>
      <c r="N274" s="13" t="str">
        <f t="shared" si="1"/>
        <v/>
      </c>
      <c r="O274" s="13" t="str">
        <f t="shared" si="2"/>
        <v/>
      </c>
    </row>
    <row r="275" spans="1:15" ht="13" x14ac:dyDescent="0.15">
      <c r="A275" s="19"/>
      <c r="B275" s="19"/>
      <c r="C275" s="19"/>
      <c r="D275" s="11" t="str">
        <f t="shared" si="3"/>
        <v/>
      </c>
      <c r="E275" s="16"/>
      <c r="F275" s="19"/>
      <c r="G275" s="19"/>
      <c r="H275" s="19"/>
      <c r="I275" s="10"/>
      <c r="J275" s="16"/>
      <c r="K275" t="str">
        <f>IF(NOT(ISBLANK(F275)), VLOOKUP(H275,Time!$A$2:$C$10,3,FALSE), "")</f>
        <v/>
      </c>
      <c r="L275" t="str">
        <f t="shared" si="0"/>
        <v/>
      </c>
      <c r="M275" t="str">
        <f>IF(NOT(ISBLANK(F275)),VLOOKUP(G275,Importance!$A$2:B1000,2,FALSE),"")</f>
        <v/>
      </c>
      <c r="N275" s="13" t="str">
        <f t="shared" si="1"/>
        <v/>
      </c>
      <c r="O275" s="13" t="str">
        <f t="shared" si="2"/>
        <v/>
      </c>
    </row>
    <row r="276" spans="1:15" ht="13" x14ac:dyDescent="0.15">
      <c r="A276" s="19"/>
      <c r="B276" s="19"/>
      <c r="C276" s="19"/>
      <c r="D276" s="11" t="str">
        <f t="shared" si="3"/>
        <v/>
      </c>
      <c r="E276" s="16"/>
      <c r="F276" s="19"/>
      <c r="G276" s="19"/>
      <c r="H276" s="19"/>
      <c r="I276" s="10"/>
      <c r="J276" s="16"/>
      <c r="K276" t="str">
        <f>IF(NOT(ISBLANK(F276)), VLOOKUP(H276,Time!$A$2:$C$10,3,FALSE), "")</f>
        <v/>
      </c>
      <c r="L276" t="str">
        <f t="shared" si="0"/>
        <v/>
      </c>
      <c r="M276" t="str">
        <f>IF(NOT(ISBLANK(F276)),VLOOKUP(G276,Importance!$A$2:B1000,2,FALSE),"")</f>
        <v/>
      </c>
      <c r="N276" s="13" t="str">
        <f t="shared" si="1"/>
        <v/>
      </c>
      <c r="O276" s="13" t="str">
        <f t="shared" si="2"/>
        <v/>
      </c>
    </row>
    <row r="277" spans="1:15" ht="13" x14ac:dyDescent="0.15">
      <c r="A277" s="19"/>
      <c r="B277" s="19"/>
      <c r="C277" s="19"/>
      <c r="D277" s="11" t="str">
        <f t="shared" si="3"/>
        <v/>
      </c>
      <c r="E277" s="16"/>
      <c r="F277" s="19"/>
      <c r="G277" s="19"/>
      <c r="H277" s="19"/>
      <c r="I277" s="10"/>
      <c r="J277" s="16"/>
      <c r="K277" t="str">
        <f>IF(NOT(ISBLANK(F277)), VLOOKUP(H277,Time!$A$2:$C$10,3,FALSE), "")</f>
        <v/>
      </c>
      <c r="L277" t="str">
        <f t="shared" si="0"/>
        <v/>
      </c>
      <c r="M277" t="str">
        <f>IF(NOT(ISBLANK(F277)),VLOOKUP(G277,Importance!$A$2:B1000,2,FALSE),"")</f>
        <v/>
      </c>
      <c r="N277" s="13" t="str">
        <f t="shared" si="1"/>
        <v/>
      </c>
      <c r="O277" s="13" t="str">
        <f t="shared" si="2"/>
        <v/>
      </c>
    </row>
    <row r="278" spans="1:15" ht="13" x14ac:dyDescent="0.15">
      <c r="A278" s="19"/>
      <c r="B278" s="19"/>
      <c r="C278" s="19"/>
      <c r="D278" s="11" t="str">
        <f t="shared" si="3"/>
        <v/>
      </c>
      <c r="E278" s="16"/>
      <c r="F278" s="19"/>
      <c r="G278" s="19"/>
      <c r="H278" s="19"/>
      <c r="I278" s="10"/>
      <c r="J278" s="16"/>
      <c r="K278" t="str">
        <f>IF(NOT(ISBLANK(F278)), VLOOKUP(H278,Time!$A$2:$C$10,3,FALSE), "")</f>
        <v/>
      </c>
      <c r="L278" t="str">
        <f t="shared" si="0"/>
        <v/>
      </c>
      <c r="M278" t="str">
        <f>IF(NOT(ISBLANK(F278)),VLOOKUP(G278,Importance!$A$2:B1000,2,FALSE),"")</f>
        <v/>
      </c>
      <c r="N278" s="13" t="str">
        <f t="shared" si="1"/>
        <v/>
      </c>
      <c r="O278" s="13" t="str">
        <f t="shared" si="2"/>
        <v/>
      </c>
    </row>
    <row r="279" spans="1:15" ht="13" x14ac:dyDescent="0.15">
      <c r="A279" s="19"/>
      <c r="B279" s="19"/>
      <c r="C279" s="19"/>
      <c r="D279" s="11" t="str">
        <f t="shared" si="3"/>
        <v/>
      </c>
      <c r="E279" s="16"/>
      <c r="F279" s="19"/>
      <c r="G279" s="19"/>
      <c r="H279" s="19"/>
      <c r="I279" s="10"/>
      <c r="J279" s="16"/>
      <c r="K279" t="str">
        <f>IF(NOT(ISBLANK(F279)), VLOOKUP(H279,Time!$A$2:$C$10,3,FALSE), "")</f>
        <v/>
      </c>
      <c r="L279" t="str">
        <f t="shared" si="0"/>
        <v/>
      </c>
      <c r="M279" t="str">
        <f>IF(NOT(ISBLANK(F279)),VLOOKUP(G279,Importance!$A$2:B1000,2,FALSE),"")</f>
        <v/>
      </c>
      <c r="N279" s="13" t="str">
        <f t="shared" si="1"/>
        <v/>
      </c>
      <c r="O279" s="13" t="str">
        <f t="shared" si="2"/>
        <v/>
      </c>
    </row>
    <row r="280" spans="1:15" ht="13" x14ac:dyDescent="0.15">
      <c r="A280" s="19"/>
      <c r="B280" s="19"/>
      <c r="C280" s="19"/>
      <c r="D280" s="11" t="str">
        <f t="shared" si="3"/>
        <v/>
      </c>
      <c r="E280" s="16"/>
      <c r="F280" s="19"/>
      <c r="G280" s="19"/>
      <c r="H280" s="19"/>
      <c r="I280" s="10"/>
      <c r="J280" s="16"/>
      <c r="K280" t="str">
        <f>IF(NOT(ISBLANK(F280)), VLOOKUP(H280,Time!$A$2:$C$10,3,FALSE), "")</f>
        <v/>
      </c>
      <c r="L280" t="str">
        <f t="shared" si="0"/>
        <v/>
      </c>
      <c r="M280" t="str">
        <f>IF(NOT(ISBLANK(F280)),VLOOKUP(G280,Importance!$A$2:B1000,2,FALSE),"")</f>
        <v/>
      </c>
      <c r="N280" s="13" t="str">
        <f t="shared" si="1"/>
        <v/>
      </c>
      <c r="O280" s="13" t="str">
        <f t="shared" si="2"/>
        <v/>
      </c>
    </row>
    <row r="281" spans="1:15" ht="13" x14ac:dyDescent="0.15">
      <c r="A281" s="19"/>
      <c r="B281" s="19"/>
      <c r="C281" s="19"/>
      <c r="D281" s="11" t="str">
        <f t="shared" si="3"/>
        <v/>
      </c>
      <c r="E281" s="16"/>
      <c r="F281" s="19"/>
      <c r="G281" s="19"/>
      <c r="H281" s="19"/>
      <c r="I281" s="10"/>
      <c r="J281" s="16"/>
      <c r="K281" t="str">
        <f>IF(NOT(ISBLANK(F281)), VLOOKUP(H281,Time!$A$2:$C$10,3,FALSE), "")</f>
        <v/>
      </c>
      <c r="L281" t="str">
        <f t="shared" si="0"/>
        <v/>
      </c>
      <c r="M281" t="str">
        <f>IF(NOT(ISBLANK(F281)),VLOOKUP(G281,Importance!$A$2:B1000,2,FALSE),"")</f>
        <v/>
      </c>
      <c r="N281" s="13" t="str">
        <f t="shared" si="1"/>
        <v/>
      </c>
      <c r="O281" s="13" t="str">
        <f t="shared" si="2"/>
        <v/>
      </c>
    </row>
    <row r="282" spans="1:15" ht="13" x14ac:dyDescent="0.15">
      <c r="A282" s="19"/>
      <c r="B282" s="19"/>
      <c r="C282" s="19"/>
      <c r="D282" s="11" t="str">
        <f t="shared" si="3"/>
        <v/>
      </c>
      <c r="E282" s="16"/>
      <c r="F282" s="19"/>
      <c r="G282" s="19"/>
      <c r="H282" s="19"/>
      <c r="I282" s="10"/>
      <c r="J282" s="16"/>
      <c r="K282" t="str">
        <f>IF(NOT(ISBLANK(F282)), VLOOKUP(H282,Time!$A$2:$C$10,3,FALSE), "")</f>
        <v/>
      </c>
      <c r="L282" t="str">
        <f t="shared" si="0"/>
        <v/>
      </c>
      <c r="M282" t="str">
        <f>IF(NOT(ISBLANK(F282)),VLOOKUP(G282,Importance!$A$2:B1000,2,FALSE),"")</f>
        <v/>
      </c>
      <c r="N282" s="13" t="str">
        <f t="shared" si="1"/>
        <v/>
      </c>
      <c r="O282" s="13" t="str">
        <f t="shared" si="2"/>
        <v/>
      </c>
    </row>
    <row r="283" spans="1:15" ht="13" x14ac:dyDescent="0.15">
      <c r="A283" s="19"/>
      <c r="B283" s="19"/>
      <c r="C283" s="19"/>
      <c r="D283" s="11" t="str">
        <f t="shared" si="3"/>
        <v/>
      </c>
      <c r="E283" s="16"/>
      <c r="F283" s="19"/>
      <c r="G283" s="19"/>
      <c r="H283" s="19"/>
      <c r="I283" s="10"/>
      <c r="J283" s="16"/>
      <c r="K283" t="str">
        <f>IF(NOT(ISBLANK(F283)), VLOOKUP(H283,Time!$A$2:$C$10,3,FALSE), "")</f>
        <v/>
      </c>
      <c r="L283" t="str">
        <f t="shared" si="0"/>
        <v/>
      </c>
      <c r="M283" t="str">
        <f>IF(NOT(ISBLANK(F283)),VLOOKUP(G283,Importance!$A$2:B1000,2,FALSE),"")</f>
        <v/>
      </c>
      <c r="N283" s="13" t="str">
        <f t="shared" si="1"/>
        <v/>
      </c>
      <c r="O283" s="13" t="str">
        <f t="shared" si="2"/>
        <v/>
      </c>
    </row>
    <row r="284" spans="1:15" ht="13" x14ac:dyDescent="0.15">
      <c r="A284" s="19"/>
      <c r="B284" s="19"/>
      <c r="C284" s="19"/>
      <c r="D284" s="11" t="str">
        <f t="shared" si="3"/>
        <v/>
      </c>
      <c r="E284" s="16"/>
      <c r="F284" s="19"/>
      <c r="G284" s="19"/>
      <c r="H284" s="19"/>
      <c r="I284" s="10"/>
      <c r="J284" s="16"/>
      <c r="K284" t="str">
        <f>IF(NOT(ISBLANK(F284)), VLOOKUP(H284,Time!$A$2:$C$10,3,FALSE), "")</f>
        <v/>
      </c>
      <c r="L284" t="str">
        <f t="shared" si="0"/>
        <v/>
      </c>
      <c r="M284" t="str">
        <f>IF(NOT(ISBLANK(F284)),VLOOKUP(G284,Importance!$A$2:B1000,2,FALSE),"")</f>
        <v/>
      </c>
      <c r="N284" s="13" t="str">
        <f t="shared" si="1"/>
        <v/>
      </c>
      <c r="O284" s="13" t="str">
        <f t="shared" si="2"/>
        <v/>
      </c>
    </row>
    <row r="285" spans="1:15" ht="13" x14ac:dyDescent="0.15">
      <c r="A285" s="19"/>
      <c r="B285" s="19"/>
      <c r="C285" s="19"/>
      <c r="D285" s="11" t="str">
        <f t="shared" si="3"/>
        <v/>
      </c>
      <c r="E285" s="16"/>
      <c r="F285" s="19"/>
      <c r="G285" s="19"/>
      <c r="H285" s="19"/>
      <c r="I285" s="10"/>
      <c r="J285" s="16"/>
      <c r="K285" t="str">
        <f>IF(NOT(ISBLANK(F285)), VLOOKUP(H285,Time!$A$2:$C$10,3,FALSE), "")</f>
        <v/>
      </c>
      <c r="L285" t="str">
        <f t="shared" si="0"/>
        <v/>
      </c>
      <c r="M285" t="str">
        <f>IF(NOT(ISBLANK(F285)),VLOOKUP(G285,Importance!$A$2:B1000,2,FALSE),"")</f>
        <v/>
      </c>
      <c r="N285" s="13" t="str">
        <f t="shared" si="1"/>
        <v/>
      </c>
      <c r="O285" s="13" t="str">
        <f t="shared" si="2"/>
        <v/>
      </c>
    </row>
    <row r="286" spans="1:15" ht="13" x14ac:dyDescent="0.15">
      <c r="A286" s="19"/>
      <c r="B286" s="19"/>
      <c r="C286" s="19"/>
      <c r="D286" s="11" t="str">
        <f t="shared" si="3"/>
        <v/>
      </c>
      <c r="E286" s="16"/>
      <c r="F286" s="19"/>
      <c r="G286" s="19"/>
      <c r="H286" s="19"/>
      <c r="I286" s="10"/>
      <c r="J286" s="16"/>
      <c r="K286" t="str">
        <f>IF(NOT(ISBLANK(F286)), VLOOKUP(H286,Time!$A$2:$C$10,3,FALSE), "")</f>
        <v/>
      </c>
      <c r="L286" t="str">
        <f t="shared" si="0"/>
        <v/>
      </c>
      <c r="M286" t="str">
        <f>IF(NOT(ISBLANK(F286)),VLOOKUP(G286,Importance!$A$2:B1000,2,FALSE),"")</f>
        <v/>
      </c>
      <c r="N286" s="13" t="str">
        <f t="shared" si="1"/>
        <v/>
      </c>
      <c r="O286" s="13" t="str">
        <f t="shared" si="2"/>
        <v/>
      </c>
    </row>
    <row r="287" spans="1:15" ht="13" x14ac:dyDescent="0.15">
      <c r="A287" s="19"/>
      <c r="B287" s="19"/>
      <c r="C287" s="19"/>
      <c r="D287" s="11" t="str">
        <f t="shared" si="3"/>
        <v/>
      </c>
      <c r="E287" s="16"/>
      <c r="F287" s="19"/>
      <c r="G287" s="19"/>
      <c r="H287" s="19"/>
      <c r="I287" s="10"/>
      <c r="J287" s="16"/>
      <c r="K287" t="str">
        <f>IF(NOT(ISBLANK(F287)), VLOOKUP(H287,Time!$A$2:$C$10,3,FALSE), "")</f>
        <v/>
      </c>
      <c r="L287" t="str">
        <f t="shared" si="0"/>
        <v/>
      </c>
      <c r="M287" t="str">
        <f>IF(NOT(ISBLANK(F287)),VLOOKUP(G287,Importance!$A$2:B1000,2,FALSE),"")</f>
        <v/>
      </c>
      <c r="N287" s="13" t="str">
        <f t="shared" si="1"/>
        <v/>
      </c>
      <c r="O287" s="13" t="str">
        <f t="shared" si="2"/>
        <v/>
      </c>
    </row>
    <row r="288" spans="1:15" ht="13" x14ac:dyDescent="0.15">
      <c r="A288" s="19"/>
      <c r="B288" s="19"/>
      <c r="C288" s="19"/>
      <c r="D288" s="11" t="str">
        <f t="shared" si="3"/>
        <v/>
      </c>
      <c r="E288" s="16"/>
      <c r="F288" s="19"/>
      <c r="G288" s="19"/>
      <c r="H288" s="19"/>
      <c r="I288" s="10"/>
      <c r="J288" s="16"/>
      <c r="K288" t="str">
        <f>IF(NOT(ISBLANK(F288)), VLOOKUP(H288,Time!$A$2:$C$10,3,FALSE), "")</f>
        <v/>
      </c>
      <c r="L288" t="str">
        <f t="shared" si="0"/>
        <v/>
      </c>
      <c r="M288" t="str">
        <f>IF(NOT(ISBLANK(F288)),VLOOKUP(G288,Importance!$A$2:B1000,2,FALSE),"")</f>
        <v/>
      </c>
      <c r="N288" s="13" t="str">
        <f t="shared" si="1"/>
        <v/>
      </c>
      <c r="O288" s="13" t="str">
        <f t="shared" si="2"/>
        <v/>
      </c>
    </row>
    <row r="289" spans="1:15" ht="13" x14ac:dyDescent="0.15">
      <c r="A289" s="19"/>
      <c r="B289" s="19"/>
      <c r="C289" s="19"/>
      <c r="D289" s="11" t="str">
        <f t="shared" si="3"/>
        <v/>
      </c>
      <c r="E289" s="16"/>
      <c r="F289" s="19"/>
      <c r="G289" s="19"/>
      <c r="H289" s="19"/>
      <c r="I289" s="10"/>
      <c r="J289" s="16"/>
      <c r="K289" t="str">
        <f>IF(NOT(ISBLANK(F289)), VLOOKUP(H289,Time!$A$2:$C$10,3,FALSE), "")</f>
        <v/>
      </c>
      <c r="L289" t="str">
        <f t="shared" si="0"/>
        <v/>
      </c>
      <c r="M289" t="str">
        <f>IF(NOT(ISBLANK(F289)),VLOOKUP(G289,Importance!$A$2:B1000,2,FALSE),"")</f>
        <v/>
      </c>
      <c r="N289" s="13" t="str">
        <f t="shared" si="1"/>
        <v/>
      </c>
      <c r="O289" s="13" t="str">
        <f t="shared" si="2"/>
        <v/>
      </c>
    </row>
    <row r="290" spans="1:15" ht="13" x14ac:dyDescent="0.15">
      <c r="A290" s="19"/>
      <c r="B290" s="19"/>
      <c r="C290" s="19"/>
      <c r="D290" s="11" t="str">
        <f t="shared" si="3"/>
        <v/>
      </c>
      <c r="E290" s="16"/>
      <c r="F290" s="19"/>
      <c r="G290" s="19"/>
      <c r="H290" s="19"/>
      <c r="I290" s="10"/>
      <c r="J290" s="16"/>
      <c r="K290" t="str">
        <f>IF(NOT(ISBLANK(F290)), VLOOKUP(H290,Time!$A$2:$C$10,3,FALSE), "")</f>
        <v/>
      </c>
      <c r="L290" t="str">
        <f t="shared" si="0"/>
        <v/>
      </c>
      <c r="M290" t="str">
        <f>IF(NOT(ISBLANK(F290)),VLOOKUP(G290,Importance!$A$2:B1000,2,FALSE),"")</f>
        <v/>
      </c>
      <c r="N290" s="13" t="str">
        <f t="shared" si="1"/>
        <v/>
      </c>
      <c r="O290" s="13" t="str">
        <f t="shared" si="2"/>
        <v/>
      </c>
    </row>
    <row r="291" spans="1:15" ht="13" x14ac:dyDescent="0.15">
      <c r="A291" s="19"/>
      <c r="B291" s="19"/>
      <c r="C291" s="19"/>
      <c r="D291" s="11" t="str">
        <f t="shared" si="3"/>
        <v/>
      </c>
      <c r="E291" s="16"/>
      <c r="F291" s="19"/>
      <c r="G291" s="19"/>
      <c r="H291" s="19"/>
      <c r="I291" s="10"/>
      <c r="J291" s="16"/>
      <c r="K291" t="str">
        <f>IF(NOT(ISBLANK(F291)), VLOOKUP(H291,Time!$A$2:$C$10,3,FALSE), "")</f>
        <v/>
      </c>
      <c r="L291" t="str">
        <f t="shared" si="0"/>
        <v/>
      </c>
      <c r="M291" t="str">
        <f>IF(NOT(ISBLANK(F291)),VLOOKUP(G291,Importance!$A$2:B1000,2,FALSE),"")</f>
        <v/>
      </c>
      <c r="N291" s="13" t="str">
        <f t="shared" si="1"/>
        <v/>
      </c>
      <c r="O291" s="13" t="str">
        <f t="shared" si="2"/>
        <v/>
      </c>
    </row>
    <row r="292" spans="1:15" ht="13" x14ac:dyDescent="0.15">
      <c r="A292" s="19"/>
      <c r="B292" s="19"/>
      <c r="C292" s="19"/>
      <c r="D292" s="11" t="str">
        <f t="shared" si="3"/>
        <v/>
      </c>
      <c r="E292" s="16"/>
      <c r="F292" s="19"/>
      <c r="G292" s="19"/>
      <c r="H292" s="19"/>
      <c r="I292" s="10"/>
      <c r="J292" s="16"/>
      <c r="K292" t="str">
        <f>IF(NOT(ISBLANK(F292)), VLOOKUP(H292,Time!$A$2:$C$10,3,FALSE), "")</f>
        <v/>
      </c>
      <c r="L292" t="str">
        <f t="shared" si="0"/>
        <v/>
      </c>
      <c r="M292" t="str">
        <f>IF(NOT(ISBLANK(F292)),VLOOKUP(G292,Importance!$A$2:B1000,2,FALSE),"")</f>
        <v/>
      </c>
      <c r="N292" s="13" t="str">
        <f t="shared" si="1"/>
        <v/>
      </c>
      <c r="O292" s="13" t="str">
        <f t="shared" si="2"/>
        <v/>
      </c>
    </row>
    <row r="293" spans="1:15" ht="13" x14ac:dyDescent="0.15">
      <c r="A293" s="19"/>
      <c r="B293" s="19"/>
      <c r="C293" s="19"/>
      <c r="D293" s="11" t="str">
        <f t="shared" si="3"/>
        <v/>
      </c>
      <c r="E293" s="16"/>
      <c r="F293" s="19"/>
      <c r="G293" s="19"/>
      <c r="H293" s="19"/>
      <c r="I293" s="10"/>
      <c r="J293" s="16"/>
      <c r="K293" t="str">
        <f>IF(NOT(ISBLANK(F293)), VLOOKUP(H293,Time!$A$2:$C$10,3,FALSE), "")</f>
        <v/>
      </c>
      <c r="L293" t="str">
        <f t="shared" si="0"/>
        <v/>
      </c>
      <c r="M293" t="str">
        <f>IF(NOT(ISBLANK(F293)),VLOOKUP(G293,Importance!$A$2:B1000,2,FALSE),"")</f>
        <v/>
      </c>
      <c r="N293" s="13" t="str">
        <f t="shared" si="1"/>
        <v/>
      </c>
      <c r="O293" s="13" t="str">
        <f t="shared" si="2"/>
        <v/>
      </c>
    </row>
    <row r="294" spans="1:15" ht="13" x14ac:dyDescent="0.15">
      <c r="A294" s="19"/>
      <c r="B294" s="19"/>
      <c r="C294" s="19"/>
      <c r="D294" s="11" t="str">
        <f t="shared" si="3"/>
        <v/>
      </c>
      <c r="E294" s="16"/>
      <c r="F294" s="19"/>
      <c r="G294" s="19"/>
      <c r="H294" s="19"/>
      <c r="I294" s="10"/>
      <c r="J294" s="16"/>
      <c r="K294" t="str">
        <f>IF(NOT(ISBLANK(F294)), VLOOKUP(H294,Time!$A$2:$C$10,3,FALSE), "")</f>
        <v/>
      </c>
      <c r="L294" t="str">
        <f t="shared" si="0"/>
        <v/>
      </c>
      <c r="M294" t="str">
        <f>IF(NOT(ISBLANK(F294)),VLOOKUP(G294,Importance!$A$2:B1000,2,FALSE),"")</f>
        <v/>
      </c>
      <c r="N294" s="13" t="str">
        <f t="shared" si="1"/>
        <v/>
      </c>
      <c r="O294" s="13" t="str">
        <f t="shared" si="2"/>
        <v/>
      </c>
    </row>
    <row r="295" spans="1:15" ht="13" x14ac:dyDescent="0.15">
      <c r="A295" s="19"/>
      <c r="B295" s="19"/>
      <c r="C295" s="19"/>
      <c r="D295" s="11" t="str">
        <f t="shared" si="3"/>
        <v/>
      </c>
      <c r="E295" s="16"/>
      <c r="F295" s="19"/>
      <c r="G295" s="19"/>
      <c r="H295" s="19"/>
      <c r="I295" s="10"/>
      <c r="J295" s="16"/>
      <c r="K295" t="str">
        <f>IF(NOT(ISBLANK(F295)), VLOOKUP(H295,Time!$A$2:$C$10,3,FALSE), "")</f>
        <v/>
      </c>
      <c r="L295" t="str">
        <f t="shared" si="0"/>
        <v/>
      </c>
      <c r="M295" t="str">
        <f>IF(NOT(ISBLANK(F295)),VLOOKUP(G295,Importance!$A$2:B1000,2,FALSE),"")</f>
        <v/>
      </c>
      <c r="N295" s="13" t="str">
        <f t="shared" si="1"/>
        <v/>
      </c>
      <c r="O295" s="13" t="str">
        <f t="shared" si="2"/>
        <v/>
      </c>
    </row>
    <row r="296" spans="1:15" ht="13" x14ac:dyDescent="0.15">
      <c r="A296" s="19"/>
      <c r="B296" s="19"/>
      <c r="C296" s="19"/>
      <c r="D296" s="11" t="str">
        <f t="shared" si="3"/>
        <v/>
      </c>
      <c r="E296" s="16"/>
      <c r="F296" s="19"/>
      <c r="G296" s="19"/>
      <c r="H296" s="19"/>
      <c r="I296" s="10"/>
      <c r="J296" s="16"/>
      <c r="K296" t="str">
        <f>IF(NOT(ISBLANK(F296)), VLOOKUP(H296,Time!$A$2:$C$10,3,FALSE), "")</f>
        <v/>
      </c>
      <c r="L296" t="str">
        <f t="shared" si="0"/>
        <v/>
      </c>
      <c r="M296" t="str">
        <f>IF(NOT(ISBLANK(F296)),VLOOKUP(G296,Importance!$A$2:B1000,2,FALSE),"")</f>
        <v/>
      </c>
      <c r="N296" s="13" t="str">
        <f t="shared" si="1"/>
        <v/>
      </c>
      <c r="O296" s="13" t="str">
        <f t="shared" si="2"/>
        <v/>
      </c>
    </row>
    <row r="297" spans="1:15" ht="13" x14ac:dyDescent="0.15">
      <c r="A297" s="19"/>
      <c r="B297" s="19"/>
      <c r="C297" s="19"/>
      <c r="D297" s="11" t="str">
        <f t="shared" si="3"/>
        <v/>
      </c>
      <c r="E297" s="16"/>
      <c r="F297" s="19"/>
      <c r="G297" s="19"/>
      <c r="H297" s="19"/>
      <c r="I297" s="10"/>
      <c r="J297" s="16"/>
      <c r="K297" t="str">
        <f>IF(NOT(ISBLANK(F297)), VLOOKUP(H297,Time!$A$2:$C$10,3,FALSE), "")</f>
        <v/>
      </c>
      <c r="L297" t="str">
        <f t="shared" si="0"/>
        <v/>
      </c>
      <c r="M297" t="str">
        <f>IF(NOT(ISBLANK(F297)),VLOOKUP(G297,Importance!$A$2:B1000,2,FALSE),"")</f>
        <v/>
      </c>
      <c r="N297" s="13" t="str">
        <f t="shared" si="1"/>
        <v/>
      </c>
      <c r="O297" s="13" t="str">
        <f t="shared" si="2"/>
        <v/>
      </c>
    </row>
    <row r="298" spans="1:15" ht="13" x14ac:dyDescent="0.15">
      <c r="A298" s="19"/>
      <c r="B298" s="19"/>
      <c r="C298" s="19"/>
      <c r="D298" s="11" t="str">
        <f t="shared" si="3"/>
        <v/>
      </c>
      <c r="E298" s="16"/>
      <c r="F298" s="19"/>
      <c r="G298" s="19"/>
      <c r="H298" s="19"/>
      <c r="I298" s="10"/>
      <c r="J298" s="16"/>
      <c r="K298" t="str">
        <f>IF(NOT(ISBLANK(F298)), VLOOKUP(H298,Time!$A$2:$C$10,3,FALSE), "")</f>
        <v/>
      </c>
      <c r="L298" t="str">
        <f t="shared" si="0"/>
        <v/>
      </c>
      <c r="M298" t="str">
        <f>IF(NOT(ISBLANK(F298)),VLOOKUP(G298,Importance!$A$2:B1000,2,FALSE),"")</f>
        <v/>
      </c>
      <c r="N298" s="13" t="str">
        <f t="shared" si="1"/>
        <v/>
      </c>
      <c r="O298" s="13" t="str">
        <f t="shared" si="2"/>
        <v/>
      </c>
    </row>
    <row r="299" spans="1:15" ht="13" x14ac:dyDescent="0.15">
      <c r="A299" s="19"/>
      <c r="B299" s="19"/>
      <c r="C299" s="19"/>
      <c r="D299" s="11" t="str">
        <f t="shared" si="3"/>
        <v/>
      </c>
      <c r="E299" s="16"/>
      <c r="F299" s="19"/>
      <c r="G299" s="19"/>
      <c r="H299" s="19"/>
      <c r="I299" s="10"/>
      <c r="J299" s="16"/>
      <c r="K299" t="str">
        <f>IF(NOT(ISBLANK(F299)), VLOOKUP(H299,Time!$A$2:$C$10,3,FALSE), "")</f>
        <v/>
      </c>
      <c r="L299" t="str">
        <f t="shared" si="0"/>
        <v/>
      </c>
      <c r="M299" t="str">
        <f>IF(NOT(ISBLANK(F299)),VLOOKUP(G299,Importance!$A$2:B1000,2,FALSE),"")</f>
        <v/>
      </c>
      <c r="N299" s="13" t="str">
        <f t="shared" si="1"/>
        <v/>
      </c>
      <c r="O299" s="13" t="str">
        <f t="shared" si="2"/>
        <v/>
      </c>
    </row>
    <row r="300" spans="1:15" ht="13" x14ac:dyDescent="0.15">
      <c r="A300" s="19"/>
      <c r="B300" s="19"/>
      <c r="C300" s="19"/>
      <c r="D300" s="11" t="str">
        <f t="shared" si="3"/>
        <v/>
      </c>
      <c r="E300" s="16"/>
      <c r="F300" s="19"/>
      <c r="G300" s="19"/>
      <c r="H300" s="19"/>
      <c r="I300" s="10"/>
      <c r="J300" s="16"/>
      <c r="K300" t="str">
        <f>IF(NOT(ISBLANK(F300)), VLOOKUP(H300,Time!$A$2:$C$10,3,FALSE), "")</f>
        <v/>
      </c>
      <c r="L300" t="str">
        <f t="shared" si="0"/>
        <v/>
      </c>
      <c r="M300" t="str">
        <f>IF(NOT(ISBLANK(F300)),VLOOKUP(G300,Importance!$A$2:B1000,2,FALSE),"")</f>
        <v/>
      </c>
      <c r="N300" s="13" t="str">
        <f t="shared" si="1"/>
        <v/>
      </c>
      <c r="O300" s="13" t="str">
        <f t="shared" si="2"/>
        <v/>
      </c>
    </row>
    <row r="301" spans="1:15" ht="13" x14ac:dyDescent="0.15">
      <c r="A301" s="19"/>
      <c r="B301" s="19"/>
      <c r="C301" s="19"/>
      <c r="D301" s="11" t="str">
        <f t="shared" si="3"/>
        <v/>
      </c>
      <c r="E301" s="16"/>
      <c r="F301" s="19"/>
      <c r="G301" s="19"/>
      <c r="H301" s="19"/>
      <c r="I301" s="10"/>
      <c r="J301" s="16"/>
      <c r="K301" t="str">
        <f>IF(NOT(ISBLANK(F301)), VLOOKUP(H301,Time!$A$2:$C$10,3,FALSE), "")</f>
        <v/>
      </c>
      <c r="L301" t="str">
        <f t="shared" si="0"/>
        <v/>
      </c>
      <c r="M301" t="str">
        <f>IF(NOT(ISBLANK(F301)),VLOOKUP(G301,Importance!$A$2:B1000,2,FALSE),"")</f>
        <v/>
      </c>
      <c r="N301" s="13" t="str">
        <f t="shared" si="1"/>
        <v/>
      </c>
      <c r="O301" s="13" t="str">
        <f t="shared" si="2"/>
        <v/>
      </c>
    </row>
    <row r="302" spans="1:15" ht="13" x14ac:dyDescent="0.15">
      <c r="A302" s="19"/>
      <c r="B302" s="19"/>
      <c r="C302" s="19"/>
      <c r="D302" s="11" t="str">
        <f t="shared" si="3"/>
        <v/>
      </c>
      <c r="E302" s="16"/>
      <c r="F302" s="19"/>
      <c r="G302" s="19"/>
      <c r="H302" s="19"/>
      <c r="I302" s="10"/>
      <c r="J302" s="16"/>
      <c r="K302" t="str">
        <f>IF(NOT(ISBLANK(F302)), VLOOKUP(H302,Time!$A$2:$C$10,3,FALSE), "")</f>
        <v/>
      </c>
      <c r="L302" t="str">
        <f t="shared" si="0"/>
        <v/>
      </c>
      <c r="M302" t="str">
        <f>IF(NOT(ISBLANK(F302)),VLOOKUP(G302,Importance!$A$2:B1000,2,FALSE),"")</f>
        <v/>
      </c>
      <c r="N302" s="13" t="str">
        <f t="shared" si="1"/>
        <v/>
      </c>
      <c r="O302" s="13" t="str">
        <f t="shared" si="2"/>
        <v/>
      </c>
    </row>
    <row r="303" spans="1:15" ht="13" x14ac:dyDescent="0.15">
      <c r="A303" s="19"/>
      <c r="B303" s="19"/>
      <c r="C303" s="19"/>
      <c r="D303" s="11" t="str">
        <f t="shared" si="3"/>
        <v/>
      </c>
      <c r="E303" s="16"/>
      <c r="F303" s="19"/>
      <c r="G303" s="19"/>
      <c r="H303" s="19"/>
      <c r="I303" s="10"/>
      <c r="J303" s="16"/>
      <c r="K303" t="str">
        <f>IF(NOT(ISBLANK(F303)), VLOOKUP(H303,Time!$A$2:$C$10,3,FALSE), "")</f>
        <v/>
      </c>
      <c r="L303" t="str">
        <f t="shared" si="0"/>
        <v/>
      </c>
      <c r="M303" t="str">
        <f>IF(NOT(ISBLANK(F303)),VLOOKUP(G303,Importance!$A$2:B1000,2,FALSE),"")</f>
        <v/>
      </c>
      <c r="N303" s="13" t="str">
        <f t="shared" si="1"/>
        <v/>
      </c>
      <c r="O303" s="13" t="str">
        <f t="shared" si="2"/>
        <v/>
      </c>
    </row>
    <row r="304" spans="1:15" ht="13" x14ac:dyDescent="0.15">
      <c r="A304" s="19"/>
      <c r="B304" s="19"/>
      <c r="C304" s="19"/>
      <c r="D304" s="11" t="str">
        <f t="shared" si="3"/>
        <v/>
      </c>
      <c r="E304" s="16"/>
      <c r="F304" s="19"/>
      <c r="G304" s="19"/>
      <c r="H304" s="19"/>
      <c r="I304" s="10"/>
      <c r="J304" s="16"/>
      <c r="K304" t="str">
        <f>IF(NOT(ISBLANK(F304)), VLOOKUP(H304,Time!$A$2:$C$10,3,FALSE), "")</f>
        <v/>
      </c>
      <c r="L304" t="str">
        <f t="shared" si="0"/>
        <v/>
      </c>
      <c r="M304" t="str">
        <f>IF(NOT(ISBLANK(F304)),VLOOKUP(G304,Importance!$A$2:B1000,2,FALSE),"")</f>
        <v/>
      </c>
      <c r="N304" s="13" t="str">
        <f t="shared" si="1"/>
        <v/>
      </c>
      <c r="O304" s="13" t="str">
        <f t="shared" si="2"/>
        <v/>
      </c>
    </row>
    <row r="305" spans="1:15" ht="13" x14ac:dyDescent="0.15">
      <c r="A305" s="19"/>
      <c r="B305" s="19"/>
      <c r="C305" s="19"/>
      <c r="D305" s="11" t="str">
        <f t="shared" si="3"/>
        <v/>
      </c>
      <c r="E305" s="16"/>
      <c r="F305" s="19"/>
      <c r="G305" s="19"/>
      <c r="H305" s="19"/>
      <c r="I305" s="10"/>
      <c r="J305" s="16"/>
      <c r="K305" t="str">
        <f>IF(NOT(ISBLANK(F305)), VLOOKUP(H305,Time!$A$2:$C$10,3,FALSE), "")</f>
        <v/>
      </c>
      <c r="L305" t="str">
        <f t="shared" si="0"/>
        <v/>
      </c>
      <c r="M305" t="str">
        <f>IF(NOT(ISBLANK(F305)),VLOOKUP(G305,Importance!$A$2:B1000,2,FALSE),"")</f>
        <v/>
      </c>
      <c r="N305" s="13" t="str">
        <f t="shared" si="1"/>
        <v/>
      </c>
      <c r="O305" s="13" t="str">
        <f t="shared" si="2"/>
        <v/>
      </c>
    </row>
    <row r="306" spans="1:15" ht="13" x14ac:dyDescent="0.15">
      <c r="A306" s="19"/>
      <c r="B306" s="19"/>
      <c r="C306" s="19"/>
      <c r="D306" s="11" t="str">
        <f t="shared" si="3"/>
        <v/>
      </c>
      <c r="E306" s="16"/>
      <c r="F306" s="19"/>
      <c r="G306" s="19"/>
      <c r="H306" s="19"/>
      <c r="I306" s="10"/>
      <c r="J306" s="16"/>
      <c r="K306" t="str">
        <f>IF(NOT(ISBLANK(F306)), VLOOKUP(H306,Time!$A$2:$C$10,3,FALSE), "")</f>
        <v/>
      </c>
      <c r="L306" t="str">
        <f t="shared" si="0"/>
        <v/>
      </c>
      <c r="M306" t="str">
        <f>IF(NOT(ISBLANK(F306)),VLOOKUP(G306,Importance!$A$2:B1000,2,FALSE),"")</f>
        <v/>
      </c>
      <c r="N306" s="13" t="str">
        <f t="shared" si="1"/>
        <v/>
      </c>
      <c r="O306" s="13" t="str">
        <f t="shared" si="2"/>
        <v/>
      </c>
    </row>
    <row r="307" spans="1:15" ht="13" x14ac:dyDescent="0.15">
      <c r="A307" s="19"/>
      <c r="B307" s="19"/>
      <c r="C307" s="19"/>
      <c r="D307" s="11" t="str">
        <f t="shared" si="3"/>
        <v/>
      </c>
      <c r="E307" s="16"/>
      <c r="F307" s="19"/>
      <c r="G307" s="19"/>
      <c r="H307" s="19"/>
      <c r="I307" s="10"/>
      <c r="J307" s="16"/>
      <c r="K307" t="str">
        <f>IF(NOT(ISBLANK(F307)), VLOOKUP(H307,Time!$A$2:$C$10,3,FALSE), "")</f>
        <v/>
      </c>
      <c r="L307" t="str">
        <f t="shared" si="0"/>
        <v/>
      </c>
      <c r="M307" t="str">
        <f>IF(NOT(ISBLANK(F307)),VLOOKUP(G307,Importance!$A$2:B1000,2,FALSE),"")</f>
        <v/>
      </c>
      <c r="N307" s="13" t="str">
        <f t="shared" si="1"/>
        <v/>
      </c>
      <c r="O307" s="13" t="str">
        <f t="shared" si="2"/>
        <v/>
      </c>
    </row>
    <row r="308" spans="1:15" ht="13" x14ac:dyDescent="0.15">
      <c r="A308" s="19"/>
      <c r="B308" s="19"/>
      <c r="C308" s="19"/>
      <c r="D308" s="11" t="str">
        <f t="shared" si="3"/>
        <v/>
      </c>
      <c r="E308" s="16"/>
      <c r="F308" s="19"/>
      <c r="G308" s="19"/>
      <c r="H308" s="19"/>
      <c r="I308" s="10"/>
      <c r="J308" s="16"/>
      <c r="K308" t="str">
        <f>IF(NOT(ISBLANK(F308)), VLOOKUP(H308,Time!$A$2:$C$10,3,FALSE), "")</f>
        <v/>
      </c>
      <c r="L308" t="str">
        <f t="shared" si="0"/>
        <v/>
      </c>
      <c r="M308" t="str">
        <f>IF(NOT(ISBLANK(F308)),VLOOKUP(G308,Importance!$A$2:B1000,2,FALSE),"")</f>
        <v/>
      </c>
      <c r="N308" s="13" t="str">
        <f t="shared" si="1"/>
        <v/>
      </c>
      <c r="O308" s="13" t="str">
        <f t="shared" si="2"/>
        <v/>
      </c>
    </row>
    <row r="309" spans="1:15" ht="13" x14ac:dyDescent="0.15">
      <c r="A309" s="19"/>
      <c r="B309" s="19"/>
      <c r="C309" s="19"/>
      <c r="D309" s="11" t="str">
        <f t="shared" si="3"/>
        <v/>
      </c>
      <c r="E309" s="16"/>
      <c r="F309" s="19"/>
      <c r="G309" s="19"/>
      <c r="H309" s="19"/>
      <c r="I309" s="10"/>
      <c r="J309" s="16"/>
      <c r="K309" t="str">
        <f>IF(NOT(ISBLANK(F309)), VLOOKUP(H309,Time!$A$2:$C$10,3,FALSE), "")</f>
        <v/>
      </c>
      <c r="L309" t="str">
        <f t="shared" si="0"/>
        <v/>
      </c>
      <c r="M309" t="str">
        <f>IF(NOT(ISBLANK(F309)),VLOOKUP(G309,Importance!$A$2:B1000,2,FALSE),"")</f>
        <v/>
      </c>
      <c r="N309" s="13" t="str">
        <f t="shared" si="1"/>
        <v/>
      </c>
      <c r="O309" s="13" t="str">
        <f t="shared" si="2"/>
        <v/>
      </c>
    </row>
    <row r="310" spans="1:15" ht="13" x14ac:dyDescent="0.15">
      <c r="A310" s="19"/>
      <c r="B310" s="19"/>
      <c r="C310" s="19"/>
      <c r="D310" s="11" t="str">
        <f t="shared" si="3"/>
        <v/>
      </c>
      <c r="E310" s="16"/>
      <c r="F310" s="19"/>
      <c r="G310" s="19"/>
      <c r="H310" s="19"/>
      <c r="I310" s="10"/>
      <c r="J310" s="16"/>
      <c r="K310" t="str">
        <f>IF(NOT(ISBLANK(F310)), VLOOKUP(H310,Time!$A$2:$C$10,3,FALSE), "")</f>
        <v/>
      </c>
      <c r="L310" t="str">
        <f t="shared" si="0"/>
        <v/>
      </c>
      <c r="M310" t="str">
        <f>IF(NOT(ISBLANK(F310)),VLOOKUP(G310,Importance!$A$2:B1000,2,FALSE),"")</f>
        <v/>
      </c>
      <c r="N310" s="13" t="str">
        <f t="shared" si="1"/>
        <v/>
      </c>
      <c r="O310" s="13" t="str">
        <f t="shared" si="2"/>
        <v/>
      </c>
    </row>
    <row r="311" spans="1:15" ht="13" x14ac:dyDescent="0.15">
      <c r="A311" s="19"/>
      <c r="B311" s="19"/>
      <c r="C311" s="19"/>
      <c r="D311" s="11" t="str">
        <f t="shared" si="3"/>
        <v/>
      </c>
      <c r="E311" s="16"/>
      <c r="F311" s="19"/>
      <c r="G311" s="19"/>
      <c r="H311" s="19"/>
      <c r="I311" s="10"/>
      <c r="J311" s="16"/>
      <c r="K311" t="str">
        <f>IF(NOT(ISBLANK(F311)), VLOOKUP(H311,Time!$A$2:$C$10,3,FALSE), "")</f>
        <v/>
      </c>
      <c r="L311" t="str">
        <f t="shared" si="0"/>
        <v/>
      </c>
      <c r="M311" t="str">
        <f>IF(NOT(ISBLANK(F311)),VLOOKUP(G311,Importance!$A$2:B1000,2,FALSE),"")</f>
        <v/>
      </c>
      <c r="N311" s="13" t="str">
        <f t="shared" si="1"/>
        <v/>
      </c>
      <c r="O311" s="13" t="str">
        <f t="shared" si="2"/>
        <v/>
      </c>
    </row>
    <row r="312" spans="1:15" ht="13" x14ac:dyDescent="0.15">
      <c r="A312" s="19"/>
      <c r="B312" s="19"/>
      <c r="C312" s="19"/>
      <c r="D312" s="11" t="str">
        <f t="shared" si="3"/>
        <v/>
      </c>
      <c r="E312" s="16"/>
      <c r="F312" s="19"/>
      <c r="G312" s="19"/>
      <c r="H312" s="19"/>
      <c r="I312" s="10"/>
      <c r="J312" s="16"/>
      <c r="K312" t="str">
        <f>IF(NOT(ISBLANK(F312)), VLOOKUP(H312,Time!$A$2:$C$10,3,FALSE), "")</f>
        <v/>
      </c>
      <c r="L312" t="str">
        <f t="shared" si="0"/>
        <v/>
      </c>
      <c r="M312" t="str">
        <f>IF(NOT(ISBLANK(F312)),VLOOKUP(G312,Importance!$A$2:B1000,2,FALSE),"")</f>
        <v/>
      </c>
      <c r="N312" s="13" t="str">
        <f t="shared" si="1"/>
        <v/>
      </c>
      <c r="O312" s="13" t="str">
        <f t="shared" si="2"/>
        <v/>
      </c>
    </row>
    <row r="313" spans="1:15" ht="13" x14ac:dyDescent="0.15">
      <c r="A313" s="19"/>
      <c r="B313" s="19"/>
      <c r="C313" s="19"/>
      <c r="D313" s="11" t="str">
        <f t="shared" si="3"/>
        <v/>
      </c>
      <c r="E313" s="16"/>
      <c r="F313" s="19"/>
      <c r="G313" s="19"/>
      <c r="H313" s="19"/>
      <c r="I313" s="10"/>
      <c r="J313" s="16"/>
      <c r="K313" t="str">
        <f>IF(NOT(ISBLANK(F313)), VLOOKUP(H313,Time!$A$2:$C$10,3,FALSE), "")</f>
        <v/>
      </c>
      <c r="L313" t="str">
        <f t="shared" si="0"/>
        <v/>
      </c>
      <c r="M313" t="str">
        <f>IF(NOT(ISBLANK(F313)),VLOOKUP(G313,Importance!$A$2:B1000,2,FALSE),"")</f>
        <v/>
      </c>
      <c r="N313" s="13" t="str">
        <f t="shared" si="1"/>
        <v/>
      </c>
      <c r="O313" s="13" t="str">
        <f t="shared" si="2"/>
        <v/>
      </c>
    </row>
    <row r="314" spans="1:15" ht="13" x14ac:dyDescent="0.15">
      <c r="A314" s="19"/>
      <c r="B314" s="19"/>
      <c r="C314" s="19"/>
      <c r="D314" s="11" t="str">
        <f t="shared" si="3"/>
        <v/>
      </c>
      <c r="E314" s="16"/>
      <c r="F314" s="19"/>
      <c r="G314" s="19"/>
      <c r="H314" s="19"/>
      <c r="I314" s="10"/>
      <c r="J314" s="16"/>
      <c r="K314" t="str">
        <f>IF(NOT(ISBLANK(F314)), VLOOKUP(H314,Time!$A$2:$C$10,3,FALSE), "")</f>
        <v/>
      </c>
      <c r="L314" t="str">
        <f t="shared" si="0"/>
        <v/>
      </c>
      <c r="M314" t="str">
        <f>IF(NOT(ISBLANK(F314)),VLOOKUP(G314,Importance!$A$2:B1000,2,FALSE),"")</f>
        <v/>
      </c>
      <c r="N314" s="13" t="str">
        <f t="shared" si="1"/>
        <v/>
      </c>
      <c r="O314" s="13" t="str">
        <f t="shared" si="2"/>
        <v/>
      </c>
    </row>
    <row r="315" spans="1:15" ht="13" x14ac:dyDescent="0.15">
      <c r="A315" s="19"/>
      <c r="B315" s="19"/>
      <c r="C315" s="19"/>
      <c r="D315" s="11" t="str">
        <f t="shared" si="3"/>
        <v/>
      </c>
      <c r="E315" s="16"/>
      <c r="F315" s="19"/>
      <c r="G315" s="19"/>
      <c r="H315" s="19"/>
      <c r="I315" s="10"/>
      <c r="J315" s="16"/>
      <c r="K315" t="str">
        <f>IF(NOT(ISBLANK(F315)), VLOOKUP(H315,Time!$A$2:$C$10,3,FALSE), "")</f>
        <v/>
      </c>
      <c r="L315" t="str">
        <f t="shared" si="0"/>
        <v/>
      </c>
      <c r="M315" t="str">
        <f>IF(NOT(ISBLANK(F315)),VLOOKUP(G315,Importance!$A$2:B1000,2,FALSE),"")</f>
        <v/>
      </c>
      <c r="N315" s="13" t="str">
        <f t="shared" si="1"/>
        <v/>
      </c>
      <c r="O315" s="13" t="str">
        <f t="shared" si="2"/>
        <v/>
      </c>
    </row>
    <row r="316" spans="1:15" ht="13" x14ac:dyDescent="0.15">
      <c r="A316" s="19"/>
      <c r="B316" s="19"/>
      <c r="C316" s="19"/>
      <c r="D316" s="11" t="str">
        <f t="shared" si="3"/>
        <v/>
      </c>
      <c r="E316" s="16"/>
      <c r="F316" s="19"/>
      <c r="G316" s="19"/>
      <c r="H316" s="19"/>
      <c r="I316" s="10"/>
      <c r="J316" s="16"/>
      <c r="K316" t="str">
        <f>IF(NOT(ISBLANK(F316)), VLOOKUP(H316,Time!$A$2:$C$10,3,FALSE), "")</f>
        <v/>
      </c>
      <c r="L316" t="str">
        <f t="shared" si="0"/>
        <v/>
      </c>
      <c r="M316" t="str">
        <f>IF(NOT(ISBLANK(F316)),VLOOKUP(G316,Importance!$A$2:B1000,2,FALSE),"")</f>
        <v/>
      </c>
      <c r="N316" s="13" t="str">
        <f t="shared" si="1"/>
        <v/>
      </c>
      <c r="O316" s="13" t="str">
        <f t="shared" si="2"/>
        <v/>
      </c>
    </row>
    <row r="317" spans="1:15" ht="13" x14ac:dyDescent="0.15">
      <c r="A317" s="19"/>
      <c r="B317" s="19"/>
      <c r="C317" s="19"/>
      <c r="D317" s="11" t="str">
        <f t="shared" si="3"/>
        <v/>
      </c>
      <c r="E317" s="16"/>
      <c r="F317" s="19"/>
      <c r="G317" s="19"/>
      <c r="H317" s="19"/>
      <c r="I317" s="10"/>
      <c r="J317" s="16"/>
      <c r="K317" t="str">
        <f>IF(NOT(ISBLANK(F317)), VLOOKUP(H317,Time!$A$2:$C$10,3,FALSE), "")</f>
        <v/>
      </c>
      <c r="L317" t="str">
        <f t="shared" si="0"/>
        <v/>
      </c>
      <c r="M317" t="str">
        <f>IF(NOT(ISBLANK(F317)),VLOOKUP(G317,Importance!$A$2:B1000,2,FALSE),"")</f>
        <v/>
      </c>
      <c r="N317" s="13" t="str">
        <f t="shared" si="1"/>
        <v/>
      </c>
      <c r="O317" s="13" t="str">
        <f t="shared" si="2"/>
        <v/>
      </c>
    </row>
    <row r="318" spans="1:15" ht="13" x14ac:dyDescent="0.15">
      <c r="A318" s="19"/>
      <c r="B318" s="19"/>
      <c r="C318" s="19"/>
      <c r="D318" s="11" t="str">
        <f t="shared" si="3"/>
        <v/>
      </c>
      <c r="E318" s="16"/>
      <c r="F318" s="19"/>
      <c r="G318" s="19"/>
      <c r="H318" s="19"/>
      <c r="I318" s="10"/>
      <c r="J318" s="16"/>
      <c r="K318" t="str">
        <f>IF(NOT(ISBLANK(F318)), VLOOKUP(H318,Time!$A$2:$C$10,3,FALSE), "")</f>
        <v/>
      </c>
      <c r="L318" t="str">
        <f t="shared" si="0"/>
        <v/>
      </c>
      <c r="M318" t="str">
        <f>IF(NOT(ISBLANK(F318)),VLOOKUP(G318,Importance!$A$2:B1000,2,FALSE),"")</f>
        <v/>
      </c>
      <c r="N318" s="13" t="str">
        <f t="shared" si="1"/>
        <v/>
      </c>
      <c r="O318" s="13" t="str">
        <f t="shared" si="2"/>
        <v/>
      </c>
    </row>
    <row r="319" spans="1:15" ht="13" x14ac:dyDescent="0.15">
      <c r="A319" s="19"/>
      <c r="B319" s="19"/>
      <c r="C319" s="19"/>
      <c r="D319" s="11" t="str">
        <f t="shared" si="3"/>
        <v/>
      </c>
      <c r="E319" s="16"/>
      <c r="F319" s="19"/>
      <c r="G319" s="19"/>
      <c r="H319" s="19"/>
      <c r="I319" s="10"/>
      <c r="J319" s="16"/>
      <c r="K319" t="str">
        <f>IF(NOT(ISBLANK(F319)), VLOOKUP(H319,Time!$A$2:$C$10,3,FALSE), "")</f>
        <v/>
      </c>
      <c r="L319" t="str">
        <f t="shared" si="0"/>
        <v/>
      </c>
      <c r="M319" t="str">
        <f>IF(NOT(ISBLANK(F319)),VLOOKUP(G319,Importance!$A$2:B1000,2,FALSE),"")</f>
        <v/>
      </c>
      <c r="N319" s="13" t="str">
        <f t="shared" si="1"/>
        <v/>
      </c>
      <c r="O319" s="13" t="str">
        <f t="shared" si="2"/>
        <v/>
      </c>
    </row>
    <row r="320" spans="1:15" ht="13" x14ac:dyDescent="0.15">
      <c r="A320" s="19"/>
      <c r="B320" s="19"/>
      <c r="C320" s="19"/>
      <c r="D320" s="11" t="str">
        <f t="shared" si="3"/>
        <v/>
      </c>
      <c r="E320" s="16"/>
      <c r="F320" s="19"/>
      <c r="G320" s="19"/>
      <c r="H320" s="19"/>
      <c r="I320" s="10"/>
      <c r="J320" s="16"/>
      <c r="K320" t="str">
        <f>IF(NOT(ISBLANK(F320)), VLOOKUP(H320,Time!$A$2:$C$10,3,FALSE), "")</f>
        <v/>
      </c>
      <c r="L320" t="str">
        <f t="shared" si="0"/>
        <v/>
      </c>
      <c r="M320" t="str">
        <f>IF(NOT(ISBLANK(F320)),VLOOKUP(G320,Importance!$A$2:B1000,2,FALSE),"")</f>
        <v/>
      </c>
      <c r="N320" s="13" t="str">
        <f t="shared" si="1"/>
        <v/>
      </c>
      <c r="O320" s="13" t="str">
        <f t="shared" si="2"/>
        <v/>
      </c>
    </row>
    <row r="321" spans="1:15" ht="13" x14ac:dyDescent="0.15">
      <c r="A321" s="19"/>
      <c r="B321" s="19"/>
      <c r="C321" s="19"/>
      <c r="D321" s="11" t="str">
        <f t="shared" si="3"/>
        <v/>
      </c>
      <c r="E321" s="16"/>
      <c r="F321" s="19"/>
      <c r="G321" s="19"/>
      <c r="H321" s="19"/>
      <c r="I321" s="10"/>
      <c r="J321" s="16"/>
      <c r="K321" t="str">
        <f>IF(NOT(ISBLANK(F321)), VLOOKUP(H321,Time!$A$2:$C$10,3,FALSE), "")</f>
        <v/>
      </c>
      <c r="L321" t="str">
        <f t="shared" si="0"/>
        <v/>
      </c>
      <c r="M321" t="str">
        <f>IF(NOT(ISBLANK(F321)),VLOOKUP(G321,Importance!$A$2:B1000,2,FALSE),"")</f>
        <v/>
      </c>
      <c r="N321" s="13" t="str">
        <f t="shared" si="1"/>
        <v/>
      </c>
      <c r="O321" s="13" t="str">
        <f t="shared" si="2"/>
        <v/>
      </c>
    </row>
    <row r="322" spans="1:15" ht="13" x14ac:dyDescent="0.15">
      <c r="A322" s="19"/>
      <c r="B322" s="19"/>
      <c r="C322" s="19"/>
      <c r="D322" s="11" t="str">
        <f t="shared" si="3"/>
        <v/>
      </c>
      <c r="E322" s="16"/>
      <c r="F322" s="19"/>
      <c r="G322" s="19"/>
      <c r="H322" s="19"/>
      <c r="I322" s="10"/>
      <c r="J322" s="16"/>
      <c r="K322" t="str">
        <f>IF(NOT(ISBLANK(F322)), VLOOKUP(H322,Time!$A$2:$C$10,3,FALSE), "")</f>
        <v/>
      </c>
      <c r="L322" t="str">
        <f t="shared" si="0"/>
        <v/>
      </c>
      <c r="M322" t="str">
        <f>IF(NOT(ISBLANK(F322)),VLOOKUP(G322,Importance!$A$2:B1000,2,FALSE),"")</f>
        <v/>
      </c>
      <c r="N322" s="13" t="str">
        <f t="shared" si="1"/>
        <v/>
      </c>
      <c r="O322" s="13" t="str">
        <f t="shared" si="2"/>
        <v/>
      </c>
    </row>
    <row r="323" spans="1:15" ht="13" x14ac:dyDescent="0.15">
      <c r="A323" s="19"/>
      <c r="B323" s="19"/>
      <c r="C323" s="19"/>
      <c r="D323" s="11" t="str">
        <f t="shared" si="3"/>
        <v/>
      </c>
      <c r="E323" s="16"/>
      <c r="F323" s="19"/>
      <c r="G323" s="19"/>
      <c r="H323" s="19"/>
      <c r="I323" s="10"/>
      <c r="J323" s="16"/>
      <c r="K323" t="str">
        <f>IF(NOT(ISBLANK(F323)), VLOOKUP(H323,Time!$A$2:$C$10,3,FALSE), "")</f>
        <v/>
      </c>
      <c r="L323" t="str">
        <f t="shared" si="0"/>
        <v/>
      </c>
      <c r="M323" t="str">
        <f>IF(NOT(ISBLANK(F323)),VLOOKUP(G323,Importance!$A$2:B1000,2,FALSE),"")</f>
        <v/>
      </c>
      <c r="N323" s="13" t="str">
        <f t="shared" si="1"/>
        <v/>
      </c>
      <c r="O323" s="13" t="str">
        <f t="shared" si="2"/>
        <v/>
      </c>
    </row>
    <row r="324" spans="1:15" ht="13" x14ac:dyDescent="0.15">
      <c r="A324" s="19"/>
      <c r="B324" s="19"/>
      <c r="C324" s="19"/>
      <c r="D324" s="11" t="str">
        <f t="shared" si="3"/>
        <v/>
      </c>
      <c r="E324" s="16"/>
      <c r="F324" s="19"/>
      <c r="G324" s="19"/>
      <c r="H324" s="19"/>
      <c r="I324" s="10"/>
      <c r="J324" s="16"/>
      <c r="K324" t="str">
        <f>IF(NOT(ISBLANK(F324)), VLOOKUP(H324,Time!$A$2:$C$10,3,FALSE), "")</f>
        <v/>
      </c>
      <c r="L324" t="str">
        <f t="shared" si="0"/>
        <v/>
      </c>
      <c r="M324" t="str">
        <f>IF(NOT(ISBLANK(F324)),VLOOKUP(G324,Importance!$A$2:B1000,2,FALSE),"")</f>
        <v/>
      </c>
      <c r="N324" s="13" t="str">
        <f t="shared" si="1"/>
        <v/>
      </c>
      <c r="O324" s="13" t="str">
        <f t="shared" si="2"/>
        <v/>
      </c>
    </row>
    <row r="325" spans="1:15" ht="13" x14ac:dyDescent="0.15">
      <c r="A325" s="19"/>
      <c r="B325" s="19"/>
      <c r="C325" s="19"/>
      <c r="D325" s="11" t="str">
        <f t="shared" si="3"/>
        <v/>
      </c>
      <c r="E325" s="16"/>
      <c r="F325" s="19"/>
      <c r="G325" s="19"/>
      <c r="H325" s="19"/>
      <c r="I325" s="10"/>
      <c r="J325" s="16"/>
      <c r="K325" t="str">
        <f>IF(NOT(ISBLANK(F325)), VLOOKUP(H325,Time!$A$2:$C$10,3,FALSE), "")</f>
        <v/>
      </c>
      <c r="L325" t="str">
        <f t="shared" si="0"/>
        <v/>
      </c>
      <c r="M325" t="str">
        <f>IF(NOT(ISBLANK(F325)),VLOOKUP(G325,Importance!$A$2:B1000,2,FALSE),"")</f>
        <v/>
      </c>
      <c r="N325" s="13" t="str">
        <f t="shared" si="1"/>
        <v/>
      </c>
      <c r="O325" s="13" t="str">
        <f t="shared" si="2"/>
        <v/>
      </c>
    </row>
    <row r="326" spans="1:15" ht="13" x14ac:dyDescent="0.15">
      <c r="A326" s="19"/>
      <c r="B326" s="19"/>
      <c r="C326" s="19"/>
      <c r="D326" s="11" t="str">
        <f t="shared" si="3"/>
        <v/>
      </c>
      <c r="E326" s="16"/>
      <c r="F326" s="19"/>
      <c r="G326" s="19"/>
      <c r="H326" s="19"/>
      <c r="I326" s="10"/>
      <c r="J326" s="16"/>
      <c r="K326" t="str">
        <f>IF(NOT(ISBLANK(F326)), VLOOKUP(H326,Time!$A$2:$C$10,3,FALSE), "")</f>
        <v/>
      </c>
      <c r="L326" t="str">
        <f t="shared" si="0"/>
        <v/>
      </c>
      <c r="M326" t="str">
        <f>IF(NOT(ISBLANK(F326)),VLOOKUP(G326,Importance!$A$2:B1000,2,FALSE),"")</f>
        <v/>
      </c>
      <c r="N326" s="13" t="str">
        <f t="shared" si="1"/>
        <v/>
      </c>
      <c r="O326" s="13" t="str">
        <f t="shared" si="2"/>
        <v/>
      </c>
    </row>
    <row r="327" spans="1:15" ht="13" x14ac:dyDescent="0.15">
      <c r="A327" s="19"/>
      <c r="B327" s="19"/>
      <c r="C327" s="19"/>
      <c r="D327" s="11" t="str">
        <f t="shared" si="3"/>
        <v/>
      </c>
      <c r="E327" s="16"/>
      <c r="F327" s="19"/>
      <c r="G327" s="19"/>
      <c r="H327" s="19"/>
      <c r="I327" s="10"/>
      <c r="J327" s="16"/>
      <c r="K327" t="str">
        <f>IF(NOT(ISBLANK(F327)), VLOOKUP(H327,Time!$A$2:$C$10,3,FALSE), "")</f>
        <v/>
      </c>
      <c r="L327" t="str">
        <f t="shared" si="0"/>
        <v/>
      </c>
      <c r="M327" t="str">
        <f>IF(NOT(ISBLANK(F327)),VLOOKUP(G327,Importance!$A$2:B1000,2,FALSE),"")</f>
        <v/>
      </c>
      <c r="N327" s="13" t="str">
        <f t="shared" si="1"/>
        <v/>
      </c>
      <c r="O327" s="13" t="str">
        <f t="shared" si="2"/>
        <v/>
      </c>
    </row>
    <row r="328" spans="1:15" ht="13" x14ac:dyDescent="0.15">
      <c r="A328" s="19"/>
      <c r="B328" s="19"/>
      <c r="C328" s="19"/>
      <c r="D328" s="11" t="str">
        <f t="shared" si="3"/>
        <v/>
      </c>
      <c r="E328" s="16"/>
      <c r="F328" s="19"/>
      <c r="G328" s="19"/>
      <c r="H328" s="19"/>
      <c r="I328" s="10"/>
      <c r="J328" s="16"/>
      <c r="K328" t="str">
        <f>IF(NOT(ISBLANK(F328)), VLOOKUP(H328,Time!$A$2:$C$10,3,FALSE), "")</f>
        <v/>
      </c>
      <c r="L328" t="str">
        <f t="shared" si="0"/>
        <v/>
      </c>
      <c r="M328" t="str">
        <f>IF(NOT(ISBLANK(F328)),VLOOKUP(G328,Importance!$A$2:B1000,2,FALSE),"")</f>
        <v/>
      </c>
      <c r="N328" s="13" t="str">
        <f t="shared" si="1"/>
        <v/>
      </c>
      <c r="O328" s="13" t="str">
        <f t="shared" si="2"/>
        <v/>
      </c>
    </row>
    <row r="329" spans="1:15" ht="13" x14ac:dyDescent="0.15">
      <c r="A329" s="19"/>
      <c r="B329" s="19"/>
      <c r="C329" s="19"/>
      <c r="D329" s="11" t="str">
        <f t="shared" si="3"/>
        <v/>
      </c>
      <c r="E329" s="16"/>
      <c r="F329" s="19"/>
      <c r="G329" s="19"/>
      <c r="H329" s="19"/>
      <c r="I329" s="10"/>
      <c r="J329" s="16"/>
      <c r="K329" t="str">
        <f>IF(NOT(ISBLANK(F329)), VLOOKUP(H329,Time!$A$2:$C$10,3,FALSE), "")</f>
        <v/>
      </c>
      <c r="L329" t="str">
        <f t="shared" si="0"/>
        <v/>
      </c>
      <c r="M329" t="str">
        <f>IF(NOT(ISBLANK(F329)),VLOOKUP(G329,Importance!$A$2:B1000,2,FALSE),"")</f>
        <v/>
      </c>
      <c r="N329" s="13" t="str">
        <f t="shared" si="1"/>
        <v/>
      </c>
      <c r="O329" s="13" t="str">
        <f t="shared" si="2"/>
        <v/>
      </c>
    </row>
    <row r="330" spans="1:15" ht="13" x14ac:dyDescent="0.15">
      <c r="A330" s="19"/>
      <c r="B330" s="19"/>
      <c r="C330" s="19"/>
      <c r="D330" s="11" t="str">
        <f t="shared" si="3"/>
        <v/>
      </c>
      <c r="E330" s="16"/>
      <c r="F330" s="19"/>
      <c r="G330" s="19"/>
      <c r="H330" s="19"/>
      <c r="I330" s="10"/>
      <c r="J330" s="16"/>
      <c r="K330" t="str">
        <f>IF(NOT(ISBLANK(F330)), VLOOKUP(H330,Time!$A$2:$C$10,3,FALSE), "")</f>
        <v/>
      </c>
      <c r="L330" t="str">
        <f t="shared" si="0"/>
        <v/>
      </c>
      <c r="M330" t="str">
        <f>IF(NOT(ISBLANK(F330)),VLOOKUP(G330,Importance!$A$2:B1000,2,FALSE),"")</f>
        <v/>
      </c>
      <c r="N330" s="13" t="str">
        <f t="shared" si="1"/>
        <v/>
      </c>
      <c r="O330" s="13" t="str">
        <f t="shared" si="2"/>
        <v/>
      </c>
    </row>
    <row r="331" spans="1:15" ht="13" x14ac:dyDescent="0.15">
      <c r="A331" s="19"/>
      <c r="B331" s="19"/>
      <c r="C331" s="19"/>
      <c r="D331" s="11" t="str">
        <f t="shared" si="3"/>
        <v/>
      </c>
      <c r="E331" s="16"/>
      <c r="F331" s="19"/>
      <c r="G331" s="19"/>
      <c r="H331" s="19"/>
      <c r="I331" s="10"/>
      <c r="J331" s="16"/>
      <c r="K331" t="str">
        <f>IF(NOT(ISBLANK(F331)), VLOOKUP(H331,Time!$A$2:$C$10,3,FALSE), "")</f>
        <v/>
      </c>
      <c r="L331" t="str">
        <f t="shared" si="0"/>
        <v/>
      </c>
      <c r="M331" t="str">
        <f>IF(NOT(ISBLANK(F331)),VLOOKUP(G331,Importance!$A$2:B1000,2,FALSE),"")</f>
        <v/>
      </c>
      <c r="N331" s="13" t="str">
        <f t="shared" si="1"/>
        <v/>
      </c>
      <c r="O331" s="13" t="str">
        <f t="shared" si="2"/>
        <v/>
      </c>
    </row>
    <row r="332" spans="1:15" ht="13" x14ac:dyDescent="0.15">
      <c r="A332" s="19"/>
      <c r="B332" s="19"/>
      <c r="C332" s="19"/>
      <c r="D332" s="11" t="str">
        <f t="shared" si="3"/>
        <v/>
      </c>
      <c r="E332" s="16"/>
      <c r="F332" s="19"/>
      <c r="G332" s="19"/>
      <c r="H332" s="19"/>
      <c r="I332" s="10"/>
      <c r="J332" s="16"/>
      <c r="K332" t="str">
        <f>IF(NOT(ISBLANK(F332)), VLOOKUP(H332,Time!$A$2:$C$10,3,FALSE), "")</f>
        <v/>
      </c>
      <c r="L332" t="str">
        <f t="shared" si="0"/>
        <v/>
      </c>
      <c r="M332" t="str">
        <f>IF(NOT(ISBLANK(F332)),VLOOKUP(G332,Importance!$A$2:B1000,2,FALSE),"")</f>
        <v/>
      </c>
      <c r="N332" s="13" t="str">
        <f t="shared" si="1"/>
        <v/>
      </c>
      <c r="O332" s="13" t="str">
        <f t="shared" si="2"/>
        <v/>
      </c>
    </row>
    <row r="333" spans="1:15" ht="13" x14ac:dyDescent="0.15">
      <c r="A333" s="19"/>
      <c r="B333" s="19"/>
      <c r="C333" s="19"/>
      <c r="D333" s="11" t="str">
        <f t="shared" si="3"/>
        <v/>
      </c>
      <c r="E333" s="16"/>
      <c r="F333" s="19"/>
      <c r="G333" s="19"/>
      <c r="H333" s="19"/>
      <c r="I333" s="10"/>
      <c r="J333" s="16"/>
      <c r="K333" t="str">
        <f>IF(NOT(ISBLANK(F333)), VLOOKUP(H333,Time!$A$2:$C$10,3,FALSE), "")</f>
        <v/>
      </c>
      <c r="L333" t="str">
        <f t="shared" si="0"/>
        <v/>
      </c>
      <c r="M333" t="str">
        <f>IF(NOT(ISBLANK(F333)),VLOOKUP(G333,Importance!$A$2:B1000,2,FALSE),"")</f>
        <v/>
      </c>
      <c r="N333" s="13" t="str">
        <f t="shared" si="1"/>
        <v/>
      </c>
      <c r="O333" s="13" t="str">
        <f t="shared" si="2"/>
        <v/>
      </c>
    </row>
    <row r="334" spans="1:15" ht="13" x14ac:dyDescent="0.15">
      <c r="A334" s="19"/>
      <c r="B334" s="19"/>
      <c r="C334" s="19"/>
      <c r="D334" s="11" t="str">
        <f t="shared" si="3"/>
        <v/>
      </c>
      <c r="E334" s="16"/>
      <c r="F334" s="19"/>
      <c r="G334" s="19"/>
      <c r="H334" s="19"/>
      <c r="I334" s="10"/>
      <c r="J334" s="16"/>
      <c r="K334" t="str">
        <f>IF(NOT(ISBLANK(F334)), VLOOKUP(H334,Time!$A$2:$C$10,3,FALSE), "")</f>
        <v/>
      </c>
      <c r="L334" t="str">
        <f t="shared" si="0"/>
        <v/>
      </c>
      <c r="M334" t="str">
        <f>IF(NOT(ISBLANK(F334)),VLOOKUP(G334,Importance!$A$2:B1000,2,FALSE),"")</f>
        <v/>
      </c>
      <c r="N334" s="13" t="str">
        <f t="shared" si="1"/>
        <v/>
      </c>
      <c r="O334" s="13" t="str">
        <f t="shared" si="2"/>
        <v/>
      </c>
    </row>
    <row r="335" spans="1:15" ht="13" x14ac:dyDescent="0.15">
      <c r="A335" s="19"/>
      <c r="B335" s="19"/>
      <c r="C335" s="19"/>
      <c r="D335" s="11" t="str">
        <f t="shared" si="3"/>
        <v/>
      </c>
      <c r="E335" s="16"/>
      <c r="F335" s="19"/>
      <c r="G335" s="19"/>
      <c r="H335" s="19"/>
      <c r="I335" s="10"/>
      <c r="J335" s="16"/>
      <c r="K335" t="str">
        <f>IF(NOT(ISBLANK(F335)), VLOOKUP(H335,Time!$A$2:$C$10,3,FALSE), "")</f>
        <v/>
      </c>
      <c r="L335" t="str">
        <f t="shared" si="0"/>
        <v/>
      </c>
      <c r="M335" t="str">
        <f>IF(NOT(ISBLANK(F335)),VLOOKUP(G335,Importance!$A$2:B1000,2,FALSE),"")</f>
        <v/>
      </c>
      <c r="N335" s="13" t="str">
        <f t="shared" si="1"/>
        <v/>
      </c>
      <c r="O335" s="13" t="str">
        <f t="shared" si="2"/>
        <v/>
      </c>
    </row>
    <row r="336" spans="1:15" ht="13" x14ac:dyDescent="0.15">
      <c r="A336" s="19"/>
      <c r="B336" s="19"/>
      <c r="C336" s="19"/>
      <c r="D336" s="11" t="str">
        <f t="shared" si="3"/>
        <v/>
      </c>
      <c r="E336" s="16"/>
      <c r="F336" s="19"/>
      <c r="G336" s="19"/>
      <c r="H336" s="19"/>
      <c r="I336" s="10"/>
      <c r="J336" s="16"/>
      <c r="K336" t="str">
        <f>IF(NOT(ISBLANK(F336)), VLOOKUP(H336,Time!$A$2:$C$10,3,FALSE), "")</f>
        <v/>
      </c>
      <c r="L336" t="str">
        <f t="shared" si="0"/>
        <v/>
      </c>
      <c r="M336" t="str">
        <f>IF(NOT(ISBLANK(F336)),VLOOKUP(G336,Importance!$A$2:B1000,2,FALSE),"")</f>
        <v/>
      </c>
      <c r="N336" s="13" t="str">
        <f t="shared" si="1"/>
        <v/>
      </c>
      <c r="O336" s="13" t="str">
        <f t="shared" si="2"/>
        <v/>
      </c>
    </row>
    <row r="337" spans="1:15" ht="13" x14ac:dyDescent="0.15">
      <c r="A337" s="19"/>
      <c r="B337" s="19"/>
      <c r="C337" s="19"/>
      <c r="D337" s="11" t="str">
        <f t="shared" si="3"/>
        <v/>
      </c>
      <c r="E337" s="16"/>
      <c r="F337" s="19"/>
      <c r="G337" s="19"/>
      <c r="H337" s="19"/>
      <c r="I337" s="10"/>
      <c r="J337" s="16"/>
      <c r="K337" t="str">
        <f>IF(NOT(ISBLANK(F337)), VLOOKUP(H337,Time!$A$2:$C$10,3,FALSE), "")</f>
        <v/>
      </c>
      <c r="L337" t="str">
        <f t="shared" si="0"/>
        <v/>
      </c>
      <c r="M337" t="str">
        <f>IF(NOT(ISBLANK(F337)),VLOOKUP(G337,Importance!$A$2:B1000,2,FALSE),"")</f>
        <v/>
      </c>
      <c r="N337" s="13" t="str">
        <f t="shared" si="1"/>
        <v/>
      </c>
      <c r="O337" s="13" t="str">
        <f t="shared" si="2"/>
        <v/>
      </c>
    </row>
    <row r="338" spans="1:15" ht="13" x14ac:dyDescent="0.15">
      <c r="A338" s="19"/>
      <c r="B338" s="19"/>
      <c r="C338" s="19"/>
      <c r="D338" s="11" t="str">
        <f t="shared" si="3"/>
        <v/>
      </c>
      <c r="E338" s="16"/>
      <c r="F338" s="19"/>
      <c r="G338" s="19"/>
      <c r="H338" s="19"/>
      <c r="I338" s="10"/>
      <c r="J338" s="16"/>
      <c r="K338" t="str">
        <f>IF(NOT(ISBLANK(F338)), VLOOKUP(H338,Time!$A$2:$C$10,3,FALSE), "")</f>
        <v/>
      </c>
      <c r="L338" t="str">
        <f t="shared" si="0"/>
        <v/>
      </c>
      <c r="M338" t="str">
        <f>IF(NOT(ISBLANK(F338)),VLOOKUP(G338,Importance!$A$2:B1000,2,FALSE),"")</f>
        <v/>
      </c>
      <c r="N338" s="13" t="str">
        <f t="shared" si="1"/>
        <v/>
      </c>
      <c r="O338" s="13" t="str">
        <f t="shared" si="2"/>
        <v/>
      </c>
    </row>
    <row r="339" spans="1:15" ht="13" x14ac:dyDescent="0.15">
      <c r="A339" s="19"/>
      <c r="B339" s="19"/>
      <c r="C339" s="19"/>
      <c r="D339" s="11" t="str">
        <f t="shared" si="3"/>
        <v/>
      </c>
      <c r="E339" s="16"/>
      <c r="F339" s="19"/>
      <c r="G339" s="19"/>
      <c r="H339" s="19"/>
      <c r="I339" s="10"/>
      <c r="J339" s="16"/>
      <c r="K339" t="str">
        <f>IF(NOT(ISBLANK(F339)), VLOOKUP(H339,Time!$A$2:$C$10,3,FALSE), "")</f>
        <v/>
      </c>
      <c r="L339" t="str">
        <f t="shared" si="0"/>
        <v/>
      </c>
      <c r="M339" t="str">
        <f>IF(NOT(ISBLANK(F339)),VLOOKUP(G339,Importance!$A$2:B1000,2,FALSE),"")</f>
        <v/>
      </c>
      <c r="N339" s="13" t="str">
        <f t="shared" si="1"/>
        <v/>
      </c>
      <c r="O339" s="13" t="str">
        <f t="shared" si="2"/>
        <v/>
      </c>
    </row>
    <row r="340" spans="1:15" ht="13" x14ac:dyDescent="0.15">
      <c r="A340" s="19"/>
      <c r="B340" s="19"/>
      <c r="C340" s="19"/>
      <c r="D340" s="11" t="str">
        <f t="shared" si="3"/>
        <v/>
      </c>
      <c r="E340" s="16"/>
      <c r="F340" s="19"/>
      <c r="G340" s="19"/>
      <c r="H340" s="19"/>
      <c r="I340" s="10"/>
      <c r="J340" s="16"/>
      <c r="K340" t="str">
        <f>IF(NOT(ISBLANK(F340)), VLOOKUP(H340,Time!$A$2:$C$10,3,FALSE), "")</f>
        <v/>
      </c>
      <c r="L340" t="str">
        <f t="shared" si="0"/>
        <v/>
      </c>
      <c r="M340" t="str">
        <f>IF(NOT(ISBLANK(F340)),VLOOKUP(G340,Importance!$A$2:B1000,2,FALSE),"")</f>
        <v/>
      </c>
      <c r="N340" s="13" t="str">
        <f t="shared" si="1"/>
        <v/>
      </c>
      <c r="O340" s="13" t="str">
        <f t="shared" si="2"/>
        <v/>
      </c>
    </row>
    <row r="341" spans="1:15" ht="13" x14ac:dyDescent="0.15">
      <c r="A341" s="19"/>
      <c r="B341" s="19"/>
      <c r="C341" s="19"/>
      <c r="D341" s="11" t="str">
        <f t="shared" si="3"/>
        <v/>
      </c>
      <c r="E341" s="16"/>
      <c r="F341" s="19"/>
      <c r="G341" s="19"/>
      <c r="H341" s="19"/>
      <c r="I341" s="10"/>
      <c r="J341" s="16"/>
      <c r="K341" t="str">
        <f>IF(NOT(ISBLANK(F341)), VLOOKUP(H341,Time!$A$2:$C$10,3,FALSE), "")</f>
        <v/>
      </c>
      <c r="L341" t="str">
        <f t="shared" si="0"/>
        <v/>
      </c>
      <c r="M341" t="str">
        <f>IF(NOT(ISBLANK(F341)),VLOOKUP(G341,Importance!$A$2:B1000,2,FALSE),"")</f>
        <v/>
      </c>
      <c r="N341" s="13" t="str">
        <f t="shared" si="1"/>
        <v/>
      </c>
      <c r="O341" s="13" t="str">
        <f t="shared" si="2"/>
        <v/>
      </c>
    </row>
    <row r="342" spans="1:15" ht="13" x14ac:dyDescent="0.15">
      <c r="A342" s="19"/>
      <c r="B342" s="19"/>
      <c r="C342" s="19"/>
      <c r="D342" s="11" t="str">
        <f t="shared" si="3"/>
        <v/>
      </c>
      <c r="E342" s="16"/>
      <c r="F342" s="19"/>
      <c r="G342" s="19"/>
      <c r="H342" s="19"/>
      <c r="I342" s="10"/>
      <c r="J342" s="16"/>
      <c r="K342" t="str">
        <f>IF(NOT(ISBLANK(F342)), VLOOKUP(H342,Time!$A$2:$C$10,3,FALSE), "")</f>
        <v/>
      </c>
      <c r="L342" t="str">
        <f t="shared" si="0"/>
        <v/>
      </c>
      <c r="M342" t="str">
        <f>IF(NOT(ISBLANK(F342)),VLOOKUP(G342,Importance!$A$2:B1000,2,FALSE),"")</f>
        <v/>
      </c>
      <c r="N342" s="13" t="str">
        <f t="shared" si="1"/>
        <v/>
      </c>
      <c r="O342" s="13" t="str">
        <f t="shared" si="2"/>
        <v/>
      </c>
    </row>
    <row r="343" spans="1:15" ht="13" x14ac:dyDescent="0.15">
      <c r="A343" s="19"/>
      <c r="B343" s="19"/>
      <c r="C343" s="19"/>
      <c r="D343" s="11" t="str">
        <f t="shared" si="3"/>
        <v/>
      </c>
      <c r="E343" s="16"/>
      <c r="F343" s="19"/>
      <c r="G343" s="19"/>
      <c r="H343" s="19"/>
      <c r="I343" s="10"/>
      <c r="J343" s="16"/>
      <c r="K343" t="str">
        <f>IF(NOT(ISBLANK(F343)), VLOOKUP(H343,Time!$A$2:$C$10,3,FALSE), "")</f>
        <v/>
      </c>
      <c r="L343" t="str">
        <f t="shared" si="0"/>
        <v/>
      </c>
      <c r="M343" t="str">
        <f>IF(NOT(ISBLANK(F343)),VLOOKUP(G343,Importance!$A$2:B1000,2,FALSE),"")</f>
        <v/>
      </c>
      <c r="N343" s="13" t="str">
        <f t="shared" si="1"/>
        <v/>
      </c>
      <c r="O343" s="13" t="str">
        <f t="shared" si="2"/>
        <v/>
      </c>
    </row>
    <row r="344" spans="1:15" ht="13" x14ac:dyDescent="0.15">
      <c r="A344" s="19"/>
      <c r="B344" s="19"/>
      <c r="C344" s="19"/>
      <c r="D344" s="11" t="str">
        <f t="shared" si="3"/>
        <v/>
      </c>
      <c r="E344" s="16"/>
      <c r="F344" s="19"/>
      <c r="G344" s="19"/>
      <c r="H344" s="19"/>
      <c r="I344" s="10"/>
      <c r="J344" s="16"/>
      <c r="K344" t="str">
        <f>IF(NOT(ISBLANK(F344)), VLOOKUP(H344,Time!$A$2:$C$10,3,FALSE), "")</f>
        <v/>
      </c>
      <c r="L344" t="str">
        <f t="shared" si="0"/>
        <v/>
      </c>
      <c r="M344" t="str">
        <f>IF(NOT(ISBLANK(F344)),VLOOKUP(G344,Importance!$A$2:B1000,2,FALSE),"")</f>
        <v/>
      </c>
      <c r="N344" s="13" t="str">
        <f t="shared" si="1"/>
        <v/>
      </c>
      <c r="O344" s="13" t="str">
        <f t="shared" si="2"/>
        <v/>
      </c>
    </row>
    <row r="345" spans="1:15" ht="13" x14ac:dyDescent="0.15">
      <c r="A345" s="19"/>
      <c r="B345" s="19"/>
      <c r="C345" s="19"/>
      <c r="D345" s="11" t="str">
        <f t="shared" si="3"/>
        <v/>
      </c>
      <c r="E345" s="16"/>
      <c r="F345" s="19"/>
      <c r="G345" s="19"/>
      <c r="H345" s="19"/>
      <c r="I345" s="10"/>
      <c r="J345" s="16"/>
      <c r="K345" t="str">
        <f>IF(NOT(ISBLANK(F345)), VLOOKUP(H345,Time!$A$2:$C$10,3,FALSE), "")</f>
        <v/>
      </c>
      <c r="L345" t="str">
        <f t="shared" si="0"/>
        <v/>
      </c>
      <c r="M345" t="str">
        <f>IF(NOT(ISBLANK(F345)),VLOOKUP(G345,Importance!$A$2:B1000,2,FALSE),"")</f>
        <v/>
      </c>
      <c r="N345" s="13" t="str">
        <f t="shared" si="1"/>
        <v/>
      </c>
      <c r="O345" s="13" t="str">
        <f t="shared" si="2"/>
        <v/>
      </c>
    </row>
    <row r="346" spans="1:15" ht="13" x14ac:dyDescent="0.15">
      <c r="A346" s="19"/>
      <c r="B346" s="19"/>
      <c r="C346" s="19"/>
      <c r="D346" s="11" t="str">
        <f t="shared" si="3"/>
        <v/>
      </c>
      <c r="E346" s="16"/>
      <c r="F346" s="19"/>
      <c r="G346" s="19"/>
      <c r="H346" s="19"/>
      <c r="I346" s="10"/>
      <c r="J346" s="16"/>
      <c r="K346" t="str">
        <f>IF(NOT(ISBLANK(F346)), VLOOKUP(H346,Time!$A$2:$C$10,3,FALSE), "")</f>
        <v/>
      </c>
      <c r="L346" t="str">
        <f t="shared" si="0"/>
        <v/>
      </c>
      <c r="M346" t="str">
        <f>IF(NOT(ISBLANK(F346)),VLOOKUP(G346,Importance!$A$2:B1000,2,FALSE),"")</f>
        <v/>
      </c>
      <c r="N346" s="13" t="str">
        <f t="shared" si="1"/>
        <v/>
      </c>
      <c r="O346" s="13" t="str">
        <f t="shared" si="2"/>
        <v/>
      </c>
    </row>
    <row r="347" spans="1:15" ht="13" x14ac:dyDescent="0.15">
      <c r="A347" s="19"/>
      <c r="B347" s="19"/>
      <c r="C347" s="19"/>
      <c r="D347" s="11" t="str">
        <f t="shared" si="3"/>
        <v/>
      </c>
      <c r="E347" s="16"/>
      <c r="F347" s="19"/>
      <c r="G347" s="19"/>
      <c r="H347" s="19"/>
      <c r="I347" s="10"/>
      <c r="J347" s="16"/>
      <c r="K347" t="str">
        <f>IF(NOT(ISBLANK(F347)), VLOOKUP(H347,Time!$A$2:$C$10,3,FALSE), "")</f>
        <v/>
      </c>
      <c r="L347" t="str">
        <f t="shared" si="0"/>
        <v/>
      </c>
      <c r="M347" t="str">
        <f>IF(NOT(ISBLANK(F347)),VLOOKUP(G347,Importance!$A$2:B1000,2,FALSE),"")</f>
        <v/>
      </c>
      <c r="N347" s="13" t="str">
        <f t="shared" si="1"/>
        <v/>
      </c>
      <c r="O347" s="13" t="str">
        <f t="shared" si="2"/>
        <v/>
      </c>
    </row>
    <row r="348" spans="1:15" ht="13" x14ac:dyDescent="0.15">
      <c r="A348" s="19"/>
      <c r="B348" s="19"/>
      <c r="C348" s="19"/>
      <c r="D348" s="11" t="str">
        <f t="shared" si="3"/>
        <v/>
      </c>
      <c r="E348" s="16"/>
      <c r="F348" s="19"/>
      <c r="G348" s="19"/>
      <c r="H348" s="19"/>
      <c r="I348" s="10"/>
      <c r="J348" s="16"/>
      <c r="K348" t="str">
        <f>IF(NOT(ISBLANK(F348)), VLOOKUP(H348,Time!$A$2:$C$10,3,FALSE), "")</f>
        <v/>
      </c>
      <c r="L348" t="str">
        <f t="shared" si="0"/>
        <v/>
      </c>
      <c r="M348" t="str">
        <f>IF(NOT(ISBLANK(F348)),VLOOKUP(G348,Importance!$A$2:B1000,2,FALSE),"")</f>
        <v/>
      </c>
      <c r="N348" s="13" t="str">
        <f t="shared" si="1"/>
        <v/>
      </c>
      <c r="O348" s="13" t="str">
        <f t="shared" si="2"/>
        <v/>
      </c>
    </row>
    <row r="349" spans="1:15" ht="13" x14ac:dyDescent="0.15">
      <c r="A349" s="19"/>
      <c r="B349" s="19"/>
      <c r="C349" s="19"/>
      <c r="D349" s="11" t="str">
        <f t="shared" si="3"/>
        <v/>
      </c>
      <c r="E349" s="16"/>
      <c r="F349" s="19"/>
      <c r="G349" s="19"/>
      <c r="H349" s="19"/>
      <c r="I349" s="10"/>
      <c r="J349" s="16"/>
      <c r="K349" t="str">
        <f>IF(NOT(ISBLANK(F349)), VLOOKUP(H349,Time!$A$2:$C$10,3,FALSE), "")</f>
        <v/>
      </c>
      <c r="L349" t="str">
        <f t="shared" si="0"/>
        <v/>
      </c>
      <c r="M349" t="str">
        <f>IF(NOT(ISBLANK(F349)),VLOOKUP(G349,Importance!$A$2:B1000,2,FALSE),"")</f>
        <v/>
      </c>
      <c r="N349" s="13" t="str">
        <f t="shared" si="1"/>
        <v/>
      </c>
      <c r="O349" s="13" t="str">
        <f t="shared" si="2"/>
        <v/>
      </c>
    </row>
    <row r="350" spans="1:15" ht="13" x14ac:dyDescent="0.15">
      <c r="A350" s="19"/>
      <c r="B350" s="19"/>
      <c r="C350" s="19"/>
      <c r="D350" s="11" t="str">
        <f t="shared" si="3"/>
        <v/>
      </c>
      <c r="E350" s="16"/>
      <c r="F350" s="19"/>
      <c r="G350" s="19"/>
      <c r="H350" s="19"/>
      <c r="I350" s="10"/>
      <c r="J350" s="16"/>
      <c r="K350" t="str">
        <f>IF(NOT(ISBLANK(F350)), VLOOKUP(H350,Time!$A$2:$C$10,3,FALSE), "")</f>
        <v/>
      </c>
      <c r="L350" t="str">
        <f t="shared" si="0"/>
        <v/>
      </c>
      <c r="M350" t="str">
        <f>IF(NOT(ISBLANK(F350)),VLOOKUP(G350,Importance!$A$2:B1000,2,FALSE),"")</f>
        <v/>
      </c>
      <c r="N350" s="13" t="str">
        <f t="shared" si="1"/>
        <v/>
      </c>
      <c r="O350" s="13" t="str">
        <f t="shared" si="2"/>
        <v/>
      </c>
    </row>
    <row r="351" spans="1:15" ht="13" x14ac:dyDescent="0.15">
      <c r="A351" s="19"/>
      <c r="B351" s="19"/>
      <c r="C351" s="19"/>
      <c r="D351" s="11" t="str">
        <f t="shared" si="3"/>
        <v/>
      </c>
      <c r="E351" s="16"/>
      <c r="F351" s="19"/>
      <c r="G351" s="19"/>
      <c r="H351" s="19"/>
      <c r="I351" s="10"/>
      <c r="J351" s="16"/>
      <c r="K351" t="str">
        <f>IF(NOT(ISBLANK(F351)), VLOOKUP(H351,Time!$A$2:$C$10,3,FALSE), "")</f>
        <v/>
      </c>
      <c r="L351" t="str">
        <f t="shared" si="0"/>
        <v/>
      </c>
      <c r="M351" t="str">
        <f>IF(NOT(ISBLANK(F351)),VLOOKUP(G351,Importance!$A$2:B1000,2,FALSE),"")</f>
        <v/>
      </c>
      <c r="N351" s="13" t="str">
        <f t="shared" si="1"/>
        <v/>
      </c>
      <c r="O351" s="13" t="str">
        <f t="shared" si="2"/>
        <v/>
      </c>
    </row>
    <row r="352" spans="1:15" ht="13" x14ac:dyDescent="0.15">
      <c r="A352" s="19"/>
      <c r="B352" s="19"/>
      <c r="C352" s="19"/>
      <c r="D352" s="11" t="str">
        <f t="shared" si="3"/>
        <v/>
      </c>
      <c r="E352" s="16"/>
      <c r="F352" s="19"/>
      <c r="G352" s="19"/>
      <c r="H352" s="19"/>
      <c r="I352" s="10"/>
      <c r="J352" s="16"/>
      <c r="K352" t="str">
        <f>IF(NOT(ISBLANK(F352)), VLOOKUP(H352,Time!$A$2:$C$10,3,FALSE), "")</f>
        <v/>
      </c>
      <c r="L352" t="str">
        <f t="shared" si="0"/>
        <v/>
      </c>
      <c r="M352" t="str">
        <f>IF(NOT(ISBLANK(F352)),VLOOKUP(G352,Importance!$A$2:B1000,2,FALSE),"")</f>
        <v/>
      </c>
      <c r="N352" s="13" t="str">
        <f t="shared" si="1"/>
        <v/>
      </c>
      <c r="O352" s="13" t="str">
        <f t="shared" si="2"/>
        <v/>
      </c>
    </row>
    <row r="353" spans="1:15" ht="13" x14ac:dyDescent="0.15">
      <c r="A353" s="19"/>
      <c r="B353" s="19"/>
      <c r="C353" s="19"/>
      <c r="D353" s="11" t="str">
        <f t="shared" si="3"/>
        <v/>
      </c>
      <c r="E353" s="16"/>
      <c r="F353" s="19"/>
      <c r="G353" s="19"/>
      <c r="H353" s="19"/>
      <c r="I353" s="10"/>
      <c r="J353" s="16"/>
      <c r="K353" t="str">
        <f>IF(NOT(ISBLANK(F353)), VLOOKUP(H353,Time!$A$2:$C$10,3,FALSE), "")</f>
        <v/>
      </c>
      <c r="L353" t="str">
        <f t="shared" si="0"/>
        <v/>
      </c>
      <c r="M353" t="str">
        <f>IF(NOT(ISBLANK(F353)),VLOOKUP(G353,Importance!$A$2:B1000,2,FALSE),"")</f>
        <v/>
      </c>
      <c r="N353" s="13" t="str">
        <f t="shared" si="1"/>
        <v/>
      </c>
      <c r="O353" s="13" t="str">
        <f t="shared" si="2"/>
        <v/>
      </c>
    </row>
    <row r="354" spans="1:15" ht="13" x14ac:dyDescent="0.15">
      <c r="A354" s="19"/>
      <c r="B354" s="19"/>
      <c r="C354" s="19"/>
      <c r="D354" s="11" t="str">
        <f t="shared" si="3"/>
        <v/>
      </c>
      <c r="E354" s="16"/>
      <c r="F354" s="19"/>
      <c r="G354" s="19"/>
      <c r="H354" s="19"/>
      <c r="I354" s="10"/>
      <c r="J354" s="16"/>
      <c r="K354" t="str">
        <f>IF(NOT(ISBLANK(F354)), VLOOKUP(H354,Time!$A$2:$C$10,3,FALSE), "")</f>
        <v/>
      </c>
      <c r="L354" t="str">
        <f t="shared" si="0"/>
        <v/>
      </c>
      <c r="M354" t="str">
        <f>IF(NOT(ISBLANK(F354)),VLOOKUP(G354,Importance!$A$2:B1000,2,FALSE),"")</f>
        <v/>
      </c>
      <c r="N354" s="13" t="str">
        <f t="shared" si="1"/>
        <v/>
      </c>
      <c r="O354" s="13" t="str">
        <f t="shared" si="2"/>
        <v/>
      </c>
    </row>
    <row r="355" spans="1:15" ht="13" x14ac:dyDescent="0.15">
      <c r="A355" s="19"/>
      <c r="B355" s="19"/>
      <c r="C355" s="19"/>
      <c r="D355" s="11" t="str">
        <f t="shared" si="3"/>
        <v/>
      </c>
      <c r="E355" s="16"/>
      <c r="F355" s="19"/>
      <c r="G355" s="19"/>
      <c r="H355" s="19"/>
      <c r="I355" s="10"/>
      <c r="J355" s="16"/>
      <c r="K355" t="str">
        <f>IF(NOT(ISBLANK(F355)), VLOOKUP(H355,Time!$A$2:$C$10,3,FALSE), "")</f>
        <v/>
      </c>
      <c r="L355" t="str">
        <f t="shared" si="0"/>
        <v/>
      </c>
      <c r="M355" t="str">
        <f>IF(NOT(ISBLANK(F355)),VLOOKUP(G355,Importance!$A$2:B1000,2,FALSE),"")</f>
        <v/>
      </c>
      <c r="N355" s="13" t="str">
        <f t="shared" si="1"/>
        <v/>
      </c>
      <c r="O355" s="13" t="str">
        <f t="shared" si="2"/>
        <v/>
      </c>
    </row>
    <row r="356" spans="1:15" ht="13" x14ac:dyDescent="0.15">
      <c r="A356" s="19"/>
      <c r="B356" s="19"/>
      <c r="C356" s="19"/>
      <c r="D356" s="11" t="str">
        <f t="shared" si="3"/>
        <v/>
      </c>
      <c r="E356" s="16"/>
      <c r="F356" s="19"/>
      <c r="G356" s="19"/>
      <c r="H356" s="19"/>
      <c r="I356" s="10"/>
      <c r="J356" s="16"/>
      <c r="K356" t="str">
        <f>IF(NOT(ISBLANK(F356)), VLOOKUP(H356,Time!$A$2:$C$10,3,FALSE), "")</f>
        <v/>
      </c>
      <c r="L356" t="str">
        <f t="shared" si="0"/>
        <v/>
      </c>
      <c r="M356" t="str">
        <f>IF(NOT(ISBLANK(F356)),VLOOKUP(G356,Importance!$A$2:B1000,2,FALSE),"")</f>
        <v/>
      </c>
      <c r="N356" s="13" t="str">
        <f t="shared" si="1"/>
        <v/>
      </c>
      <c r="O356" s="13" t="str">
        <f t="shared" si="2"/>
        <v/>
      </c>
    </row>
    <row r="357" spans="1:15" ht="13" x14ac:dyDescent="0.15">
      <c r="A357" s="19"/>
      <c r="B357" s="19"/>
      <c r="C357" s="19"/>
      <c r="D357" s="11" t="str">
        <f t="shared" si="3"/>
        <v/>
      </c>
      <c r="E357" s="16"/>
      <c r="F357" s="19"/>
      <c r="G357" s="19"/>
      <c r="H357" s="19"/>
      <c r="I357" s="10"/>
      <c r="J357" s="16"/>
      <c r="K357" t="str">
        <f>IF(NOT(ISBLANK(F357)), VLOOKUP(H357,Time!$A$2:$C$10,3,FALSE), "")</f>
        <v/>
      </c>
      <c r="L357" t="str">
        <f t="shared" si="0"/>
        <v/>
      </c>
      <c r="M357" t="str">
        <f>IF(NOT(ISBLANK(F357)),VLOOKUP(G357,Importance!$A$2:B1000,2,FALSE),"")</f>
        <v/>
      </c>
      <c r="N357" s="13" t="str">
        <f t="shared" si="1"/>
        <v/>
      </c>
      <c r="O357" s="13" t="str">
        <f t="shared" si="2"/>
        <v/>
      </c>
    </row>
    <row r="358" spans="1:15" ht="13" x14ac:dyDescent="0.15">
      <c r="A358" s="19"/>
      <c r="B358" s="19"/>
      <c r="C358" s="19"/>
      <c r="D358" s="11" t="str">
        <f t="shared" si="3"/>
        <v/>
      </c>
      <c r="E358" s="16"/>
      <c r="F358" s="19"/>
      <c r="G358" s="19"/>
      <c r="H358" s="19"/>
      <c r="I358" s="10"/>
      <c r="J358" s="16"/>
      <c r="K358" t="str">
        <f>IF(NOT(ISBLANK(F358)), VLOOKUP(H358,Time!$A$2:$C$10,3,FALSE), "")</f>
        <v/>
      </c>
      <c r="L358" t="str">
        <f t="shared" si="0"/>
        <v/>
      </c>
      <c r="M358" t="str">
        <f>IF(NOT(ISBLANK(F358)),VLOOKUP(G358,Importance!$A$2:B1000,2,FALSE),"")</f>
        <v/>
      </c>
      <c r="N358" s="13" t="str">
        <f t="shared" si="1"/>
        <v/>
      </c>
      <c r="O358" s="13" t="str">
        <f t="shared" si="2"/>
        <v/>
      </c>
    </row>
    <row r="359" spans="1:15" ht="13" x14ac:dyDescent="0.15">
      <c r="A359" s="19"/>
      <c r="B359" s="19"/>
      <c r="C359" s="19"/>
      <c r="D359" s="11" t="str">
        <f t="shared" si="3"/>
        <v/>
      </c>
      <c r="E359" s="16"/>
      <c r="F359" s="19"/>
      <c r="G359" s="19"/>
      <c r="H359" s="19"/>
      <c r="I359" s="10"/>
      <c r="J359" s="16"/>
      <c r="K359" t="str">
        <f>IF(NOT(ISBLANK(F359)), VLOOKUP(H359,Time!$A$2:$C$10,3,FALSE), "")</f>
        <v/>
      </c>
      <c r="L359" t="str">
        <f t="shared" si="0"/>
        <v/>
      </c>
      <c r="M359" t="str">
        <f>IF(NOT(ISBLANK(F359)),VLOOKUP(G359,Importance!$A$2:B1000,2,FALSE),"")</f>
        <v/>
      </c>
      <c r="N359" s="13" t="str">
        <f t="shared" si="1"/>
        <v/>
      </c>
      <c r="O359" s="13" t="str">
        <f t="shared" si="2"/>
        <v/>
      </c>
    </row>
    <row r="360" spans="1:15" ht="13" x14ac:dyDescent="0.15">
      <c r="A360" s="19"/>
      <c r="B360" s="19"/>
      <c r="C360" s="19"/>
      <c r="D360" s="11" t="str">
        <f t="shared" si="3"/>
        <v/>
      </c>
      <c r="E360" s="16"/>
      <c r="F360" s="19"/>
      <c r="G360" s="19"/>
      <c r="H360" s="19"/>
      <c r="I360" s="10"/>
      <c r="J360" s="16"/>
      <c r="K360" t="str">
        <f>IF(NOT(ISBLANK(F360)), VLOOKUP(H360,Time!$A$2:$C$10,3,FALSE), "")</f>
        <v/>
      </c>
      <c r="L360" t="str">
        <f t="shared" si="0"/>
        <v/>
      </c>
      <c r="M360" t="str">
        <f>IF(NOT(ISBLANK(F360)),VLOOKUP(G360,Importance!$A$2:B1000,2,FALSE),"")</f>
        <v/>
      </c>
      <c r="N360" s="13" t="str">
        <f t="shared" si="1"/>
        <v/>
      </c>
      <c r="O360" s="13" t="str">
        <f t="shared" si="2"/>
        <v/>
      </c>
    </row>
    <row r="361" spans="1:15" ht="13" x14ac:dyDescent="0.15">
      <c r="A361" s="19"/>
      <c r="B361" s="19"/>
      <c r="C361" s="19"/>
      <c r="D361" s="11" t="str">
        <f t="shared" si="3"/>
        <v/>
      </c>
      <c r="E361" s="16"/>
      <c r="F361" s="19"/>
      <c r="G361" s="19"/>
      <c r="H361" s="19"/>
      <c r="I361" s="10"/>
      <c r="J361" s="16"/>
      <c r="K361" t="str">
        <f>IF(NOT(ISBLANK(F361)), VLOOKUP(H361,Time!$A$2:$C$10,3,FALSE), "")</f>
        <v/>
      </c>
      <c r="L361" t="str">
        <f t="shared" si="0"/>
        <v/>
      </c>
      <c r="M361" t="str">
        <f>IF(NOT(ISBLANK(F361)),VLOOKUP(G361,Importance!$A$2:B1000,2,FALSE),"")</f>
        <v/>
      </c>
      <c r="N361" s="13" t="str">
        <f t="shared" si="1"/>
        <v/>
      </c>
      <c r="O361" s="13" t="str">
        <f t="shared" si="2"/>
        <v/>
      </c>
    </row>
    <row r="362" spans="1:15" ht="13" x14ac:dyDescent="0.15">
      <c r="A362" s="19"/>
      <c r="B362" s="19"/>
      <c r="C362" s="19"/>
      <c r="D362" s="11" t="str">
        <f t="shared" si="3"/>
        <v/>
      </c>
      <c r="E362" s="16"/>
      <c r="F362" s="19"/>
      <c r="G362" s="19"/>
      <c r="H362" s="19"/>
      <c r="I362" s="10"/>
      <c r="J362" s="16"/>
      <c r="K362" t="str">
        <f>IF(NOT(ISBLANK(F362)), VLOOKUP(H362,Time!$A$2:$C$10,3,FALSE), "")</f>
        <v/>
      </c>
      <c r="L362" t="str">
        <f t="shared" si="0"/>
        <v/>
      </c>
      <c r="M362" t="str">
        <f>IF(NOT(ISBLANK(F362)),VLOOKUP(G362,Importance!$A$2:B1000,2,FALSE),"")</f>
        <v/>
      </c>
      <c r="N362" s="13" t="str">
        <f t="shared" si="1"/>
        <v/>
      </c>
      <c r="O362" s="13" t="str">
        <f t="shared" si="2"/>
        <v/>
      </c>
    </row>
    <row r="363" spans="1:15" ht="13" x14ac:dyDescent="0.15">
      <c r="A363" s="19"/>
      <c r="B363" s="19"/>
      <c r="C363" s="19"/>
      <c r="D363" s="11" t="str">
        <f t="shared" si="3"/>
        <v/>
      </c>
      <c r="E363" s="16"/>
      <c r="F363" s="19"/>
      <c r="G363" s="19"/>
      <c r="H363" s="19"/>
      <c r="I363" s="10"/>
      <c r="J363" s="16"/>
      <c r="K363" t="str">
        <f>IF(NOT(ISBLANK(F363)), VLOOKUP(H363,Time!$A$2:$C$10,3,FALSE), "")</f>
        <v/>
      </c>
      <c r="L363" t="str">
        <f t="shared" si="0"/>
        <v/>
      </c>
      <c r="M363" t="str">
        <f>IF(NOT(ISBLANK(F363)),VLOOKUP(G363,Importance!$A$2:B1000,2,FALSE),"")</f>
        <v/>
      </c>
      <c r="N363" s="13" t="str">
        <f t="shared" si="1"/>
        <v/>
      </c>
      <c r="O363" s="13" t="str">
        <f t="shared" si="2"/>
        <v/>
      </c>
    </row>
    <row r="364" spans="1:15" ht="13" x14ac:dyDescent="0.15">
      <c r="A364" s="19"/>
      <c r="B364" s="19"/>
      <c r="C364" s="19"/>
      <c r="D364" s="11" t="str">
        <f t="shared" si="3"/>
        <v/>
      </c>
      <c r="E364" s="16"/>
      <c r="F364" s="19"/>
      <c r="G364" s="19"/>
      <c r="H364" s="19"/>
      <c r="I364" s="10"/>
      <c r="J364" s="16"/>
      <c r="K364" t="str">
        <f>IF(NOT(ISBLANK(F364)), VLOOKUP(H364,Time!$A$2:$C$10,3,FALSE), "")</f>
        <v/>
      </c>
      <c r="L364" t="str">
        <f t="shared" si="0"/>
        <v/>
      </c>
      <c r="M364" t="str">
        <f>IF(NOT(ISBLANK(F364)),VLOOKUP(G364,Importance!$A$2:B1000,2,FALSE),"")</f>
        <v/>
      </c>
      <c r="N364" s="13" t="str">
        <f t="shared" si="1"/>
        <v/>
      </c>
      <c r="O364" s="13" t="str">
        <f t="shared" si="2"/>
        <v/>
      </c>
    </row>
    <row r="365" spans="1:15" ht="13" x14ac:dyDescent="0.15">
      <c r="A365" s="19"/>
      <c r="B365" s="19"/>
      <c r="C365" s="19"/>
      <c r="D365" s="11" t="str">
        <f t="shared" si="3"/>
        <v/>
      </c>
      <c r="E365" s="16"/>
      <c r="F365" s="19"/>
      <c r="G365" s="19"/>
      <c r="H365" s="19"/>
      <c r="I365" s="10"/>
      <c r="J365" s="16"/>
      <c r="K365" t="str">
        <f>IF(NOT(ISBLANK(F365)), VLOOKUP(H365,Time!$A$2:$C$10,3,FALSE), "")</f>
        <v/>
      </c>
      <c r="L365" t="str">
        <f t="shared" si="0"/>
        <v/>
      </c>
      <c r="M365" t="str">
        <f>IF(NOT(ISBLANK(F365)),VLOOKUP(G365,Importance!$A$2:B1000,2,FALSE),"")</f>
        <v/>
      </c>
      <c r="N365" s="13" t="str">
        <f t="shared" si="1"/>
        <v/>
      </c>
      <c r="O365" s="13" t="str">
        <f t="shared" si="2"/>
        <v/>
      </c>
    </row>
    <row r="366" spans="1:15" ht="13" x14ac:dyDescent="0.15">
      <c r="A366" s="19"/>
      <c r="B366" s="19"/>
      <c r="C366" s="19"/>
      <c r="D366" s="11" t="str">
        <f t="shared" si="3"/>
        <v/>
      </c>
      <c r="E366" s="16"/>
      <c r="F366" s="19"/>
      <c r="G366" s="19"/>
      <c r="H366" s="19"/>
      <c r="I366" s="10"/>
      <c r="J366" s="16"/>
      <c r="K366" t="str">
        <f>IF(NOT(ISBLANK(F366)), VLOOKUP(H366,Time!$A$2:$C$10,3,FALSE), "")</f>
        <v/>
      </c>
      <c r="L366" t="str">
        <f t="shared" si="0"/>
        <v/>
      </c>
      <c r="M366" t="str">
        <f>IF(NOT(ISBLANK(F366)),VLOOKUP(G366,Importance!$A$2:B1000,2,FALSE),"")</f>
        <v/>
      </c>
      <c r="N366" s="13" t="str">
        <f t="shared" si="1"/>
        <v/>
      </c>
      <c r="O366" s="13" t="str">
        <f t="shared" si="2"/>
        <v/>
      </c>
    </row>
    <row r="367" spans="1:15" ht="13" x14ac:dyDescent="0.15">
      <c r="A367" s="19"/>
      <c r="B367" s="19"/>
      <c r="C367" s="19"/>
      <c r="D367" s="11" t="str">
        <f t="shared" si="3"/>
        <v/>
      </c>
      <c r="E367" s="16"/>
      <c r="F367" s="19"/>
      <c r="G367" s="19"/>
      <c r="H367" s="19"/>
      <c r="I367" s="10"/>
      <c r="J367" s="16"/>
      <c r="K367" t="str">
        <f>IF(NOT(ISBLANK(F367)), VLOOKUP(H367,Time!$A$2:$C$10,3,FALSE), "")</f>
        <v/>
      </c>
      <c r="L367" t="str">
        <f t="shared" si="0"/>
        <v/>
      </c>
      <c r="M367" t="str">
        <f>IF(NOT(ISBLANK(F367)),VLOOKUP(G367,Importance!$A$2:B1000,2,FALSE),"")</f>
        <v/>
      </c>
      <c r="N367" s="13" t="str">
        <f t="shared" si="1"/>
        <v/>
      </c>
      <c r="O367" s="13" t="str">
        <f t="shared" si="2"/>
        <v/>
      </c>
    </row>
    <row r="368" spans="1:15" ht="13" x14ac:dyDescent="0.15">
      <c r="A368" s="19"/>
      <c r="B368" s="19"/>
      <c r="C368" s="19"/>
      <c r="D368" s="11" t="str">
        <f t="shared" si="3"/>
        <v/>
      </c>
      <c r="E368" s="16"/>
      <c r="F368" s="19"/>
      <c r="G368" s="19"/>
      <c r="H368" s="19"/>
      <c r="I368" s="10"/>
      <c r="J368" s="16"/>
      <c r="K368" t="str">
        <f>IF(NOT(ISBLANK(F368)), VLOOKUP(H368,Time!$A$2:$C$10,3,FALSE), "")</f>
        <v/>
      </c>
      <c r="L368" t="str">
        <f t="shared" si="0"/>
        <v/>
      </c>
      <c r="M368" t="str">
        <f>IF(NOT(ISBLANK(F368)),VLOOKUP(G368,Importance!$A$2:B1000,2,FALSE),"")</f>
        <v/>
      </c>
      <c r="N368" s="13" t="str">
        <f t="shared" si="1"/>
        <v/>
      </c>
      <c r="O368" s="13" t="str">
        <f t="shared" si="2"/>
        <v/>
      </c>
    </row>
    <row r="369" spans="1:15" ht="13" x14ac:dyDescent="0.15">
      <c r="A369" s="19"/>
      <c r="B369" s="19"/>
      <c r="C369" s="19"/>
      <c r="D369" s="11" t="str">
        <f t="shared" si="3"/>
        <v/>
      </c>
      <c r="E369" s="16"/>
      <c r="F369" s="19"/>
      <c r="G369" s="19"/>
      <c r="H369" s="19"/>
      <c r="I369" s="10"/>
      <c r="J369" s="16"/>
      <c r="K369" t="str">
        <f>IF(NOT(ISBLANK(F369)), VLOOKUP(H369,Time!$A$2:$C$10,3,FALSE), "")</f>
        <v/>
      </c>
      <c r="L369" t="str">
        <f t="shared" si="0"/>
        <v/>
      </c>
      <c r="M369" t="str">
        <f>IF(NOT(ISBLANK(F369)),VLOOKUP(G369,Importance!$A$2:B1000,2,FALSE),"")</f>
        <v/>
      </c>
      <c r="N369" s="13" t="str">
        <f t="shared" si="1"/>
        <v/>
      </c>
      <c r="O369" s="13" t="str">
        <f t="shared" si="2"/>
        <v/>
      </c>
    </row>
    <row r="370" spans="1:15" ht="13" x14ac:dyDescent="0.15">
      <c r="A370" s="19"/>
      <c r="B370" s="19"/>
      <c r="C370" s="19"/>
      <c r="D370" s="11" t="str">
        <f t="shared" si="3"/>
        <v/>
      </c>
      <c r="E370" s="16"/>
      <c r="F370" s="19"/>
      <c r="G370" s="19"/>
      <c r="H370" s="19"/>
      <c r="I370" s="10"/>
      <c r="J370" s="16"/>
      <c r="K370" t="str">
        <f>IF(NOT(ISBLANK(F370)), VLOOKUP(H370,Time!$A$2:$C$10,3,FALSE), "")</f>
        <v/>
      </c>
      <c r="L370" t="str">
        <f t="shared" si="0"/>
        <v/>
      </c>
      <c r="M370" t="str">
        <f>IF(NOT(ISBLANK(F370)),VLOOKUP(G370,Importance!$A$2:B1000,2,FALSE),"")</f>
        <v/>
      </c>
      <c r="N370" s="13" t="str">
        <f t="shared" si="1"/>
        <v/>
      </c>
      <c r="O370" s="13" t="str">
        <f t="shared" si="2"/>
        <v/>
      </c>
    </row>
    <row r="371" spans="1:15" ht="13" x14ac:dyDescent="0.15">
      <c r="A371" s="19"/>
      <c r="B371" s="19"/>
      <c r="C371" s="19"/>
      <c r="D371" s="11" t="str">
        <f t="shared" si="3"/>
        <v/>
      </c>
      <c r="E371" s="16"/>
      <c r="F371" s="19"/>
      <c r="G371" s="19"/>
      <c r="H371" s="19"/>
      <c r="I371" s="10"/>
      <c r="J371" s="16"/>
      <c r="K371" t="str">
        <f>IF(NOT(ISBLANK(F371)), VLOOKUP(H371,Time!$A$2:$C$10,3,FALSE), "")</f>
        <v/>
      </c>
      <c r="L371" t="str">
        <f t="shared" si="0"/>
        <v/>
      </c>
      <c r="M371" t="str">
        <f>IF(NOT(ISBLANK(F371)),VLOOKUP(G371,Importance!$A$2:B1000,2,FALSE),"")</f>
        <v/>
      </c>
      <c r="N371" s="13" t="str">
        <f t="shared" si="1"/>
        <v/>
      </c>
      <c r="O371" s="13" t="str">
        <f t="shared" si="2"/>
        <v/>
      </c>
    </row>
    <row r="372" spans="1:15" ht="13" x14ac:dyDescent="0.15">
      <c r="A372" s="19"/>
      <c r="B372" s="19"/>
      <c r="C372" s="19"/>
      <c r="D372" s="11" t="str">
        <f t="shared" si="3"/>
        <v/>
      </c>
      <c r="E372" s="16"/>
      <c r="F372" s="19"/>
      <c r="G372" s="19"/>
      <c r="H372" s="19"/>
      <c r="I372" s="10"/>
      <c r="J372" s="16"/>
      <c r="K372" t="str">
        <f>IF(NOT(ISBLANK(F372)), VLOOKUP(H372,Time!$A$2:$C$10,3,FALSE), "")</f>
        <v/>
      </c>
      <c r="L372" t="str">
        <f t="shared" si="0"/>
        <v/>
      </c>
      <c r="M372" t="str">
        <f>IF(NOT(ISBLANK(F372)),VLOOKUP(G372,Importance!$A$2:B1000,2,FALSE),"")</f>
        <v/>
      </c>
      <c r="N372" s="13" t="str">
        <f t="shared" si="1"/>
        <v/>
      </c>
      <c r="O372" s="13" t="str">
        <f t="shared" si="2"/>
        <v/>
      </c>
    </row>
    <row r="373" spans="1:15" ht="13" x14ac:dyDescent="0.15">
      <c r="A373" s="19"/>
      <c r="B373" s="19"/>
      <c r="C373" s="19"/>
      <c r="D373" s="11" t="str">
        <f t="shared" si="3"/>
        <v/>
      </c>
      <c r="E373" s="16"/>
      <c r="F373" s="19"/>
      <c r="G373" s="19"/>
      <c r="H373" s="19"/>
      <c r="I373" s="10"/>
      <c r="J373" s="16"/>
      <c r="K373" t="str">
        <f>IF(NOT(ISBLANK(F373)), VLOOKUP(H373,Time!$A$2:$C$10,3,FALSE), "")</f>
        <v/>
      </c>
      <c r="L373" t="str">
        <f t="shared" si="0"/>
        <v/>
      </c>
      <c r="M373" t="str">
        <f>IF(NOT(ISBLANK(F373)),VLOOKUP(G373,Importance!$A$2:B1000,2,FALSE),"")</f>
        <v/>
      </c>
      <c r="N373" s="13" t="str">
        <f t="shared" si="1"/>
        <v/>
      </c>
      <c r="O373" s="13" t="str">
        <f t="shared" si="2"/>
        <v/>
      </c>
    </row>
    <row r="374" spans="1:15" ht="13" x14ac:dyDescent="0.15">
      <c r="A374" s="19"/>
      <c r="B374" s="19"/>
      <c r="C374" s="19"/>
      <c r="D374" s="11" t="str">
        <f t="shared" si="3"/>
        <v/>
      </c>
      <c r="E374" s="16"/>
      <c r="F374" s="19"/>
      <c r="G374" s="19"/>
      <c r="H374" s="19"/>
      <c r="I374" s="10"/>
      <c r="J374" s="16"/>
      <c r="K374" t="str">
        <f>IF(NOT(ISBLANK(F374)), VLOOKUP(H374,Time!$A$2:$C$10,3,FALSE), "")</f>
        <v/>
      </c>
      <c r="L374" t="str">
        <f t="shared" si="0"/>
        <v/>
      </c>
      <c r="M374" t="str">
        <f>IF(NOT(ISBLANK(F374)),VLOOKUP(G374,Importance!$A$2:B1000,2,FALSE),"")</f>
        <v/>
      </c>
      <c r="N374" s="13" t="str">
        <f t="shared" si="1"/>
        <v/>
      </c>
      <c r="O374" s="13" t="str">
        <f t="shared" si="2"/>
        <v/>
      </c>
    </row>
    <row r="375" spans="1:15" ht="13" x14ac:dyDescent="0.15">
      <c r="A375" s="19"/>
      <c r="B375" s="19"/>
      <c r="C375" s="19"/>
      <c r="D375" s="11" t="str">
        <f t="shared" si="3"/>
        <v/>
      </c>
      <c r="E375" s="16"/>
      <c r="F375" s="19"/>
      <c r="G375" s="19"/>
      <c r="H375" s="19"/>
      <c r="I375" s="10"/>
      <c r="J375" s="16"/>
      <c r="K375" t="str">
        <f>IF(NOT(ISBLANK(F375)), VLOOKUP(H375,Time!$A$2:$C$10,3,FALSE), "")</f>
        <v/>
      </c>
      <c r="L375" t="str">
        <f t="shared" si="0"/>
        <v/>
      </c>
      <c r="M375" t="str">
        <f>IF(NOT(ISBLANK(F375)),VLOOKUP(G375,Importance!$A$2:B1000,2,FALSE),"")</f>
        <v/>
      </c>
      <c r="N375" s="13" t="str">
        <f t="shared" si="1"/>
        <v/>
      </c>
      <c r="O375" s="13" t="str">
        <f t="shared" si="2"/>
        <v/>
      </c>
    </row>
    <row r="376" spans="1:15" ht="13" x14ac:dyDescent="0.15">
      <c r="A376" s="19"/>
      <c r="B376" s="19"/>
      <c r="C376" s="19"/>
      <c r="D376" s="11" t="str">
        <f t="shared" si="3"/>
        <v/>
      </c>
      <c r="E376" s="16"/>
      <c r="F376" s="19"/>
      <c r="G376" s="19"/>
      <c r="H376" s="19"/>
      <c r="I376" s="10"/>
      <c r="J376" s="16"/>
      <c r="K376" t="str">
        <f>IF(NOT(ISBLANK(F376)), VLOOKUP(H376,Time!$A$2:$C$10,3,FALSE), "")</f>
        <v/>
      </c>
      <c r="L376" t="str">
        <f t="shared" si="0"/>
        <v/>
      </c>
      <c r="M376" t="str">
        <f>IF(NOT(ISBLANK(F376)),VLOOKUP(G376,Importance!$A$2:B1000,2,FALSE),"")</f>
        <v/>
      </c>
      <c r="N376" s="13" t="str">
        <f t="shared" si="1"/>
        <v/>
      </c>
      <c r="O376" s="13" t="str">
        <f t="shared" si="2"/>
        <v/>
      </c>
    </row>
    <row r="377" spans="1:15" ht="13" x14ac:dyDescent="0.15">
      <c r="A377" s="19"/>
      <c r="B377" s="19"/>
      <c r="C377" s="19"/>
      <c r="D377" s="11" t="str">
        <f t="shared" si="3"/>
        <v/>
      </c>
      <c r="E377" s="16"/>
      <c r="F377" s="19"/>
      <c r="G377" s="19"/>
      <c r="H377" s="19"/>
      <c r="I377" s="10"/>
      <c r="J377" s="16"/>
      <c r="K377" t="str">
        <f>IF(NOT(ISBLANK(F377)), VLOOKUP(H377,Time!$A$2:$C$10,3,FALSE), "")</f>
        <v/>
      </c>
      <c r="L377" t="str">
        <f t="shared" si="0"/>
        <v/>
      </c>
      <c r="M377" t="str">
        <f>IF(NOT(ISBLANK(F377)),VLOOKUP(G377,Importance!$A$2:B1000,2,FALSE),"")</f>
        <v/>
      </c>
      <c r="N377" s="13" t="str">
        <f t="shared" si="1"/>
        <v/>
      </c>
      <c r="O377" s="13" t="str">
        <f t="shared" si="2"/>
        <v/>
      </c>
    </row>
    <row r="378" spans="1:15" ht="13" x14ac:dyDescent="0.15">
      <c r="A378" s="19"/>
      <c r="B378" s="19"/>
      <c r="C378" s="19"/>
      <c r="D378" s="11" t="str">
        <f t="shared" si="3"/>
        <v/>
      </c>
      <c r="E378" s="16"/>
      <c r="F378" s="19"/>
      <c r="G378" s="19"/>
      <c r="H378" s="19"/>
      <c r="I378" s="10"/>
      <c r="J378" s="16"/>
      <c r="K378" t="str">
        <f>IF(NOT(ISBLANK(F378)), VLOOKUP(H378,Time!$A$2:$C$10,3,FALSE), "")</f>
        <v/>
      </c>
      <c r="L378" t="str">
        <f t="shared" si="0"/>
        <v/>
      </c>
      <c r="M378" t="str">
        <f>IF(NOT(ISBLANK(F378)),VLOOKUP(G378,Importance!$A$2:B1000,2,FALSE),"")</f>
        <v/>
      </c>
      <c r="N378" s="13" t="str">
        <f t="shared" si="1"/>
        <v/>
      </c>
      <c r="O378" s="13" t="str">
        <f t="shared" si="2"/>
        <v/>
      </c>
    </row>
    <row r="379" spans="1:15" ht="13" x14ac:dyDescent="0.15">
      <c r="A379" s="19"/>
      <c r="B379" s="19"/>
      <c r="C379" s="19"/>
      <c r="D379" s="11" t="str">
        <f t="shared" si="3"/>
        <v/>
      </c>
      <c r="E379" s="16"/>
      <c r="F379" s="19"/>
      <c r="G379" s="19"/>
      <c r="H379" s="19"/>
      <c r="I379" s="10"/>
      <c r="J379" s="16"/>
      <c r="K379" t="str">
        <f>IF(NOT(ISBLANK(F379)), VLOOKUP(H379,Time!$A$2:$C$10,3,FALSE), "")</f>
        <v/>
      </c>
      <c r="L379" t="str">
        <f t="shared" si="0"/>
        <v/>
      </c>
      <c r="M379" t="str">
        <f>IF(NOT(ISBLANK(F379)),VLOOKUP(G379,Importance!$A$2:B1000,2,FALSE),"")</f>
        <v/>
      </c>
      <c r="N379" s="13" t="str">
        <f t="shared" si="1"/>
        <v/>
      </c>
      <c r="O379" s="13" t="str">
        <f t="shared" si="2"/>
        <v/>
      </c>
    </row>
    <row r="380" spans="1:15" ht="13" x14ac:dyDescent="0.15">
      <c r="A380" s="19"/>
      <c r="B380" s="19"/>
      <c r="C380" s="19"/>
      <c r="D380" s="11" t="str">
        <f t="shared" si="3"/>
        <v/>
      </c>
      <c r="E380" s="16"/>
      <c r="F380" s="19"/>
      <c r="G380" s="19"/>
      <c r="H380" s="19"/>
      <c r="I380" s="10"/>
      <c r="J380" s="16"/>
      <c r="K380" t="str">
        <f>IF(NOT(ISBLANK(F380)), VLOOKUP(H380,Time!$A$2:$C$10,3,FALSE), "")</f>
        <v/>
      </c>
      <c r="L380" t="str">
        <f t="shared" si="0"/>
        <v/>
      </c>
      <c r="M380" t="str">
        <f>IF(NOT(ISBLANK(F380)),VLOOKUP(G380,Importance!$A$2:B1000,2,FALSE),"")</f>
        <v/>
      </c>
      <c r="N380" s="13" t="str">
        <f t="shared" si="1"/>
        <v/>
      </c>
      <c r="O380" s="13" t="str">
        <f t="shared" si="2"/>
        <v/>
      </c>
    </row>
    <row r="381" spans="1:15" ht="13" x14ac:dyDescent="0.15">
      <c r="A381" s="19"/>
      <c r="B381" s="19"/>
      <c r="C381" s="19"/>
      <c r="D381" s="11" t="str">
        <f t="shared" si="3"/>
        <v/>
      </c>
      <c r="E381" s="16"/>
      <c r="F381" s="19"/>
      <c r="G381" s="19"/>
      <c r="H381" s="19"/>
      <c r="I381" s="10"/>
      <c r="J381" s="16"/>
      <c r="K381" t="str">
        <f>IF(NOT(ISBLANK(F381)), VLOOKUP(H381,Time!$A$2:$C$10,3,FALSE), "")</f>
        <v/>
      </c>
      <c r="L381" t="str">
        <f t="shared" si="0"/>
        <v/>
      </c>
      <c r="M381" t="str">
        <f>IF(NOT(ISBLANK(F381)),VLOOKUP(G381,Importance!$A$2:B1000,2,FALSE),"")</f>
        <v/>
      </c>
      <c r="N381" s="13" t="str">
        <f t="shared" si="1"/>
        <v/>
      </c>
      <c r="O381" s="13" t="str">
        <f t="shared" si="2"/>
        <v/>
      </c>
    </row>
    <row r="382" spans="1:15" ht="13" x14ac:dyDescent="0.15">
      <c r="A382" s="19"/>
      <c r="B382" s="19"/>
      <c r="C382" s="19"/>
      <c r="D382" s="11" t="str">
        <f t="shared" si="3"/>
        <v/>
      </c>
      <c r="E382" s="16"/>
      <c r="F382" s="19"/>
      <c r="G382" s="19"/>
      <c r="H382" s="19"/>
      <c r="I382" s="10"/>
      <c r="J382" s="16"/>
      <c r="K382" t="str">
        <f>IF(NOT(ISBLANK(F382)), VLOOKUP(H382,Time!$A$2:$C$10,3,FALSE), "")</f>
        <v/>
      </c>
      <c r="L382" t="str">
        <f t="shared" si="0"/>
        <v/>
      </c>
      <c r="M382" t="str">
        <f>IF(NOT(ISBLANK(F382)),VLOOKUP(G382,Importance!$A$2:B1000,2,FALSE),"")</f>
        <v/>
      </c>
      <c r="N382" s="13" t="str">
        <f t="shared" si="1"/>
        <v/>
      </c>
      <c r="O382" s="13" t="str">
        <f t="shared" si="2"/>
        <v/>
      </c>
    </row>
    <row r="383" spans="1:15" ht="13" x14ac:dyDescent="0.15">
      <c r="A383" s="19"/>
      <c r="B383" s="19"/>
      <c r="C383" s="19"/>
      <c r="D383" s="11" t="str">
        <f t="shared" si="3"/>
        <v/>
      </c>
      <c r="E383" s="16"/>
      <c r="F383" s="19"/>
      <c r="G383" s="19"/>
      <c r="H383" s="19"/>
      <c r="I383" s="10"/>
      <c r="J383" s="16"/>
      <c r="K383" t="str">
        <f>IF(NOT(ISBLANK(F383)), VLOOKUP(H383,Time!$A$2:$C$10,3,FALSE), "")</f>
        <v/>
      </c>
      <c r="L383" t="str">
        <f t="shared" si="0"/>
        <v/>
      </c>
      <c r="M383" t="str">
        <f>IF(NOT(ISBLANK(F383)),VLOOKUP(G383,Importance!$A$2:B1000,2,FALSE),"")</f>
        <v/>
      </c>
      <c r="N383" s="13" t="str">
        <f t="shared" si="1"/>
        <v/>
      </c>
      <c r="O383" s="13" t="str">
        <f t="shared" si="2"/>
        <v/>
      </c>
    </row>
    <row r="384" spans="1:15" ht="13" x14ac:dyDescent="0.15">
      <c r="A384" s="19"/>
      <c r="B384" s="19"/>
      <c r="C384" s="19"/>
      <c r="D384" s="11" t="str">
        <f t="shared" si="3"/>
        <v/>
      </c>
      <c r="E384" s="16"/>
      <c r="F384" s="19"/>
      <c r="G384" s="19"/>
      <c r="H384" s="19"/>
      <c r="I384" s="10"/>
      <c r="J384" s="16"/>
      <c r="K384" t="str">
        <f>IF(NOT(ISBLANK(F384)), VLOOKUP(H384,Time!$A$2:$C$10,3,FALSE), "")</f>
        <v/>
      </c>
      <c r="L384" t="str">
        <f t="shared" si="0"/>
        <v/>
      </c>
      <c r="M384" t="str">
        <f>IF(NOT(ISBLANK(F384)),VLOOKUP(G384,Importance!$A$2:B1000,2,FALSE),"")</f>
        <v/>
      </c>
      <c r="N384" s="13" t="str">
        <f t="shared" si="1"/>
        <v/>
      </c>
      <c r="O384" s="13" t="str">
        <f t="shared" si="2"/>
        <v/>
      </c>
    </row>
    <row r="385" spans="1:15" ht="13" x14ac:dyDescent="0.15">
      <c r="A385" s="19"/>
      <c r="B385" s="19"/>
      <c r="C385" s="19"/>
      <c r="D385" s="11" t="str">
        <f t="shared" si="3"/>
        <v/>
      </c>
      <c r="E385" s="16"/>
      <c r="F385" s="19"/>
      <c r="G385" s="19"/>
      <c r="H385" s="19"/>
      <c r="I385" s="10"/>
      <c r="J385" s="16"/>
      <c r="K385" t="str">
        <f>IF(NOT(ISBLANK(F385)), VLOOKUP(H385,Time!$A$2:$C$10,3,FALSE), "")</f>
        <v/>
      </c>
      <c r="L385" t="str">
        <f t="shared" si="0"/>
        <v/>
      </c>
      <c r="M385" t="str">
        <f>IF(NOT(ISBLANK(F385)),VLOOKUP(G385,Importance!$A$2:B1000,2,FALSE),"")</f>
        <v/>
      </c>
      <c r="N385" s="13" t="str">
        <f t="shared" si="1"/>
        <v/>
      </c>
      <c r="O385" s="13" t="str">
        <f t="shared" si="2"/>
        <v/>
      </c>
    </row>
    <row r="386" spans="1:15" ht="13" x14ac:dyDescent="0.15">
      <c r="A386" s="19"/>
      <c r="B386" s="19"/>
      <c r="C386" s="19"/>
      <c r="D386" s="11" t="str">
        <f t="shared" si="3"/>
        <v/>
      </c>
      <c r="E386" s="16"/>
      <c r="F386" s="19"/>
      <c r="G386" s="19"/>
      <c r="H386" s="19"/>
      <c r="I386" s="10"/>
      <c r="J386" s="16"/>
      <c r="K386" t="str">
        <f>IF(NOT(ISBLANK(F386)), VLOOKUP(H386,Time!$A$2:$C$10,3,FALSE), "")</f>
        <v/>
      </c>
      <c r="L386" t="str">
        <f t="shared" si="0"/>
        <v/>
      </c>
      <c r="M386" t="str">
        <f>IF(NOT(ISBLANK(F386)),VLOOKUP(G386,Importance!$A$2:B1000,2,FALSE),"")</f>
        <v/>
      </c>
      <c r="N386" s="13" t="str">
        <f t="shared" si="1"/>
        <v/>
      </c>
      <c r="O386" s="13" t="str">
        <f t="shared" si="2"/>
        <v/>
      </c>
    </row>
    <row r="387" spans="1:15" ht="13" x14ac:dyDescent="0.15">
      <c r="A387" s="19"/>
      <c r="B387" s="19"/>
      <c r="C387" s="19"/>
      <c r="D387" s="11" t="str">
        <f t="shared" si="3"/>
        <v/>
      </c>
      <c r="E387" s="16"/>
      <c r="F387" s="19"/>
      <c r="G387" s="19"/>
      <c r="H387" s="19"/>
      <c r="I387" s="10"/>
      <c r="J387" s="16"/>
      <c r="K387" t="str">
        <f>IF(NOT(ISBLANK(F387)), VLOOKUP(H387,Time!$A$2:$C$10,3,FALSE), "")</f>
        <v/>
      </c>
      <c r="L387" t="str">
        <f t="shared" si="0"/>
        <v/>
      </c>
      <c r="M387" t="str">
        <f>IF(NOT(ISBLANK(F387)),VLOOKUP(G387,Importance!$A$2:B1000,2,FALSE),"")</f>
        <v/>
      </c>
      <c r="N387" s="13" t="str">
        <f t="shared" si="1"/>
        <v/>
      </c>
      <c r="O387" s="13" t="str">
        <f t="shared" si="2"/>
        <v/>
      </c>
    </row>
    <row r="388" spans="1:15" ht="13" x14ac:dyDescent="0.15">
      <c r="A388" s="19"/>
      <c r="B388" s="19"/>
      <c r="C388" s="19"/>
      <c r="D388" s="11" t="str">
        <f t="shared" si="3"/>
        <v/>
      </c>
      <c r="E388" s="16"/>
      <c r="F388" s="19"/>
      <c r="G388" s="19"/>
      <c r="H388" s="19"/>
      <c r="I388" s="10"/>
      <c r="J388" s="16"/>
      <c r="K388" t="str">
        <f>IF(NOT(ISBLANK(F388)), VLOOKUP(H388,Time!$A$2:$C$10,3,FALSE), "")</f>
        <v/>
      </c>
      <c r="L388" t="str">
        <f t="shared" si="0"/>
        <v/>
      </c>
      <c r="M388" t="str">
        <f>IF(NOT(ISBLANK(F388)),VLOOKUP(G388,Importance!$A$2:B1000,2,FALSE),"")</f>
        <v/>
      </c>
      <c r="N388" s="13" t="str">
        <f t="shared" si="1"/>
        <v/>
      </c>
      <c r="O388" s="13" t="str">
        <f t="shared" si="2"/>
        <v/>
      </c>
    </row>
    <row r="389" spans="1:15" ht="13" x14ac:dyDescent="0.15">
      <c r="A389" s="19"/>
      <c r="B389" s="19"/>
      <c r="C389" s="19"/>
      <c r="D389" s="11" t="str">
        <f t="shared" si="3"/>
        <v/>
      </c>
      <c r="E389" s="16"/>
      <c r="F389" s="19"/>
      <c r="G389" s="19"/>
      <c r="H389" s="19"/>
      <c r="I389" s="10"/>
      <c r="J389" s="16"/>
      <c r="K389" t="str">
        <f>IF(NOT(ISBLANK(F389)), VLOOKUP(H389,Time!$A$2:$C$10,3,FALSE), "")</f>
        <v/>
      </c>
      <c r="L389" t="str">
        <f t="shared" si="0"/>
        <v/>
      </c>
      <c r="M389" t="str">
        <f>IF(NOT(ISBLANK(F389)),VLOOKUP(G389,Importance!$A$2:B1000,2,FALSE),"")</f>
        <v/>
      </c>
      <c r="N389" s="13" t="str">
        <f t="shared" si="1"/>
        <v/>
      </c>
      <c r="O389" s="13" t="str">
        <f t="shared" si="2"/>
        <v/>
      </c>
    </row>
    <row r="390" spans="1:15" ht="13" x14ac:dyDescent="0.15">
      <c r="A390" s="19"/>
      <c r="B390" s="19"/>
      <c r="C390" s="19"/>
      <c r="D390" s="11" t="str">
        <f t="shared" si="3"/>
        <v/>
      </c>
      <c r="E390" s="16"/>
      <c r="F390" s="19"/>
      <c r="G390" s="19"/>
      <c r="H390" s="19"/>
      <c r="I390" s="10"/>
      <c r="J390" s="16"/>
      <c r="K390" t="str">
        <f>IF(NOT(ISBLANK(F390)), VLOOKUP(H390,Time!$A$2:$C$10,3,FALSE), "")</f>
        <v/>
      </c>
      <c r="L390" t="str">
        <f t="shared" si="0"/>
        <v/>
      </c>
      <c r="M390" t="str">
        <f>IF(NOT(ISBLANK(F390)),VLOOKUP(G390,Importance!$A$2:B1000,2,FALSE),"")</f>
        <v/>
      </c>
      <c r="N390" s="13" t="str">
        <f t="shared" si="1"/>
        <v/>
      </c>
      <c r="O390" s="13" t="str">
        <f t="shared" si="2"/>
        <v/>
      </c>
    </row>
    <row r="391" spans="1:15" ht="13" x14ac:dyDescent="0.15">
      <c r="A391" s="19"/>
      <c r="B391" s="19"/>
      <c r="C391" s="19"/>
      <c r="D391" s="11" t="str">
        <f t="shared" si="3"/>
        <v/>
      </c>
      <c r="E391" s="16"/>
      <c r="F391" s="19"/>
      <c r="G391" s="19"/>
      <c r="H391" s="19"/>
      <c r="I391" s="10"/>
      <c r="J391" s="16"/>
      <c r="K391" t="str">
        <f>IF(NOT(ISBLANK(F391)), VLOOKUP(H391,Time!$A$2:$C$10,3,FALSE), "")</f>
        <v/>
      </c>
      <c r="L391" t="str">
        <f t="shared" si="0"/>
        <v/>
      </c>
      <c r="M391" t="str">
        <f>IF(NOT(ISBLANK(F391)),VLOOKUP(G391,Importance!$A$2:B1000,2,FALSE),"")</f>
        <v/>
      </c>
      <c r="N391" s="13" t="str">
        <f t="shared" si="1"/>
        <v/>
      </c>
      <c r="O391" s="13" t="str">
        <f t="shared" si="2"/>
        <v/>
      </c>
    </row>
    <row r="392" spans="1:15" ht="13" x14ac:dyDescent="0.15">
      <c r="A392" s="19"/>
      <c r="B392" s="19"/>
      <c r="C392" s="19"/>
      <c r="D392" s="11" t="str">
        <f t="shared" si="3"/>
        <v/>
      </c>
      <c r="E392" s="16"/>
      <c r="F392" s="19"/>
      <c r="G392" s="19"/>
      <c r="H392" s="19"/>
      <c r="I392" s="10"/>
      <c r="J392" s="16"/>
      <c r="K392" t="str">
        <f>IF(NOT(ISBLANK(F392)), VLOOKUP(H392,Time!$A$2:$C$10,3,FALSE), "")</f>
        <v/>
      </c>
      <c r="L392" t="str">
        <f t="shared" si="0"/>
        <v/>
      </c>
      <c r="M392" t="str">
        <f>IF(NOT(ISBLANK(F392)),VLOOKUP(G392,Importance!$A$2:B1000,2,FALSE),"")</f>
        <v/>
      </c>
      <c r="N392" s="13" t="str">
        <f t="shared" si="1"/>
        <v/>
      </c>
      <c r="O392" s="13" t="str">
        <f t="shared" si="2"/>
        <v/>
      </c>
    </row>
    <row r="393" spans="1:15" ht="13" x14ac:dyDescent="0.15">
      <c r="A393" s="19"/>
      <c r="B393" s="19"/>
      <c r="C393" s="19"/>
      <c r="D393" s="11" t="str">
        <f t="shared" si="3"/>
        <v/>
      </c>
      <c r="E393" s="16"/>
      <c r="F393" s="19"/>
      <c r="G393" s="19"/>
      <c r="H393" s="19"/>
      <c r="I393" s="10"/>
      <c r="J393" s="16"/>
      <c r="K393" t="str">
        <f>IF(NOT(ISBLANK(F393)), VLOOKUP(H393,Time!$A$2:$C$10,3,FALSE), "")</f>
        <v/>
      </c>
      <c r="L393" t="str">
        <f t="shared" si="0"/>
        <v/>
      </c>
      <c r="M393" t="str">
        <f>IF(NOT(ISBLANK(F393)),VLOOKUP(G393,Importance!$A$2:B1000,2,FALSE),"")</f>
        <v/>
      </c>
      <c r="N393" s="13" t="str">
        <f t="shared" si="1"/>
        <v/>
      </c>
      <c r="O393" s="13" t="str">
        <f t="shared" si="2"/>
        <v/>
      </c>
    </row>
    <row r="394" spans="1:15" ht="13" x14ac:dyDescent="0.15">
      <c r="A394" s="19"/>
      <c r="B394" s="19"/>
      <c r="C394" s="19"/>
      <c r="D394" s="11" t="str">
        <f t="shared" si="3"/>
        <v/>
      </c>
      <c r="E394" s="16"/>
      <c r="F394" s="19"/>
      <c r="G394" s="19"/>
      <c r="H394" s="19"/>
      <c r="I394" s="10"/>
      <c r="J394" s="16"/>
      <c r="K394" t="str">
        <f>IF(NOT(ISBLANK(F394)), VLOOKUP(H394,Time!$A$2:$C$10,3,FALSE), "")</f>
        <v/>
      </c>
      <c r="L394" t="str">
        <f t="shared" si="0"/>
        <v/>
      </c>
      <c r="M394" t="str">
        <f>IF(NOT(ISBLANK(F394)),VLOOKUP(G394,Importance!$A$2:B1000,2,FALSE),"")</f>
        <v/>
      </c>
      <c r="N394" s="13" t="str">
        <f t="shared" si="1"/>
        <v/>
      </c>
      <c r="O394" s="13" t="str">
        <f t="shared" si="2"/>
        <v/>
      </c>
    </row>
    <row r="395" spans="1:15" ht="13" x14ac:dyDescent="0.15">
      <c r="A395" s="19"/>
      <c r="B395" s="19"/>
      <c r="C395" s="19"/>
      <c r="D395" s="11" t="str">
        <f t="shared" si="3"/>
        <v/>
      </c>
      <c r="E395" s="16"/>
      <c r="F395" s="19"/>
      <c r="G395" s="19"/>
      <c r="H395" s="19"/>
      <c r="I395" s="10"/>
      <c r="J395" s="16"/>
      <c r="K395" t="str">
        <f>IF(NOT(ISBLANK(F395)), VLOOKUP(H395,Time!$A$2:$C$10,3,FALSE), "")</f>
        <v/>
      </c>
      <c r="L395" t="str">
        <f t="shared" si="0"/>
        <v/>
      </c>
      <c r="M395" t="str">
        <f>IF(NOT(ISBLANK(F395)),VLOOKUP(G395,Importance!$A$2:B1000,2,FALSE),"")</f>
        <v/>
      </c>
      <c r="N395" s="13" t="str">
        <f t="shared" si="1"/>
        <v/>
      </c>
      <c r="O395" s="13" t="str">
        <f t="shared" si="2"/>
        <v/>
      </c>
    </row>
    <row r="396" spans="1:15" ht="13" x14ac:dyDescent="0.15">
      <c r="A396" s="19"/>
      <c r="B396" s="19"/>
      <c r="C396" s="19"/>
      <c r="D396" s="11" t="str">
        <f t="shared" si="3"/>
        <v/>
      </c>
      <c r="E396" s="16"/>
      <c r="F396" s="19"/>
      <c r="G396" s="19"/>
      <c r="H396" s="19"/>
      <c r="I396" s="10"/>
      <c r="J396" s="16"/>
      <c r="K396" t="str">
        <f>IF(NOT(ISBLANK(F396)), VLOOKUP(H396,Time!$A$2:$C$10,3,FALSE), "")</f>
        <v/>
      </c>
      <c r="L396" t="str">
        <f t="shared" si="0"/>
        <v/>
      </c>
      <c r="M396" t="str">
        <f>IF(NOT(ISBLANK(F396)),VLOOKUP(G396,Importance!$A$2:B1000,2,FALSE),"")</f>
        <v/>
      </c>
      <c r="N396" s="13" t="str">
        <f t="shared" si="1"/>
        <v/>
      </c>
      <c r="O396" s="13" t="str">
        <f t="shared" si="2"/>
        <v/>
      </c>
    </row>
    <row r="397" spans="1:15" ht="13" x14ac:dyDescent="0.15">
      <c r="A397" s="19"/>
      <c r="B397" s="19"/>
      <c r="C397" s="19"/>
      <c r="D397" s="11" t="str">
        <f t="shared" si="3"/>
        <v/>
      </c>
      <c r="E397" s="16"/>
      <c r="F397" s="19"/>
      <c r="G397" s="19"/>
      <c r="H397" s="19"/>
      <c r="I397" s="10"/>
      <c r="J397" s="16"/>
      <c r="K397" t="str">
        <f>IF(NOT(ISBLANK(F397)), VLOOKUP(H397,Time!$A$2:$C$10,3,FALSE), "")</f>
        <v/>
      </c>
      <c r="L397" t="str">
        <f t="shared" si="0"/>
        <v/>
      </c>
      <c r="M397" t="str">
        <f>IF(NOT(ISBLANK(F397)),VLOOKUP(G397,Importance!$A$2:B1000,2,FALSE),"")</f>
        <v/>
      </c>
      <c r="N397" s="13" t="str">
        <f t="shared" si="1"/>
        <v/>
      </c>
      <c r="O397" s="13" t="str">
        <f t="shared" si="2"/>
        <v/>
      </c>
    </row>
    <row r="398" spans="1:15" ht="13" x14ac:dyDescent="0.15">
      <c r="A398" s="19"/>
      <c r="B398" s="19"/>
      <c r="C398" s="19"/>
      <c r="D398" s="11" t="str">
        <f t="shared" si="3"/>
        <v/>
      </c>
      <c r="E398" s="16"/>
      <c r="F398" s="19"/>
      <c r="G398" s="19"/>
      <c r="H398" s="19"/>
      <c r="I398" s="10"/>
      <c r="J398" s="16"/>
      <c r="K398" t="str">
        <f>IF(NOT(ISBLANK(F398)), VLOOKUP(H398,Time!$A$2:$C$10,3,FALSE), "")</f>
        <v/>
      </c>
      <c r="L398" t="str">
        <f t="shared" si="0"/>
        <v/>
      </c>
      <c r="M398" t="str">
        <f>IF(NOT(ISBLANK(F398)),VLOOKUP(G398,Importance!$A$2:B1000,2,FALSE),"")</f>
        <v/>
      </c>
      <c r="N398" s="13" t="str">
        <f t="shared" si="1"/>
        <v/>
      </c>
      <c r="O398" s="13" t="str">
        <f t="shared" si="2"/>
        <v/>
      </c>
    </row>
    <row r="399" spans="1:15" ht="13" x14ac:dyDescent="0.15">
      <c r="A399" s="19"/>
      <c r="B399" s="19"/>
      <c r="C399" s="19"/>
      <c r="D399" s="11" t="str">
        <f t="shared" si="3"/>
        <v/>
      </c>
      <c r="E399" s="16"/>
      <c r="F399" s="19"/>
      <c r="G399" s="19"/>
      <c r="H399" s="19"/>
      <c r="I399" s="10"/>
      <c r="J399" s="16"/>
      <c r="K399" t="str">
        <f>IF(NOT(ISBLANK(F399)), VLOOKUP(H399,Time!$A$2:$C$10,3,FALSE), "")</f>
        <v/>
      </c>
      <c r="L399" t="str">
        <f t="shared" si="0"/>
        <v/>
      </c>
      <c r="M399" t="str">
        <f>IF(NOT(ISBLANK(F399)),VLOOKUP(G399,Importance!$A$2:B1000,2,FALSE),"")</f>
        <v/>
      </c>
      <c r="N399" s="13" t="str">
        <f t="shared" si="1"/>
        <v/>
      </c>
      <c r="O399" s="13" t="str">
        <f t="shared" si="2"/>
        <v/>
      </c>
    </row>
    <row r="400" spans="1:15" ht="13" x14ac:dyDescent="0.15">
      <c r="A400" s="19"/>
      <c r="B400" s="19"/>
      <c r="C400" s="19"/>
      <c r="D400" s="11" t="str">
        <f t="shared" si="3"/>
        <v/>
      </c>
      <c r="E400" s="16"/>
      <c r="F400" s="19"/>
      <c r="G400" s="19"/>
      <c r="H400" s="19"/>
      <c r="I400" s="10"/>
      <c r="J400" s="16"/>
      <c r="K400" t="str">
        <f>IF(NOT(ISBLANK(F400)), VLOOKUP(H400,Time!$A$2:$C$10,3,FALSE), "")</f>
        <v/>
      </c>
      <c r="L400" t="str">
        <f t="shared" si="0"/>
        <v/>
      </c>
      <c r="M400" t="str">
        <f>IF(NOT(ISBLANK(F400)),VLOOKUP(G400,Importance!$A$2:B1000,2,FALSE),"")</f>
        <v/>
      </c>
      <c r="N400" s="13" t="str">
        <f t="shared" si="1"/>
        <v/>
      </c>
      <c r="O400" s="13" t="str">
        <f t="shared" si="2"/>
        <v/>
      </c>
    </row>
    <row r="401" spans="1:15" ht="13" x14ac:dyDescent="0.15">
      <c r="A401" s="19"/>
      <c r="B401" s="19"/>
      <c r="C401" s="19"/>
      <c r="D401" s="11" t="str">
        <f t="shared" si="3"/>
        <v/>
      </c>
      <c r="E401" s="16"/>
      <c r="F401" s="19"/>
      <c r="G401" s="19"/>
      <c r="H401" s="19"/>
      <c r="I401" s="10"/>
      <c r="J401" s="16"/>
      <c r="K401" t="str">
        <f>IF(NOT(ISBLANK(F401)), VLOOKUP(H401,Time!$A$2:$C$10,3,FALSE), "")</f>
        <v/>
      </c>
      <c r="L401" t="str">
        <f t="shared" si="0"/>
        <v/>
      </c>
      <c r="M401" t="str">
        <f>IF(NOT(ISBLANK(F401)),VLOOKUP(G401,Importance!$A$2:B1000,2,FALSE),"")</f>
        <v/>
      </c>
      <c r="N401" s="13" t="str">
        <f t="shared" si="1"/>
        <v/>
      </c>
      <c r="O401" s="13" t="str">
        <f t="shared" si="2"/>
        <v/>
      </c>
    </row>
    <row r="402" spans="1:15" ht="13" x14ac:dyDescent="0.15">
      <c r="A402" s="19"/>
      <c r="B402" s="19"/>
      <c r="C402" s="19"/>
      <c r="D402" s="11" t="str">
        <f t="shared" si="3"/>
        <v/>
      </c>
      <c r="E402" s="16"/>
      <c r="F402" s="19"/>
      <c r="G402" s="19"/>
      <c r="H402" s="19"/>
      <c r="I402" s="10"/>
      <c r="J402" s="16"/>
      <c r="K402" t="str">
        <f>IF(NOT(ISBLANK(F402)), VLOOKUP(H402,Time!$A$2:$C$10,3,FALSE), "")</f>
        <v/>
      </c>
      <c r="L402" t="str">
        <f t="shared" si="0"/>
        <v/>
      </c>
      <c r="M402" t="str">
        <f>IF(NOT(ISBLANK(F402)),VLOOKUP(G402,Importance!$A$2:B1000,2,FALSE),"")</f>
        <v/>
      </c>
      <c r="N402" s="13" t="str">
        <f t="shared" si="1"/>
        <v/>
      </c>
      <c r="O402" s="13" t="str">
        <f t="shared" si="2"/>
        <v/>
      </c>
    </row>
    <row r="403" spans="1:15" ht="13" x14ac:dyDescent="0.15">
      <c r="A403" s="19"/>
      <c r="B403" s="19"/>
      <c r="C403" s="19"/>
      <c r="D403" s="11" t="str">
        <f t="shared" si="3"/>
        <v/>
      </c>
      <c r="E403" s="16"/>
      <c r="F403" s="19"/>
      <c r="G403" s="19"/>
      <c r="H403" s="19"/>
      <c r="I403" s="10"/>
      <c r="J403" s="16"/>
      <c r="K403" t="str">
        <f>IF(NOT(ISBLANK(F403)), VLOOKUP(H403,Time!$A$2:$C$10,3,FALSE), "")</f>
        <v/>
      </c>
      <c r="L403" t="str">
        <f t="shared" si="0"/>
        <v/>
      </c>
      <c r="M403" t="str">
        <f>IF(NOT(ISBLANK(F403)),VLOOKUP(G403,Importance!$A$2:B1000,2,FALSE),"")</f>
        <v/>
      </c>
      <c r="N403" s="13" t="str">
        <f t="shared" si="1"/>
        <v/>
      </c>
      <c r="O403" s="13" t="str">
        <f t="shared" si="2"/>
        <v/>
      </c>
    </row>
    <row r="404" spans="1:15" ht="13" x14ac:dyDescent="0.15">
      <c r="A404" s="19"/>
      <c r="B404" s="19"/>
      <c r="C404" s="19"/>
      <c r="D404" s="11" t="str">
        <f t="shared" si="3"/>
        <v/>
      </c>
      <c r="E404" s="16"/>
      <c r="F404" s="19"/>
      <c r="G404" s="19"/>
      <c r="H404" s="19"/>
      <c r="I404" s="10"/>
      <c r="J404" s="16"/>
      <c r="K404" t="str">
        <f>IF(NOT(ISBLANK(F404)), VLOOKUP(H404,Time!$A$2:$C$10,3,FALSE), "")</f>
        <v/>
      </c>
      <c r="L404" t="str">
        <f t="shared" si="0"/>
        <v/>
      </c>
      <c r="M404" t="str">
        <f>IF(NOT(ISBLANK(F404)),VLOOKUP(G404,Importance!$A$2:B1000,2,FALSE),"")</f>
        <v/>
      </c>
      <c r="N404" s="13" t="str">
        <f t="shared" si="1"/>
        <v/>
      </c>
      <c r="O404" s="13" t="str">
        <f t="shared" si="2"/>
        <v/>
      </c>
    </row>
    <row r="405" spans="1:15" ht="13" x14ac:dyDescent="0.15">
      <c r="A405" s="19"/>
      <c r="B405" s="19"/>
      <c r="C405" s="19"/>
      <c r="D405" s="11" t="str">
        <f t="shared" si="3"/>
        <v/>
      </c>
      <c r="E405" s="16"/>
      <c r="F405" s="19"/>
      <c r="G405" s="19"/>
      <c r="H405" s="19"/>
      <c r="I405" s="10"/>
      <c r="J405" s="16"/>
      <c r="K405" t="str">
        <f>IF(NOT(ISBLANK(F405)), VLOOKUP(H405,Time!$A$2:$C$10,3,FALSE), "")</f>
        <v/>
      </c>
      <c r="L405" t="str">
        <f t="shared" si="0"/>
        <v/>
      </c>
      <c r="M405" t="str">
        <f>IF(NOT(ISBLANK(F405)),VLOOKUP(G405,Importance!$A$2:B1000,2,FALSE),"")</f>
        <v/>
      </c>
      <c r="N405" s="13" t="str">
        <f t="shared" si="1"/>
        <v/>
      </c>
      <c r="O405" s="13" t="str">
        <f t="shared" si="2"/>
        <v/>
      </c>
    </row>
    <row r="406" spans="1:15" ht="13" x14ac:dyDescent="0.15">
      <c r="A406" s="19"/>
      <c r="B406" s="19"/>
      <c r="C406" s="19"/>
      <c r="D406" s="11" t="str">
        <f t="shared" si="3"/>
        <v/>
      </c>
      <c r="E406" s="16"/>
      <c r="F406" s="19"/>
      <c r="G406" s="19"/>
      <c r="H406" s="19"/>
      <c r="I406" s="10"/>
      <c r="J406" s="16"/>
      <c r="K406" t="str">
        <f>IF(NOT(ISBLANK(F406)), VLOOKUP(H406,Time!$A$2:$C$10,3,FALSE), "")</f>
        <v/>
      </c>
      <c r="L406" t="str">
        <f t="shared" si="0"/>
        <v/>
      </c>
      <c r="M406" t="str">
        <f>IF(NOT(ISBLANK(F406)),VLOOKUP(G406,Importance!$A$2:B1000,2,FALSE),"")</f>
        <v/>
      </c>
      <c r="N406" s="13" t="str">
        <f t="shared" si="1"/>
        <v/>
      </c>
      <c r="O406" s="13" t="str">
        <f t="shared" si="2"/>
        <v/>
      </c>
    </row>
    <row r="407" spans="1:15" ht="13" x14ac:dyDescent="0.15">
      <c r="A407" s="19"/>
      <c r="B407" s="19"/>
      <c r="C407" s="19"/>
      <c r="D407" s="11" t="str">
        <f t="shared" si="3"/>
        <v/>
      </c>
      <c r="E407" s="16"/>
      <c r="F407" s="19"/>
      <c r="G407" s="19"/>
      <c r="H407" s="19"/>
      <c r="I407" s="10"/>
      <c r="J407" s="16"/>
      <c r="K407" t="str">
        <f>IF(NOT(ISBLANK(F407)), VLOOKUP(H407,Time!$A$2:$C$10,3,FALSE), "")</f>
        <v/>
      </c>
      <c r="L407" t="str">
        <f t="shared" si="0"/>
        <v/>
      </c>
      <c r="M407" t="str">
        <f>IF(NOT(ISBLANK(F407)),VLOOKUP(G407,Importance!$A$2:B1000,2,FALSE),"")</f>
        <v/>
      </c>
      <c r="N407" s="13" t="str">
        <f t="shared" si="1"/>
        <v/>
      </c>
      <c r="O407" s="13" t="str">
        <f t="shared" si="2"/>
        <v/>
      </c>
    </row>
    <row r="408" spans="1:15" ht="13" x14ac:dyDescent="0.15">
      <c r="A408" s="19"/>
      <c r="B408" s="19"/>
      <c r="C408" s="19"/>
      <c r="D408" s="11" t="str">
        <f t="shared" si="3"/>
        <v/>
      </c>
      <c r="E408" s="16"/>
      <c r="F408" s="19"/>
      <c r="G408" s="19"/>
      <c r="H408" s="19"/>
      <c r="I408" s="10"/>
      <c r="J408" s="16"/>
      <c r="K408" t="str">
        <f>IF(NOT(ISBLANK(F408)), VLOOKUP(H408,Time!$A$2:$C$10,3,FALSE), "")</f>
        <v/>
      </c>
      <c r="L408" t="str">
        <f t="shared" si="0"/>
        <v/>
      </c>
      <c r="M408" t="str">
        <f>IF(NOT(ISBLANK(F408)),VLOOKUP(G408,Importance!$A$2:B1000,2,FALSE),"")</f>
        <v/>
      </c>
      <c r="N408" s="13" t="str">
        <f t="shared" si="1"/>
        <v/>
      </c>
      <c r="O408" s="13" t="str">
        <f t="shared" si="2"/>
        <v/>
      </c>
    </row>
    <row r="409" spans="1:15" ht="13" x14ac:dyDescent="0.15">
      <c r="A409" s="19"/>
      <c r="B409" s="19"/>
      <c r="C409" s="19"/>
      <c r="D409" s="11" t="str">
        <f t="shared" si="3"/>
        <v/>
      </c>
      <c r="E409" s="16"/>
      <c r="F409" s="19"/>
      <c r="G409" s="19"/>
      <c r="H409" s="19"/>
      <c r="I409" s="10"/>
      <c r="J409" s="16"/>
      <c r="K409" t="str">
        <f>IF(NOT(ISBLANK(F409)), VLOOKUP(H409,Time!$A$2:$C$10,3,FALSE), "")</f>
        <v/>
      </c>
      <c r="L409" t="str">
        <f t="shared" si="0"/>
        <v/>
      </c>
      <c r="M409" t="str">
        <f>IF(NOT(ISBLANK(F409)),VLOOKUP(G409,Importance!$A$2:B1000,2,FALSE),"")</f>
        <v/>
      </c>
      <c r="N409" s="13" t="str">
        <f t="shared" si="1"/>
        <v/>
      </c>
      <c r="O409" s="13" t="str">
        <f t="shared" si="2"/>
        <v/>
      </c>
    </row>
    <row r="410" spans="1:15" ht="13" x14ac:dyDescent="0.15">
      <c r="A410" s="19"/>
      <c r="B410" s="19"/>
      <c r="C410" s="19"/>
      <c r="D410" s="11" t="str">
        <f t="shared" si="3"/>
        <v/>
      </c>
      <c r="E410" s="16"/>
      <c r="F410" s="19"/>
      <c r="G410" s="19"/>
      <c r="H410" s="19"/>
      <c r="I410" s="10"/>
      <c r="J410" s="16"/>
      <c r="K410" t="str">
        <f>IF(NOT(ISBLANK(F410)), VLOOKUP(H410,Time!$A$2:$C$10,3,FALSE), "")</f>
        <v/>
      </c>
      <c r="L410" t="str">
        <f t="shared" si="0"/>
        <v/>
      </c>
      <c r="M410" t="str">
        <f>IF(NOT(ISBLANK(F410)),VLOOKUP(G410,Importance!$A$2:B1000,2,FALSE),"")</f>
        <v/>
      </c>
      <c r="N410" s="13" t="str">
        <f t="shared" si="1"/>
        <v/>
      </c>
      <c r="O410" s="13" t="str">
        <f t="shared" si="2"/>
        <v/>
      </c>
    </row>
    <row r="411" spans="1:15" ht="13" x14ac:dyDescent="0.15">
      <c r="A411" s="19"/>
      <c r="B411" s="19"/>
      <c r="C411" s="19"/>
      <c r="D411" s="11" t="str">
        <f t="shared" si="3"/>
        <v/>
      </c>
      <c r="E411" s="16"/>
      <c r="F411" s="19"/>
      <c r="G411" s="19"/>
      <c r="H411" s="19"/>
      <c r="I411" s="10"/>
      <c r="J411" s="16"/>
      <c r="K411" t="str">
        <f>IF(NOT(ISBLANK(F411)), VLOOKUP(H411,Time!$A$2:$C$10,3,FALSE), "")</f>
        <v/>
      </c>
      <c r="L411" t="str">
        <f t="shared" si="0"/>
        <v/>
      </c>
      <c r="M411" t="str">
        <f>IF(NOT(ISBLANK(F411)),VLOOKUP(G411,Importance!$A$2:B1000,2,FALSE),"")</f>
        <v/>
      </c>
      <c r="N411" s="13" t="str">
        <f t="shared" si="1"/>
        <v/>
      </c>
      <c r="O411" s="13" t="str">
        <f t="shared" si="2"/>
        <v/>
      </c>
    </row>
    <row r="412" spans="1:15" ht="13" x14ac:dyDescent="0.15">
      <c r="A412" s="19"/>
      <c r="B412" s="19"/>
      <c r="C412" s="19"/>
      <c r="D412" s="11" t="str">
        <f t="shared" si="3"/>
        <v/>
      </c>
      <c r="E412" s="16"/>
      <c r="F412" s="19"/>
      <c r="G412" s="19"/>
      <c r="H412" s="19"/>
      <c r="I412" s="10"/>
      <c r="J412" s="16"/>
      <c r="K412" t="str">
        <f>IF(NOT(ISBLANK(F412)), VLOOKUP(H412,Time!$A$2:$C$10,3,FALSE), "")</f>
        <v/>
      </c>
      <c r="L412" t="str">
        <f t="shared" si="0"/>
        <v/>
      </c>
      <c r="M412" t="str">
        <f>IF(NOT(ISBLANK(F412)),VLOOKUP(G412,Importance!$A$2:B1000,2,FALSE),"")</f>
        <v/>
      </c>
      <c r="N412" s="13" t="str">
        <f t="shared" si="1"/>
        <v/>
      </c>
      <c r="O412" s="13" t="str">
        <f t="shared" si="2"/>
        <v/>
      </c>
    </row>
    <row r="413" spans="1:15" ht="13" x14ac:dyDescent="0.15">
      <c r="A413" s="19"/>
      <c r="B413" s="19"/>
      <c r="C413" s="19"/>
      <c r="D413" s="11" t="str">
        <f t="shared" si="3"/>
        <v/>
      </c>
      <c r="E413" s="16"/>
      <c r="F413" s="19"/>
      <c r="G413" s="19"/>
      <c r="H413" s="19"/>
      <c r="I413" s="10"/>
      <c r="J413" s="16"/>
      <c r="K413" t="str">
        <f>IF(NOT(ISBLANK(F413)), VLOOKUP(H413,Time!$A$2:$C$10,3,FALSE), "")</f>
        <v/>
      </c>
      <c r="L413" t="str">
        <f t="shared" si="0"/>
        <v/>
      </c>
      <c r="M413" t="str">
        <f>IF(NOT(ISBLANK(F413)),VLOOKUP(G413,Importance!$A$2:B1000,2,FALSE),"")</f>
        <v/>
      </c>
      <c r="N413" s="13" t="str">
        <f t="shared" si="1"/>
        <v/>
      </c>
      <c r="O413" s="13" t="str">
        <f t="shared" si="2"/>
        <v/>
      </c>
    </row>
    <row r="414" spans="1:15" ht="13" x14ac:dyDescent="0.15">
      <c r="A414" s="19"/>
      <c r="B414" s="19"/>
      <c r="C414" s="19"/>
      <c r="D414" s="11" t="str">
        <f t="shared" si="3"/>
        <v/>
      </c>
      <c r="E414" s="16"/>
      <c r="F414" s="19"/>
      <c r="G414" s="19"/>
      <c r="H414" s="19"/>
      <c r="I414" s="10"/>
      <c r="J414" s="16"/>
      <c r="K414" t="str">
        <f>IF(NOT(ISBLANK(F414)), VLOOKUP(H414,Time!$A$2:$C$10,3,FALSE), "")</f>
        <v/>
      </c>
      <c r="L414" t="str">
        <f t="shared" si="0"/>
        <v/>
      </c>
      <c r="M414" t="str">
        <f>IF(NOT(ISBLANK(F414)),VLOOKUP(G414,Importance!$A$2:B1000,2,FALSE),"")</f>
        <v/>
      </c>
      <c r="N414" s="13" t="str">
        <f t="shared" si="1"/>
        <v/>
      </c>
      <c r="O414" s="13" t="str">
        <f t="shared" si="2"/>
        <v/>
      </c>
    </row>
    <row r="415" spans="1:15" ht="13" x14ac:dyDescent="0.15">
      <c r="A415" s="19"/>
      <c r="B415" s="19"/>
      <c r="C415" s="19"/>
      <c r="D415" s="11" t="str">
        <f t="shared" si="3"/>
        <v/>
      </c>
      <c r="E415" s="16"/>
      <c r="F415" s="19"/>
      <c r="G415" s="19"/>
      <c r="H415" s="19"/>
      <c r="I415" s="10"/>
      <c r="J415" s="16"/>
      <c r="K415" t="str">
        <f>IF(NOT(ISBLANK(F415)), VLOOKUP(H415,Time!$A$2:$C$10,3,FALSE), "")</f>
        <v/>
      </c>
      <c r="L415" t="str">
        <f t="shared" si="0"/>
        <v/>
      </c>
      <c r="M415" t="str">
        <f>IF(NOT(ISBLANK(F415)),VLOOKUP(G415,Importance!$A$2:B1000,2,FALSE),"")</f>
        <v/>
      </c>
      <c r="N415" s="13" t="str">
        <f t="shared" si="1"/>
        <v/>
      </c>
      <c r="O415" s="13" t="str">
        <f t="shared" si="2"/>
        <v/>
      </c>
    </row>
    <row r="416" spans="1:15" ht="13" x14ac:dyDescent="0.15">
      <c r="A416" s="19"/>
      <c r="B416" s="19"/>
      <c r="C416" s="19"/>
      <c r="D416" s="11" t="str">
        <f t="shared" si="3"/>
        <v/>
      </c>
      <c r="E416" s="16"/>
      <c r="F416" s="19"/>
      <c r="G416" s="19"/>
      <c r="H416" s="19"/>
      <c r="I416" s="10"/>
      <c r="J416" s="16"/>
      <c r="K416" t="str">
        <f>IF(NOT(ISBLANK(F416)), VLOOKUP(H416,Time!$A$2:$C$10,3,FALSE), "")</f>
        <v/>
      </c>
      <c r="L416" t="str">
        <f t="shared" si="0"/>
        <v/>
      </c>
      <c r="M416" t="str">
        <f>IF(NOT(ISBLANK(F416)),VLOOKUP(G416,Importance!$A$2:B1000,2,FALSE),"")</f>
        <v/>
      </c>
      <c r="N416" s="13" t="str">
        <f t="shared" si="1"/>
        <v/>
      </c>
      <c r="O416" s="13" t="str">
        <f t="shared" si="2"/>
        <v/>
      </c>
    </row>
    <row r="417" spans="1:15" ht="13" x14ac:dyDescent="0.15">
      <c r="A417" s="19"/>
      <c r="B417" s="19"/>
      <c r="C417" s="19"/>
      <c r="D417" s="11" t="str">
        <f t="shared" si="3"/>
        <v/>
      </c>
      <c r="E417" s="16"/>
      <c r="F417" s="19"/>
      <c r="G417" s="19"/>
      <c r="H417" s="19"/>
      <c r="I417" s="10"/>
      <c r="J417" s="16"/>
      <c r="K417" t="str">
        <f>IF(NOT(ISBLANK(F417)), VLOOKUP(H417,Time!$A$2:$C$10,3,FALSE), "")</f>
        <v/>
      </c>
      <c r="L417" t="str">
        <f t="shared" si="0"/>
        <v/>
      </c>
      <c r="M417" t="str">
        <f>IF(NOT(ISBLANK(F417)),VLOOKUP(G417,Importance!$A$2:B1000,2,FALSE),"")</f>
        <v/>
      </c>
      <c r="N417" s="13" t="str">
        <f t="shared" si="1"/>
        <v/>
      </c>
      <c r="O417" s="13" t="str">
        <f t="shared" si="2"/>
        <v/>
      </c>
    </row>
    <row r="418" spans="1:15" ht="13" x14ac:dyDescent="0.15">
      <c r="A418" s="19"/>
      <c r="B418" s="19"/>
      <c r="C418" s="19"/>
      <c r="D418" s="11" t="str">
        <f t="shared" si="3"/>
        <v/>
      </c>
      <c r="E418" s="16"/>
      <c r="F418" s="19"/>
      <c r="G418" s="19"/>
      <c r="H418" s="19"/>
      <c r="I418" s="10"/>
      <c r="J418" s="16"/>
      <c r="K418" t="str">
        <f>IF(NOT(ISBLANK(F418)), VLOOKUP(H418,Time!$A$2:$C$10,3,FALSE), "")</f>
        <v/>
      </c>
      <c r="L418" t="str">
        <f t="shared" si="0"/>
        <v/>
      </c>
      <c r="M418" t="str">
        <f>IF(NOT(ISBLANK(F418)),VLOOKUP(G418,Importance!$A$2:B1000,2,FALSE),"")</f>
        <v/>
      </c>
      <c r="N418" s="13" t="str">
        <f t="shared" si="1"/>
        <v/>
      </c>
      <c r="O418" s="13" t="str">
        <f t="shared" si="2"/>
        <v/>
      </c>
    </row>
    <row r="419" spans="1:15" ht="13" x14ac:dyDescent="0.15">
      <c r="A419" s="19"/>
      <c r="B419" s="19"/>
      <c r="C419" s="19"/>
      <c r="D419" s="11" t="str">
        <f t="shared" si="3"/>
        <v/>
      </c>
      <c r="E419" s="16"/>
      <c r="F419" s="19"/>
      <c r="G419" s="19"/>
      <c r="H419" s="19"/>
      <c r="I419" s="10"/>
      <c r="J419" s="16"/>
      <c r="K419" t="str">
        <f>IF(NOT(ISBLANK(F419)), VLOOKUP(H419,Time!$A$2:$C$10,3,FALSE), "")</f>
        <v/>
      </c>
      <c r="L419" t="str">
        <f t="shared" si="0"/>
        <v/>
      </c>
      <c r="M419" t="str">
        <f>IF(NOT(ISBLANK(F419)),VLOOKUP(G419,Importance!$A$2:B1000,2,FALSE),"")</f>
        <v/>
      </c>
      <c r="N419" s="13" t="str">
        <f t="shared" si="1"/>
        <v/>
      </c>
      <c r="O419" s="13" t="str">
        <f t="shared" si="2"/>
        <v/>
      </c>
    </row>
    <row r="420" spans="1:15" ht="13" x14ac:dyDescent="0.15">
      <c r="A420" s="19"/>
      <c r="B420" s="19"/>
      <c r="C420" s="19"/>
      <c r="D420" s="11" t="str">
        <f t="shared" si="3"/>
        <v/>
      </c>
      <c r="E420" s="16"/>
      <c r="F420" s="19"/>
      <c r="G420" s="19"/>
      <c r="H420" s="19"/>
      <c r="I420" s="10"/>
      <c r="J420" s="16"/>
      <c r="K420" t="str">
        <f>IF(NOT(ISBLANK(F420)), VLOOKUP(H420,Time!$A$2:$C$10,3,FALSE), "")</f>
        <v/>
      </c>
      <c r="L420" t="str">
        <f t="shared" si="0"/>
        <v/>
      </c>
      <c r="M420" t="str">
        <f>IF(NOT(ISBLANK(F420)),VLOOKUP(G420,Importance!$A$2:B1000,2,FALSE),"")</f>
        <v/>
      </c>
      <c r="N420" s="13" t="str">
        <f t="shared" si="1"/>
        <v/>
      </c>
      <c r="O420" s="13" t="str">
        <f t="shared" si="2"/>
        <v/>
      </c>
    </row>
    <row r="421" spans="1:15" ht="13" x14ac:dyDescent="0.15">
      <c r="A421" s="19"/>
      <c r="B421" s="19"/>
      <c r="C421" s="19"/>
      <c r="D421" s="11" t="str">
        <f t="shared" si="3"/>
        <v/>
      </c>
      <c r="E421" s="16"/>
      <c r="F421" s="19"/>
      <c r="G421" s="19"/>
      <c r="H421" s="19"/>
      <c r="I421" s="10"/>
      <c r="J421" s="16"/>
      <c r="K421" t="str">
        <f>IF(NOT(ISBLANK(F421)), VLOOKUP(H421,Time!$A$2:$C$10,3,FALSE), "")</f>
        <v/>
      </c>
      <c r="L421" t="str">
        <f t="shared" si="0"/>
        <v/>
      </c>
      <c r="M421" t="str">
        <f>IF(NOT(ISBLANK(F421)),VLOOKUP(G421,Importance!$A$2:B1000,2,FALSE),"")</f>
        <v/>
      </c>
      <c r="N421" s="13" t="str">
        <f t="shared" si="1"/>
        <v/>
      </c>
      <c r="O421" s="13" t="str">
        <f t="shared" si="2"/>
        <v/>
      </c>
    </row>
    <row r="422" spans="1:15" ht="13" x14ac:dyDescent="0.15">
      <c r="A422" s="19"/>
      <c r="B422" s="19"/>
      <c r="C422" s="19"/>
      <c r="D422" s="11" t="str">
        <f t="shared" si="3"/>
        <v/>
      </c>
      <c r="E422" s="16"/>
      <c r="F422" s="19"/>
      <c r="G422" s="19"/>
      <c r="H422" s="19"/>
      <c r="I422" s="10"/>
      <c r="J422" s="16"/>
      <c r="K422" t="str">
        <f>IF(NOT(ISBLANK(F422)), VLOOKUP(H422,Time!$A$2:$C$10,3,FALSE), "")</f>
        <v/>
      </c>
      <c r="L422" t="str">
        <f t="shared" si="0"/>
        <v/>
      </c>
      <c r="M422" t="str">
        <f>IF(NOT(ISBLANK(F422)),VLOOKUP(G422,Importance!$A$2:B1000,2,FALSE),"")</f>
        <v/>
      </c>
      <c r="N422" s="13" t="str">
        <f t="shared" si="1"/>
        <v/>
      </c>
      <c r="O422" s="13" t="str">
        <f t="shared" si="2"/>
        <v/>
      </c>
    </row>
    <row r="423" spans="1:15" ht="13" x14ac:dyDescent="0.15">
      <c r="A423" s="19"/>
      <c r="B423" s="19"/>
      <c r="C423" s="19"/>
      <c r="D423" s="11" t="str">
        <f t="shared" si="3"/>
        <v/>
      </c>
      <c r="E423" s="16"/>
      <c r="F423" s="19"/>
      <c r="G423" s="19"/>
      <c r="H423" s="19"/>
      <c r="I423" s="10"/>
      <c r="J423" s="16"/>
      <c r="K423" t="str">
        <f>IF(NOT(ISBLANK(F423)), VLOOKUP(H423,Time!$A$2:$C$10,3,FALSE), "")</f>
        <v/>
      </c>
      <c r="L423" t="str">
        <f t="shared" si="0"/>
        <v/>
      </c>
      <c r="M423" t="str">
        <f>IF(NOT(ISBLANK(F423)),VLOOKUP(G423,Importance!$A$2:B1000,2,FALSE),"")</f>
        <v/>
      </c>
      <c r="N423" s="13" t="str">
        <f t="shared" si="1"/>
        <v/>
      </c>
      <c r="O423" s="13" t="str">
        <f t="shared" si="2"/>
        <v/>
      </c>
    </row>
    <row r="424" spans="1:15" ht="13" x14ac:dyDescent="0.15">
      <c r="A424" s="19"/>
      <c r="B424" s="19"/>
      <c r="C424" s="19"/>
      <c r="D424" s="11" t="str">
        <f t="shared" si="3"/>
        <v/>
      </c>
      <c r="E424" s="16"/>
      <c r="F424" s="19"/>
      <c r="G424" s="19"/>
      <c r="H424" s="19"/>
      <c r="I424" s="10"/>
      <c r="J424" s="16"/>
      <c r="K424" t="str">
        <f>IF(NOT(ISBLANK(F424)), VLOOKUP(H424,Time!$A$2:$C$10,3,FALSE), "")</f>
        <v/>
      </c>
      <c r="L424" t="str">
        <f t="shared" si="0"/>
        <v/>
      </c>
      <c r="M424" t="str">
        <f>IF(NOT(ISBLANK(F424)),VLOOKUP(G424,Importance!$A$2:B1000,2,FALSE),"")</f>
        <v/>
      </c>
      <c r="N424" s="13" t="str">
        <f t="shared" si="1"/>
        <v/>
      </c>
      <c r="O424" s="13" t="str">
        <f t="shared" si="2"/>
        <v/>
      </c>
    </row>
    <row r="425" spans="1:15" ht="13" x14ac:dyDescent="0.15">
      <c r="A425" s="19"/>
      <c r="B425" s="19"/>
      <c r="C425" s="19"/>
      <c r="D425" s="11" t="str">
        <f t="shared" si="3"/>
        <v/>
      </c>
      <c r="E425" s="16"/>
      <c r="F425" s="19"/>
      <c r="G425" s="19"/>
      <c r="H425" s="19"/>
      <c r="I425" s="10"/>
      <c r="J425" s="16"/>
      <c r="K425" t="str">
        <f>IF(NOT(ISBLANK(F425)), VLOOKUP(H425,Time!$A$2:$C$10,3,FALSE), "")</f>
        <v/>
      </c>
      <c r="L425" t="str">
        <f t="shared" si="0"/>
        <v/>
      </c>
      <c r="M425" t="str">
        <f>IF(NOT(ISBLANK(F425)),VLOOKUP(G425,Importance!$A$2:B1000,2,FALSE),"")</f>
        <v/>
      </c>
      <c r="N425" s="13" t="str">
        <f t="shared" si="1"/>
        <v/>
      </c>
      <c r="O425" s="13" t="str">
        <f t="shared" si="2"/>
        <v/>
      </c>
    </row>
    <row r="426" spans="1:15" ht="13" x14ac:dyDescent="0.15">
      <c r="A426" s="19"/>
      <c r="B426" s="19"/>
      <c r="C426" s="19"/>
      <c r="D426" s="11" t="str">
        <f t="shared" si="3"/>
        <v/>
      </c>
      <c r="E426" s="16"/>
      <c r="F426" s="19"/>
      <c r="G426" s="19"/>
      <c r="H426" s="19"/>
      <c r="I426" s="10"/>
      <c r="J426" s="16"/>
      <c r="K426" t="str">
        <f>IF(NOT(ISBLANK(F426)), VLOOKUP(H426,Time!$A$2:$C$10,3,FALSE), "")</f>
        <v/>
      </c>
      <c r="L426" t="str">
        <f t="shared" si="0"/>
        <v/>
      </c>
      <c r="M426" t="str">
        <f>IF(NOT(ISBLANK(F426)),VLOOKUP(G426,Importance!$A$2:B1000,2,FALSE),"")</f>
        <v/>
      </c>
      <c r="N426" s="13" t="str">
        <f t="shared" si="1"/>
        <v/>
      </c>
      <c r="O426" s="13" t="str">
        <f t="shared" si="2"/>
        <v/>
      </c>
    </row>
    <row r="427" spans="1:15" ht="13" x14ac:dyDescent="0.15">
      <c r="A427" s="19"/>
      <c r="B427" s="19"/>
      <c r="C427" s="19"/>
      <c r="D427" s="11" t="str">
        <f t="shared" si="3"/>
        <v/>
      </c>
      <c r="E427" s="16"/>
      <c r="F427" s="19"/>
      <c r="G427" s="19"/>
      <c r="H427" s="19"/>
      <c r="I427" s="10"/>
      <c r="J427" s="16"/>
      <c r="K427" t="str">
        <f>IF(NOT(ISBLANK(F427)), VLOOKUP(H427,Time!$A$2:$C$10,3,FALSE), "")</f>
        <v/>
      </c>
      <c r="L427" t="str">
        <f t="shared" si="0"/>
        <v/>
      </c>
      <c r="M427" t="str">
        <f>IF(NOT(ISBLANK(F427)),VLOOKUP(G427,Importance!$A$2:B1000,2,FALSE),"")</f>
        <v/>
      </c>
      <c r="N427" s="13" t="str">
        <f t="shared" si="1"/>
        <v/>
      </c>
      <c r="O427" s="13" t="str">
        <f t="shared" si="2"/>
        <v/>
      </c>
    </row>
    <row r="428" spans="1:15" ht="13" x14ac:dyDescent="0.15">
      <c r="A428" s="19"/>
      <c r="B428" s="19"/>
      <c r="C428" s="19"/>
      <c r="D428" s="11" t="str">
        <f t="shared" si="3"/>
        <v/>
      </c>
      <c r="E428" s="16"/>
      <c r="F428" s="19"/>
      <c r="G428" s="19"/>
      <c r="H428" s="19"/>
      <c r="I428" s="10"/>
      <c r="J428" s="16"/>
      <c r="K428" t="str">
        <f>IF(NOT(ISBLANK(F428)), VLOOKUP(H428,Time!$A$2:$C$10,3,FALSE), "")</f>
        <v/>
      </c>
      <c r="L428" t="str">
        <f t="shared" si="0"/>
        <v/>
      </c>
      <c r="M428" t="str">
        <f>IF(NOT(ISBLANK(F428)),VLOOKUP(G428,Importance!$A$2:B1000,2,FALSE),"")</f>
        <v/>
      </c>
      <c r="N428" s="13" t="str">
        <f t="shared" si="1"/>
        <v/>
      </c>
      <c r="O428" s="13" t="str">
        <f t="shared" si="2"/>
        <v/>
      </c>
    </row>
    <row r="429" spans="1:15" ht="13" x14ac:dyDescent="0.15">
      <c r="A429" s="19"/>
      <c r="B429" s="19"/>
      <c r="C429" s="19"/>
      <c r="D429" s="11" t="str">
        <f t="shared" si="3"/>
        <v/>
      </c>
      <c r="E429" s="16"/>
      <c r="F429" s="19"/>
      <c r="G429" s="19"/>
      <c r="H429" s="19"/>
      <c r="I429" s="10"/>
      <c r="J429" s="16"/>
      <c r="K429" t="str">
        <f>IF(NOT(ISBLANK(F429)), VLOOKUP(H429,Time!$A$2:$C$10,3,FALSE), "")</f>
        <v/>
      </c>
      <c r="L429" t="str">
        <f t="shared" si="0"/>
        <v/>
      </c>
      <c r="M429" t="str">
        <f>IF(NOT(ISBLANK(F429)),VLOOKUP(G429,Importance!$A$2:B1000,2,FALSE),"")</f>
        <v/>
      </c>
      <c r="N429" s="13" t="str">
        <f t="shared" si="1"/>
        <v/>
      </c>
      <c r="O429" s="13" t="str">
        <f t="shared" si="2"/>
        <v/>
      </c>
    </row>
    <row r="430" spans="1:15" ht="13" x14ac:dyDescent="0.15">
      <c r="A430" s="19"/>
      <c r="B430" s="19"/>
      <c r="C430" s="19"/>
      <c r="D430" s="11" t="str">
        <f t="shared" si="3"/>
        <v/>
      </c>
      <c r="E430" s="16"/>
      <c r="F430" s="19"/>
      <c r="G430" s="19"/>
      <c r="H430" s="19"/>
      <c r="I430" s="10"/>
      <c r="J430" s="16"/>
      <c r="K430" t="str">
        <f>IF(NOT(ISBLANK(F430)), VLOOKUP(H430,Time!$A$2:$C$10,3,FALSE), "")</f>
        <v/>
      </c>
      <c r="L430" t="str">
        <f t="shared" si="0"/>
        <v/>
      </c>
      <c r="M430" t="str">
        <f>IF(NOT(ISBLANK(F430)),VLOOKUP(G430,Importance!$A$2:B1000,2,FALSE),"")</f>
        <v/>
      </c>
      <c r="N430" s="13" t="str">
        <f t="shared" si="1"/>
        <v/>
      </c>
      <c r="O430" s="13" t="str">
        <f t="shared" si="2"/>
        <v/>
      </c>
    </row>
    <row r="431" spans="1:15" ht="13" x14ac:dyDescent="0.15">
      <c r="A431" s="19"/>
      <c r="B431" s="19"/>
      <c r="C431" s="19"/>
      <c r="D431" s="11" t="str">
        <f t="shared" si="3"/>
        <v/>
      </c>
      <c r="E431" s="16"/>
      <c r="F431" s="19"/>
      <c r="G431" s="19"/>
      <c r="H431" s="19"/>
      <c r="I431" s="10"/>
      <c r="J431" s="16"/>
      <c r="K431" t="str">
        <f>IF(NOT(ISBLANK(F431)), VLOOKUP(H431,Time!$A$2:$C$10,3,FALSE), "")</f>
        <v/>
      </c>
      <c r="L431" t="str">
        <f t="shared" si="0"/>
        <v/>
      </c>
      <c r="M431" t="str">
        <f>IF(NOT(ISBLANK(F431)),VLOOKUP(G431,Importance!$A$2:B1000,2,FALSE),"")</f>
        <v/>
      </c>
      <c r="N431" s="13" t="str">
        <f t="shared" si="1"/>
        <v/>
      </c>
      <c r="O431" s="13" t="str">
        <f t="shared" si="2"/>
        <v/>
      </c>
    </row>
    <row r="432" spans="1:15" ht="13" x14ac:dyDescent="0.15">
      <c r="A432" s="19"/>
      <c r="B432" s="19"/>
      <c r="C432" s="19"/>
      <c r="D432" s="11" t="str">
        <f t="shared" si="3"/>
        <v/>
      </c>
      <c r="E432" s="16"/>
      <c r="F432" s="19"/>
      <c r="G432" s="19"/>
      <c r="H432" s="19"/>
      <c r="I432" s="10"/>
      <c r="J432" s="16"/>
      <c r="K432" t="str">
        <f>IF(NOT(ISBLANK(F432)), VLOOKUP(H432,Time!$A$2:$C$10,3,FALSE), "")</f>
        <v/>
      </c>
      <c r="L432" t="str">
        <f t="shared" si="0"/>
        <v/>
      </c>
      <c r="M432" t="str">
        <f>IF(NOT(ISBLANK(F432)),VLOOKUP(G432,Importance!$A$2:B1000,2,FALSE),"")</f>
        <v/>
      </c>
      <c r="N432" s="13" t="str">
        <f t="shared" si="1"/>
        <v/>
      </c>
      <c r="O432" s="13" t="str">
        <f t="shared" si="2"/>
        <v/>
      </c>
    </row>
    <row r="433" spans="1:15" ht="13" x14ac:dyDescent="0.15">
      <c r="A433" s="19"/>
      <c r="B433" s="19"/>
      <c r="C433" s="19"/>
      <c r="D433" s="11" t="str">
        <f t="shared" si="3"/>
        <v/>
      </c>
      <c r="E433" s="16"/>
      <c r="F433" s="19"/>
      <c r="G433" s="19"/>
      <c r="H433" s="19"/>
      <c r="I433" s="10"/>
      <c r="J433" s="16"/>
      <c r="K433" t="str">
        <f>IF(NOT(ISBLANK(F433)), VLOOKUP(H433,Time!$A$2:$C$10,3,FALSE), "")</f>
        <v/>
      </c>
      <c r="L433" t="str">
        <f t="shared" si="0"/>
        <v/>
      </c>
      <c r="M433" t="str">
        <f>IF(NOT(ISBLANK(F433)),VLOOKUP(G433,Importance!$A$2:B1000,2,FALSE),"")</f>
        <v/>
      </c>
      <c r="N433" s="13" t="str">
        <f t="shared" si="1"/>
        <v/>
      </c>
      <c r="O433" s="13" t="str">
        <f t="shared" si="2"/>
        <v/>
      </c>
    </row>
    <row r="434" spans="1:15" ht="13" x14ac:dyDescent="0.15">
      <c r="A434" s="19"/>
      <c r="B434" s="19"/>
      <c r="C434" s="19"/>
      <c r="D434" s="11" t="str">
        <f t="shared" si="3"/>
        <v/>
      </c>
      <c r="E434" s="16"/>
      <c r="F434" s="19"/>
      <c r="G434" s="19"/>
      <c r="H434" s="19"/>
      <c r="I434" s="10"/>
      <c r="J434" s="16"/>
      <c r="K434" t="str">
        <f>IF(NOT(ISBLANK(F434)), VLOOKUP(H434,Time!$A$2:$C$10,3,FALSE), "")</f>
        <v/>
      </c>
      <c r="L434" t="str">
        <f t="shared" si="0"/>
        <v/>
      </c>
      <c r="M434" t="str">
        <f>IF(NOT(ISBLANK(F434)),VLOOKUP(G434,Importance!$A$2:B1000,2,FALSE),"")</f>
        <v/>
      </c>
      <c r="N434" s="13" t="str">
        <f t="shared" si="1"/>
        <v/>
      </c>
      <c r="O434" s="13" t="str">
        <f t="shared" si="2"/>
        <v/>
      </c>
    </row>
    <row r="435" spans="1:15" ht="13" x14ac:dyDescent="0.15">
      <c r="A435" s="19"/>
      <c r="B435" s="19"/>
      <c r="C435" s="19"/>
      <c r="D435" s="11" t="str">
        <f t="shared" si="3"/>
        <v/>
      </c>
      <c r="E435" s="16"/>
      <c r="F435" s="19"/>
      <c r="G435" s="19"/>
      <c r="H435" s="19"/>
      <c r="I435" s="10"/>
      <c r="J435" s="16"/>
      <c r="K435" t="str">
        <f>IF(NOT(ISBLANK(F435)), VLOOKUP(H435,Time!$A$2:$C$10,3,FALSE), "")</f>
        <v/>
      </c>
      <c r="L435" t="str">
        <f t="shared" si="0"/>
        <v/>
      </c>
      <c r="M435" t="str">
        <f>IF(NOT(ISBLANK(F435)),VLOOKUP(G435,Importance!$A$2:B1000,2,FALSE),"")</f>
        <v/>
      </c>
      <c r="N435" s="13" t="str">
        <f t="shared" si="1"/>
        <v/>
      </c>
      <c r="O435" s="13" t="str">
        <f t="shared" si="2"/>
        <v/>
      </c>
    </row>
    <row r="436" spans="1:15" ht="13" x14ac:dyDescent="0.15">
      <c r="A436" s="19"/>
      <c r="B436" s="19"/>
      <c r="C436" s="19"/>
      <c r="D436" s="11" t="str">
        <f t="shared" si="3"/>
        <v/>
      </c>
      <c r="E436" s="16"/>
      <c r="F436" s="19"/>
      <c r="G436" s="19"/>
      <c r="H436" s="19"/>
      <c r="I436" s="10"/>
      <c r="J436" s="16"/>
      <c r="K436" t="str">
        <f>IF(NOT(ISBLANK(F436)), VLOOKUP(H436,Time!$A$2:$C$10,3,FALSE), "")</f>
        <v/>
      </c>
      <c r="L436" t="str">
        <f t="shared" si="0"/>
        <v/>
      </c>
      <c r="M436" t="str">
        <f>IF(NOT(ISBLANK(F436)),VLOOKUP(G436,Importance!$A$2:B1000,2,FALSE),"")</f>
        <v/>
      </c>
      <c r="N436" s="13" t="str">
        <f t="shared" si="1"/>
        <v/>
      </c>
      <c r="O436" s="13" t="str">
        <f t="shared" si="2"/>
        <v/>
      </c>
    </row>
    <row r="437" spans="1:15" ht="13" x14ac:dyDescent="0.15">
      <c r="A437" s="19"/>
      <c r="B437" s="19"/>
      <c r="C437" s="19"/>
      <c r="D437" s="11" t="str">
        <f t="shared" si="3"/>
        <v/>
      </c>
      <c r="E437" s="16"/>
      <c r="F437" s="19"/>
      <c r="G437" s="19"/>
      <c r="H437" s="19"/>
      <c r="I437" s="10"/>
      <c r="J437" s="16"/>
      <c r="K437" t="str">
        <f>IF(NOT(ISBLANK(F437)), VLOOKUP(H437,Time!$A$2:$C$10,3,FALSE), "")</f>
        <v/>
      </c>
      <c r="L437" t="str">
        <f t="shared" si="0"/>
        <v/>
      </c>
      <c r="M437" t="str">
        <f>IF(NOT(ISBLANK(F437)),VLOOKUP(G437,Importance!$A$2:B1000,2,FALSE),"")</f>
        <v/>
      </c>
      <c r="N437" s="13" t="str">
        <f t="shared" si="1"/>
        <v/>
      </c>
      <c r="O437" s="13" t="str">
        <f t="shared" si="2"/>
        <v/>
      </c>
    </row>
    <row r="438" spans="1:15" ht="13" x14ac:dyDescent="0.15">
      <c r="A438" s="19"/>
      <c r="B438" s="19"/>
      <c r="C438" s="19"/>
      <c r="D438" s="11" t="str">
        <f t="shared" si="3"/>
        <v/>
      </c>
      <c r="E438" s="16"/>
      <c r="F438" s="19"/>
      <c r="G438" s="19"/>
      <c r="H438" s="19"/>
      <c r="I438" s="10"/>
      <c r="J438" s="16"/>
      <c r="K438" t="str">
        <f>IF(NOT(ISBLANK(F438)), VLOOKUP(H438,Time!$A$2:$C$10,3,FALSE), "")</f>
        <v/>
      </c>
      <c r="L438" t="str">
        <f t="shared" si="0"/>
        <v/>
      </c>
      <c r="M438" t="str">
        <f>IF(NOT(ISBLANK(F438)),VLOOKUP(G438,Importance!$A$2:B1000,2,FALSE),"")</f>
        <v/>
      </c>
      <c r="N438" s="13" t="str">
        <f t="shared" si="1"/>
        <v/>
      </c>
      <c r="O438" s="13" t="str">
        <f t="shared" si="2"/>
        <v/>
      </c>
    </row>
    <row r="439" spans="1:15" ht="13" x14ac:dyDescent="0.15">
      <c r="A439" s="19"/>
      <c r="B439" s="19"/>
      <c r="C439" s="19"/>
      <c r="D439" s="11" t="str">
        <f t="shared" si="3"/>
        <v/>
      </c>
      <c r="E439" s="16"/>
      <c r="F439" s="19"/>
      <c r="G439" s="19"/>
      <c r="H439" s="19"/>
      <c r="I439" s="10"/>
      <c r="J439" s="16"/>
      <c r="K439" t="str">
        <f>IF(NOT(ISBLANK(F439)), VLOOKUP(H439,Time!$A$2:$C$10,3,FALSE), "")</f>
        <v/>
      </c>
      <c r="L439" t="str">
        <f t="shared" si="0"/>
        <v/>
      </c>
      <c r="M439" t="str">
        <f>IF(NOT(ISBLANK(F439)),VLOOKUP(G439,Importance!$A$2:B1000,2,FALSE),"")</f>
        <v/>
      </c>
      <c r="N439" s="13" t="str">
        <f t="shared" si="1"/>
        <v/>
      </c>
      <c r="O439" s="13" t="str">
        <f t="shared" si="2"/>
        <v/>
      </c>
    </row>
    <row r="440" spans="1:15" ht="13" x14ac:dyDescent="0.15">
      <c r="A440" s="19"/>
      <c r="B440" s="19"/>
      <c r="C440" s="19"/>
      <c r="D440" s="11" t="str">
        <f t="shared" si="3"/>
        <v/>
      </c>
      <c r="E440" s="16"/>
      <c r="F440" s="19"/>
      <c r="G440" s="19"/>
      <c r="H440" s="19"/>
      <c r="I440" s="10"/>
      <c r="J440" s="16"/>
      <c r="K440" t="str">
        <f>IF(NOT(ISBLANK(F440)), VLOOKUP(H440,Time!$A$2:$C$10,3,FALSE), "")</f>
        <v/>
      </c>
      <c r="L440" t="str">
        <f t="shared" si="0"/>
        <v/>
      </c>
      <c r="M440" t="str">
        <f>IF(NOT(ISBLANK(F440)),VLOOKUP(G440,Importance!$A$2:B1000,2,FALSE),"")</f>
        <v/>
      </c>
      <c r="N440" s="13" t="str">
        <f t="shared" si="1"/>
        <v/>
      </c>
      <c r="O440" s="13" t="str">
        <f t="shared" si="2"/>
        <v/>
      </c>
    </row>
    <row r="441" spans="1:15" ht="13" x14ac:dyDescent="0.15">
      <c r="A441" s="19"/>
      <c r="B441" s="19"/>
      <c r="C441" s="19"/>
      <c r="D441" s="11" t="str">
        <f t="shared" si="3"/>
        <v/>
      </c>
      <c r="E441" s="16"/>
      <c r="F441" s="19"/>
      <c r="G441" s="19"/>
      <c r="H441" s="19"/>
      <c r="I441" s="10"/>
      <c r="J441" s="16"/>
      <c r="K441" t="str">
        <f>IF(NOT(ISBLANK(F441)), VLOOKUP(H441,Time!$A$2:$C$10,3,FALSE), "")</f>
        <v/>
      </c>
      <c r="L441" t="str">
        <f t="shared" si="0"/>
        <v/>
      </c>
      <c r="M441" t="str">
        <f>IF(NOT(ISBLANK(F441)),VLOOKUP(G441,Importance!$A$2:B1000,2,FALSE),"")</f>
        <v/>
      </c>
      <c r="N441" s="13" t="str">
        <f t="shared" si="1"/>
        <v/>
      </c>
      <c r="O441" s="13" t="str">
        <f t="shared" si="2"/>
        <v/>
      </c>
    </row>
    <row r="442" spans="1:15" ht="13" x14ac:dyDescent="0.15">
      <c r="A442" s="19"/>
      <c r="B442" s="19"/>
      <c r="C442" s="19"/>
      <c r="D442" s="11" t="str">
        <f t="shared" si="3"/>
        <v/>
      </c>
      <c r="E442" s="16"/>
      <c r="F442" s="19"/>
      <c r="G442" s="19"/>
      <c r="H442" s="19"/>
      <c r="I442" s="10"/>
      <c r="J442" s="16"/>
      <c r="K442" t="str">
        <f>IF(NOT(ISBLANK(F442)), VLOOKUP(H442,Time!$A$2:$C$10,3,FALSE), "")</f>
        <v/>
      </c>
      <c r="L442" t="str">
        <f t="shared" si="0"/>
        <v/>
      </c>
      <c r="M442" t="str">
        <f>IF(NOT(ISBLANK(F442)),VLOOKUP(G442,Importance!$A$2:B1000,2,FALSE),"")</f>
        <v/>
      </c>
      <c r="N442" s="13" t="str">
        <f t="shared" si="1"/>
        <v/>
      </c>
      <c r="O442" s="13" t="str">
        <f t="shared" si="2"/>
        <v/>
      </c>
    </row>
    <row r="443" spans="1:15" ht="13" x14ac:dyDescent="0.15">
      <c r="A443" s="19"/>
      <c r="B443" s="19"/>
      <c r="C443" s="19"/>
      <c r="D443" s="11" t="str">
        <f t="shared" si="3"/>
        <v/>
      </c>
      <c r="E443" s="16"/>
      <c r="F443" s="19"/>
      <c r="G443" s="19"/>
      <c r="H443" s="19"/>
      <c r="I443" s="10"/>
      <c r="J443" s="16"/>
      <c r="K443" t="str">
        <f>IF(NOT(ISBLANK(F443)), VLOOKUP(H443,Time!$A$2:$C$10,3,FALSE), "")</f>
        <v/>
      </c>
      <c r="L443" t="str">
        <f t="shared" si="0"/>
        <v/>
      </c>
      <c r="M443" t="str">
        <f>IF(NOT(ISBLANK(F443)),VLOOKUP(G443,Importance!$A$2:B1000,2,FALSE),"")</f>
        <v/>
      </c>
      <c r="N443" s="13" t="str">
        <f t="shared" si="1"/>
        <v/>
      </c>
      <c r="O443" s="13" t="str">
        <f t="shared" si="2"/>
        <v/>
      </c>
    </row>
    <row r="444" spans="1:15" ht="13" x14ac:dyDescent="0.15">
      <c r="A444" s="19"/>
      <c r="B444" s="19"/>
      <c r="C444" s="19"/>
      <c r="D444" s="11" t="str">
        <f t="shared" si="3"/>
        <v/>
      </c>
      <c r="E444" s="16"/>
      <c r="F444" s="19"/>
      <c r="G444" s="19"/>
      <c r="H444" s="19"/>
      <c r="I444" s="10"/>
      <c r="J444" s="16"/>
      <c r="K444" t="str">
        <f>IF(NOT(ISBLANK(F444)), VLOOKUP(H444,Time!$A$2:$C$10,3,FALSE), "")</f>
        <v/>
      </c>
      <c r="L444" t="str">
        <f t="shared" si="0"/>
        <v/>
      </c>
      <c r="M444" t="str">
        <f>IF(NOT(ISBLANK(F444)),VLOOKUP(G444,Importance!$A$2:B1000,2,FALSE),"")</f>
        <v/>
      </c>
      <c r="N444" s="13" t="str">
        <f t="shared" si="1"/>
        <v/>
      </c>
      <c r="O444" s="13" t="str">
        <f t="shared" si="2"/>
        <v/>
      </c>
    </row>
    <row r="445" spans="1:15" ht="13" x14ac:dyDescent="0.15">
      <c r="A445" s="19"/>
      <c r="B445" s="19"/>
      <c r="C445" s="19"/>
      <c r="D445" s="11" t="str">
        <f t="shared" si="3"/>
        <v/>
      </c>
      <c r="E445" s="16"/>
      <c r="F445" s="19"/>
      <c r="G445" s="19"/>
      <c r="H445" s="19"/>
      <c r="I445" s="10"/>
      <c r="J445" s="16"/>
      <c r="K445" t="str">
        <f>IF(NOT(ISBLANK(F445)), VLOOKUP(H445,Time!$A$2:$C$10,3,FALSE), "")</f>
        <v/>
      </c>
      <c r="L445" t="str">
        <f t="shared" si="0"/>
        <v/>
      </c>
      <c r="M445" t="str">
        <f>IF(NOT(ISBLANK(F445)),VLOOKUP(G445,Importance!$A$2:B1000,2,FALSE),"")</f>
        <v/>
      </c>
      <c r="N445" s="13" t="str">
        <f t="shared" si="1"/>
        <v/>
      </c>
      <c r="O445" s="13" t="str">
        <f t="shared" si="2"/>
        <v/>
      </c>
    </row>
    <row r="446" spans="1:15" ht="13" x14ac:dyDescent="0.15">
      <c r="A446" s="19"/>
      <c r="B446" s="19"/>
      <c r="C446" s="19"/>
      <c r="D446" s="11" t="str">
        <f t="shared" si="3"/>
        <v/>
      </c>
      <c r="E446" s="16"/>
      <c r="F446" s="19"/>
      <c r="G446" s="19"/>
      <c r="H446" s="19"/>
      <c r="I446" s="10"/>
      <c r="J446" s="16"/>
      <c r="K446" t="str">
        <f>IF(NOT(ISBLANK(F446)), VLOOKUP(H446,Time!$A$2:$C$10,3,FALSE), "")</f>
        <v/>
      </c>
      <c r="L446" t="str">
        <f t="shared" si="0"/>
        <v/>
      </c>
      <c r="M446" t="str">
        <f>IF(NOT(ISBLANK(F446)),VLOOKUP(G446,Importance!$A$2:B1000,2,FALSE),"")</f>
        <v/>
      </c>
      <c r="N446" s="13" t="str">
        <f t="shared" si="1"/>
        <v/>
      </c>
      <c r="O446" s="13" t="str">
        <f t="shared" si="2"/>
        <v/>
      </c>
    </row>
    <row r="447" spans="1:15" ht="13" x14ac:dyDescent="0.15">
      <c r="A447" s="19"/>
      <c r="B447" s="19"/>
      <c r="C447" s="19"/>
      <c r="D447" s="11" t="str">
        <f t="shared" si="3"/>
        <v/>
      </c>
      <c r="E447" s="16"/>
      <c r="F447" s="19"/>
      <c r="G447" s="19"/>
      <c r="H447" s="19"/>
      <c r="I447" s="10"/>
      <c r="J447" s="16"/>
      <c r="K447" t="str">
        <f>IF(NOT(ISBLANK(F447)), VLOOKUP(H447,Time!$A$2:$C$10,3,FALSE), "")</f>
        <v/>
      </c>
      <c r="L447" t="str">
        <f t="shared" si="0"/>
        <v/>
      </c>
      <c r="M447" t="str">
        <f>IF(NOT(ISBLANK(F447)),VLOOKUP(G447,Importance!$A$2:B1000,2,FALSE),"")</f>
        <v/>
      </c>
      <c r="N447" s="13" t="str">
        <f t="shared" si="1"/>
        <v/>
      </c>
      <c r="O447" s="13" t="str">
        <f t="shared" si="2"/>
        <v/>
      </c>
    </row>
    <row r="448" spans="1:15" ht="13" x14ac:dyDescent="0.15">
      <c r="A448" s="19"/>
      <c r="B448" s="19"/>
      <c r="C448" s="19"/>
      <c r="D448" s="11" t="str">
        <f t="shared" si="3"/>
        <v/>
      </c>
      <c r="E448" s="16"/>
      <c r="F448" s="19"/>
      <c r="G448" s="19"/>
      <c r="H448" s="19"/>
      <c r="I448" s="10"/>
      <c r="J448" s="16"/>
      <c r="K448" t="str">
        <f>IF(NOT(ISBLANK(F448)), VLOOKUP(H448,Time!$A$2:$C$10,3,FALSE), "")</f>
        <v/>
      </c>
      <c r="L448" t="str">
        <f t="shared" si="0"/>
        <v/>
      </c>
      <c r="M448" t="str">
        <f>IF(NOT(ISBLANK(F448)),VLOOKUP(G448,Importance!$A$2:B1000,2,FALSE),"")</f>
        <v/>
      </c>
      <c r="N448" s="13" t="str">
        <f t="shared" si="1"/>
        <v/>
      </c>
      <c r="O448" s="13" t="str">
        <f t="shared" si="2"/>
        <v/>
      </c>
    </row>
    <row r="449" spans="1:15" ht="13" x14ac:dyDescent="0.15">
      <c r="A449" s="19"/>
      <c r="B449" s="19"/>
      <c r="C449" s="19"/>
      <c r="D449" s="11" t="str">
        <f t="shared" si="3"/>
        <v/>
      </c>
      <c r="E449" s="16"/>
      <c r="F449" s="19"/>
      <c r="G449" s="19"/>
      <c r="H449" s="19"/>
      <c r="I449" s="10"/>
      <c r="J449" s="16"/>
      <c r="K449" t="str">
        <f>IF(NOT(ISBLANK(F449)), VLOOKUP(H449,Time!$A$2:$C$10,3,FALSE), "")</f>
        <v/>
      </c>
      <c r="L449" t="str">
        <f t="shared" si="0"/>
        <v/>
      </c>
      <c r="M449" t="str">
        <f>IF(NOT(ISBLANK(F449)),VLOOKUP(G449,Importance!$A$2:B1000,2,FALSE),"")</f>
        <v/>
      </c>
      <c r="N449" s="13" t="str">
        <f t="shared" si="1"/>
        <v/>
      </c>
      <c r="O449" s="13" t="str">
        <f t="shared" si="2"/>
        <v/>
      </c>
    </row>
    <row r="450" spans="1:15" ht="13" x14ac:dyDescent="0.15">
      <c r="A450" s="19"/>
      <c r="B450" s="19"/>
      <c r="C450" s="19"/>
      <c r="D450" s="11" t="str">
        <f t="shared" si="3"/>
        <v/>
      </c>
      <c r="E450" s="16"/>
      <c r="F450" s="19"/>
      <c r="G450" s="19"/>
      <c r="H450" s="19"/>
      <c r="I450" s="10"/>
      <c r="J450" s="16"/>
      <c r="K450" t="str">
        <f>IF(NOT(ISBLANK(F450)), VLOOKUP(H450,Time!$A$2:$C$10,3,FALSE), "")</f>
        <v/>
      </c>
      <c r="L450" t="str">
        <f t="shared" si="0"/>
        <v/>
      </c>
      <c r="M450" t="str">
        <f>IF(NOT(ISBLANK(F450)),VLOOKUP(G450,Importance!$A$2:B1000,2,FALSE),"")</f>
        <v/>
      </c>
      <c r="N450" s="13" t="str">
        <f t="shared" si="1"/>
        <v/>
      </c>
      <c r="O450" s="13" t="str">
        <f t="shared" si="2"/>
        <v/>
      </c>
    </row>
    <row r="451" spans="1:15" ht="13" x14ac:dyDescent="0.15">
      <c r="A451" s="19"/>
      <c r="B451" s="19"/>
      <c r="C451" s="19"/>
      <c r="D451" s="11" t="str">
        <f t="shared" si="3"/>
        <v/>
      </c>
      <c r="E451" s="16"/>
      <c r="F451" s="19"/>
      <c r="G451" s="19"/>
      <c r="H451" s="19"/>
      <c r="I451" s="10"/>
      <c r="J451" s="16"/>
      <c r="K451" t="str">
        <f>IF(NOT(ISBLANK(F451)), VLOOKUP(H451,Time!$A$2:$C$10,3,FALSE), "")</f>
        <v/>
      </c>
      <c r="L451" t="str">
        <f t="shared" si="0"/>
        <v/>
      </c>
      <c r="M451" t="str">
        <f>IF(NOT(ISBLANK(F451)),VLOOKUP(G451,Importance!$A$2:B1000,2,FALSE),"")</f>
        <v/>
      </c>
      <c r="N451" s="13" t="str">
        <f t="shared" si="1"/>
        <v/>
      </c>
      <c r="O451" s="13" t="str">
        <f t="shared" si="2"/>
        <v/>
      </c>
    </row>
    <row r="452" spans="1:15" ht="13" x14ac:dyDescent="0.15">
      <c r="A452" s="19"/>
      <c r="B452" s="19"/>
      <c r="C452" s="19"/>
      <c r="D452" s="11" t="str">
        <f t="shared" si="3"/>
        <v/>
      </c>
      <c r="E452" s="16"/>
      <c r="F452" s="19"/>
      <c r="G452" s="19"/>
      <c r="H452" s="19"/>
      <c r="I452" s="10"/>
      <c r="J452" s="16"/>
      <c r="K452" t="str">
        <f>IF(NOT(ISBLANK(F452)), VLOOKUP(H452,Time!$A$2:$C$10,3,FALSE), "")</f>
        <v/>
      </c>
      <c r="L452" t="str">
        <f t="shared" si="0"/>
        <v/>
      </c>
      <c r="M452" t="str">
        <f>IF(NOT(ISBLANK(F452)),VLOOKUP(G452,Importance!$A$2:B1000,2,FALSE),"")</f>
        <v/>
      </c>
      <c r="N452" s="13" t="str">
        <f t="shared" si="1"/>
        <v/>
      </c>
      <c r="O452" s="13" t="str">
        <f t="shared" si="2"/>
        <v/>
      </c>
    </row>
    <row r="453" spans="1:15" ht="13" x14ac:dyDescent="0.15">
      <c r="A453" s="19"/>
      <c r="B453" s="19"/>
      <c r="C453" s="19"/>
      <c r="D453" s="11" t="str">
        <f t="shared" si="3"/>
        <v/>
      </c>
      <c r="E453" s="16"/>
      <c r="F453" s="19"/>
      <c r="G453" s="19"/>
      <c r="H453" s="19"/>
      <c r="I453" s="10"/>
      <c r="J453" s="16"/>
      <c r="K453" t="str">
        <f>IF(NOT(ISBLANK(F453)), VLOOKUP(H453,Time!$A$2:$C$10,3,FALSE), "")</f>
        <v/>
      </c>
      <c r="L453" t="str">
        <f t="shared" si="0"/>
        <v/>
      </c>
      <c r="M453" t="str">
        <f>IF(NOT(ISBLANK(F453)),VLOOKUP(G453,Importance!$A$2:B1000,2,FALSE),"")</f>
        <v/>
      </c>
      <c r="N453" s="13" t="str">
        <f t="shared" si="1"/>
        <v/>
      </c>
      <c r="O453" s="13" t="str">
        <f t="shared" si="2"/>
        <v/>
      </c>
    </row>
    <row r="454" spans="1:15" ht="13" x14ac:dyDescent="0.15">
      <c r="A454" s="19"/>
      <c r="B454" s="19"/>
      <c r="C454" s="19"/>
      <c r="D454" s="11" t="str">
        <f t="shared" si="3"/>
        <v/>
      </c>
      <c r="E454" s="16"/>
      <c r="F454" s="19"/>
      <c r="G454" s="19"/>
      <c r="H454" s="19"/>
      <c r="I454" s="10"/>
      <c r="J454" s="16"/>
      <c r="K454" t="str">
        <f>IF(NOT(ISBLANK(F454)), VLOOKUP(H454,Time!$A$2:$C$10,3,FALSE), "")</f>
        <v/>
      </c>
      <c r="L454" t="str">
        <f t="shared" si="0"/>
        <v/>
      </c>
      <c r="M454" t="str">
        <f>IF(NOT(ISBLANK(F454)),VLOOKUP(G454,Importance!$A$2:B1000,2,FALSE),"")</f>
        <v/>
      </c>
      <c r="N454" s="13" t="str">
        <f t="shared" si="1"/>
        <v/>
      </c>
      <c r="O454" s="13" t="str">
        <f t="shared" si="2"/>
        <v/>
      </c>
    </row>
    <row r="455" spans="1:15" ht="13" x14ac:dyDescent="0.15">
      <c r="A455" s="19"/>
      <c r="B455" s="19"/>
      <c r="C455" s="19"/>
      <c r="D455" s="11" t="str">
        <f t="shared" si="3"/>
        <v/>
      </c>
      <c r="E455" s="16"/>
      <c r="F455" s="19"/>
      <c r="G455" s="19"/>
      <c r="H455" s="19"/>
      <c r="I455" s="10"/>
      <c r="J455" s="16"/>
      <c r="K455" t="str">
        <f>IF(NOT(ISBLANK(F455)), VLOOKUP(H455,Time!$A$2:$C$10,3,FALSE), "")</f>
        <v/>
      </c>
      <c r="L455" t="str">
        <f t="shared" si="0"/>
        <v/>
      </c>
      <c r="M455" t="str">
        <f>IF(NOT(ISBLANK(F455)),VLOOKUP(G455,Importance!$A$2:B1000,2,FALSE),"")</f>
        <v/>
      </c>
      <c r="N455" s="13" t="str">
        <f t="shared" si="1"/>
        <v/>
      </c>
      <c r="O455" s="13" t="str">
        <f t="shared" si="2"/>
        <v/>
      </c>
    </row>
    <row r="456" spans="1:15" ht="13" x14ac:dyDescent="0.15">
      <c r="A456" s="19"/>
      <c r="B456" s="19"/>
      <c r="C456" s="19"/>
      <c r="D456" s="11" t="str">
        <f t="shared" si="3"/>
        <v/>
      </c>
      <c r="E456" s="16"/>
      <c r="F456" s="19"/>
      <c r="G456" s="19"/>
      <c r="H456" s="19"/>
      <c r="I456" s="10"/>
      <c r="J456" s="16"/>
      <c r="K456" t="str">
        <f>IF(NOT(ISBLANK(F456)), VLOOKUP(H456,Time!$A$2:$C$10,3,FALSE), "")</f>
        <v/>
      </c>
      <c r="L456" t="str">
        <f t="shared" si="0"/>
        <v/>
      </c>
      <c r="M456" t="str">
        <f>IF(NOT(ISBLANK(F456)),VLOOKUP(G456,Importance!$A$2:B1000,2,FALSE),"")</f>
        <v/>
      </c>
      <c r="N456" s="13" t="str">
        <f t="shared" si="1"/>
        <v/>
      </c>
      <c r="O456" s="13" t="str">
        <f t="shared" si="2"/>
        <v/>
      </c>
    </row>
    <row r="457" spans="1:15" ht="13" x14ac:dyDescent="0.15">
      <c r="A457" s="19"/>
      <c r="B457" s="19"/>
      <c r="C457" s="19"/>
      <c r="D457" s="11" t="str">
        <f t="shared" si="3"/>
        <v/>
      </c>
      <c r="E457" s="16"/>
      <c r="F457" s="19"/>
      <c r="G457" s="19"/>
      <c r="H457" s="19"/>
      <c r="I457" s="10"/>
      <c r="J457" s="16"/>
      <c r="K457" t="str">
        <f>IF(NOT(ISBLANK(F457)), VLOOKUP(H457,Time!$A$2:$C$10,3,FALSE), "")</f>
        <v/>
      </c>
      <c r="L457" t="str">
        <f t="shared" si="0"/>
        <v/>
      </c>
      <c r="M457" t="str">
        <f>IF(NOT(ISBLANK(F457)),VLOOKUP(G457,Importance!$A$2:B1000,2,FALSE),"")</f>
        <v/>
      </c>
      <c r="N457" s="13" t="str">
        <f t="shared" si="1"/>
        <v/>
      </c>
      <c r="O457" s="13" t="str">
        <f t="shared" si="2"/>
        <v/>
      </c>
    </row>
    <row r="458" spans="1:15" ht="13" x14ac:dyDescent="0.15">
      <c r="A458" s="19"/>
      <c r="B458" s="19"/>
      <c r="C458" s="19"/>
      <c r="D458" s="11" t="str">
        <f t="shared" si="3"/>
        <v/>
      </c>
      <c r="E458" s="16"/>
      <c r="F458" s="19"/>
      <c r="G458" s="19"/>
      <c r="H458" s="19"/>
      <c r="I458" s="10"/>
      <c r="J458" s="16"/>
      <c r="K458" t="str">
        <f>IF(NOT(ISBLANK(F458)), VLOOKUP(H458,Time!$A$2:$C$10,3,FALSE), "")</f>
        <v/>
      </c>
      <c r="L458" t="str">
        <f t="shared" si="0"/>
        <v/>
      </c>
      <c r="M458" t="str">
        <f>IF(NOT(ISBLANK(F458)),VLOOKUP(G458,Importance!$A$2:B1000,2,FALSE),"")</f>
        <v/>
      </c>
      <c r="N458" s="13" t="str">
        <f t="shared" si="1"/>
        <v/>
      </c>
      <c r="O458" s="13" t="str">
        <f t="shared" si="2"/>
        <v/>
      </c>
    </row>
    <row r="459" spans="1:15" ht="13" x14ac:dyDescent="0.15">
      <c r="A459" s="19"/>
      <c r="B459" s="19"/>
      <c r="C459" s="19"/>
      <c r="D459" s="11" t="str">
        <f t="shared" si="3"/>
        <v/>
      </c>
      <c r="E459" s="16"/>
      <c r="F459" s="19"/>
      <c r="G459" s="19"/>
      <c r="H459" s="19"/>
      <c r="I459" s="10"/>
      <c r="J459" s="16"/>
      <c r="K459" t="str">
        <f>IF(NOT(ISBLANK(F459)), VLOOKUP(H459,Time!$A$2:$C$10,3,FALSE), "")</f>
        <v/>
      </c>
      <c r="L459" t="str">
        <f t="shared" si="0"/>
        <v/>
      </c>
      <c r="M459" t="str">
        <f>IF(NOT(ISBLANK(F459)),VLOOKUP(G459,Importance!$A$2:B1000,2,FALSE),"")</f>
        <v/>
      </c>
      <c r="N459" s="13" t="str">
        <f t="shared" si="1"/>
        <v/>
      </c>
      <c r="O459" s="13" t="str">
        <f t="shared" si="2"/>
        <v/>
      </c>
    </row>
    <row r="460" spans="1:15" ht="13" x14ac:dyDescent="0.15">
      <c r="A460" s="19"/>
      <c r="B460" s="19"/>
      <c r="C460" s="19"/>
      <c r="D460" s="11" t="str">
        <f t="shared" si="3"/>
        <v/>
      </c>
      <c r="E460" s="16"/>
      <c r="F460" s="19"/>
      <c r="G460" s="19"/>
      <c r="H460" s="19"/>
      <c r="I460" s="10"/>
      <c r="J460" s="16"/>
      <c r="K460" t="str">
        <f>IF(NOT(ISBLANK(F460)), VLOOKUP(H460,Time!$A$2:$C$10,3,FALSE), "")</f>
        <v/>
      </c>
      <c r="L460" t="str">
        <f t="shared" si="0"/>
        <v/>
      </c>
      <c r="M460" t="str">
        <f>IF(NOT(ISBLANK(F460)),VLOOKUP(G460,Importance!$A$2:B1000,2,FALSE),"")</f>
        <v/>
      </c>
      <c r="N460" s="13" t="str">
        <f t="shared" si="1"/>
        <v/>
      </c>
      <c r="O460" s="13" t="str">
        <f t="shared" si="2"/>
        <v/>
      </c>
    </row>
    <row r="461" spans="1:15" ht="13" x14ac:dyDescent="0.15">
      <c r="A461" s="19"/>
      <c r="B461" s="19"/>
      <c r="C461" s="19"/>
      <c r="D461" s="11" t="str">
        <f t="shared" si="3"/>
        <v/>
      </c>
      <c r="E461" s="16"/>
      <c r="F461" s="19"/>
      <c r="G461" s="19"/>
      <c r="H461" s="19"/>
      <c r="I461" s="10"/>
      <c r="J461" s="16"/>
      <c r="K461" t="str">
        <f>IF(NOT(ISBLANK(F461)), VLOOKUP(H461,Time!$A$2:$C$10,3,FALSE), "")</f>
        <v/>
      </c>
      <c r="L461" t="str">
        <f t="shared" si="0"/>
        <v/>
      </c>
      <c r="M461" t="str">
        <f>IF(NOT(ISBLANK(F461)),VLOOKUP(G461,Importance!$A$2:B1000,2,FALSE),"")</f>
        <v/>
      </c>
      <c r="N461" s="13" t="str">
        <f t="shared" si="1"/>
        <v/>
      </c>
      <c r="O461" s="13" t="str">
        <f t="shared" si="2"/>
        <v/>
      </c>
    </row>
    <row r="462" spans="1:15" ht="13" x14ac:dyDescent="0.15">
      <c r="A462" s="19"/>
      <c r="B462" s="19"/>
      <c r="C462" s="19"/>
      <c r="D462" s="11" t="str">
        <f t="shared" si="3"/>
        <v/>
      </c>
      <c r="E462" s="16"/>
      <c r="F462" s="19"/>
      <c r="G462" s="19"/>
      <c r="H462" s="19"/>
      <c r="I462" s="10"/>
      <c r="J462" s="16"/>
      <c r="K462" t="str">
        <f>IF(NOT(ISBLANK(F462)), VLOOKUP(H462,Time!$A$2:$C$10,3,FALSE), "")</f>
        <v/>
      </c>
      <c r="L462" t="str">
        <f t="shared" si="0"/>
        <v/>
      </c>
      <c r="M462" t="str">
        <f>IF(NOT(ISBLANK(F462)),VLOOKUP(G462,Importance!$A$2:B1000,2,FALSE),"")</f>
        <v/>
      </c>
      <c r="N462" s="13" t="str">
        <f t="shared" si="1"/>
        <v/>
      </c>
      <c r="O462" s="13" t="str">
        <f t="shared" si="2"/>
        <v/>
      </c>
    </row>
    <row r="463" spans="1:15" ht="13" x14ac:dyDescent="0.15">
      <c r="A463" s="19"/>
      <c r="B463" s="19"/>
      <c r="C463" s="19"/>
      <c r="D463" s="11" t="str">
        <f t="shared" si="3"/>
        <v/>
      </c>
      <c r="E463" s="16"/>
      <c r="F463" s="19"/>
      <c r="G463" s="19"/>
      <c r="H463" s="19"/>
      <c r="I463" s="10"/>
      <c r="J463" s="16"/>
      <c r="K463" t="str">
        <f>IF(NOT(ISBLANK(F463)), VLOOKUP(H463,Time!$A$2:$C$10,3,FALSE), "")</f>
        <v/>
      </c>
      <c r="L463" t="str">
        <f t="shared" si="0"/>
        <v/>
      </c>
      <c r="M463" t="str">
        <f>IF(NOT(ISBLANK(F463)),VLOOKUP(G463,Importance!$A$2:B1000,2,FALSE),"")</f>
        <v/>
      </c>
      <c r="N463" s="13" t="str">
        <f t="shared" si="1"/>
        <v/>
      </c>
      <c r="O463" s="13" t="str">
        <f t="shared" si="2"/>
        <v/>
      </c>
    </row>
    <row r="464" spans="1:15" ht="13" x14ac:dyDescent="0.15">
      <c r="A464" s="19"/>
      <c r="B464" s="19"/>
      <c r="C464" s="19"/>
      <c r="D464" s="11" t="str">
        <f t="shared" si="3"/>
        <v/>
      </c>
      <c r="E464" s="16"/>
      <c r="F464" s="19"/>
      <c r="G464" s="19"/>
      <c r="H464" s="19"/>
      <c r="I464" s="10"/>
      <c r="J464" s="16"/>
      <c r="K464" t="str">
        <f>IF(NOT(ISBLANK(F464)), VLOOKUP(H464,Time!$A$2:$C$10,3,FALSE), "")</f>
        <v/>
      </c>
      <c r="L464" t="str">
        <f t="shared" si="0"/>
        <v/>
      </c>
      <c r="M464" t="str">
        <f>IF(NOT(ISBLANK(F464)),VLOOKUP(G464,Importance!$A$2:B1000,2,FALSE),"")</f>
        <v/>
      </c>
      <c r="N464" s="13" t="str">
        <f t="shared" si="1"/>
        <v/>
      </c>
      <c r="O464" s="13" t="str">
        <f t="shared" si="2"/>
        <v/>
      </c>
    </row>
    <row r="465" spans="1:15" ht="13" x14ac:dyDescent="0.15">
      <c r="A465" s="19"/>
      <c r="B465" s="19"/>
      <c r="C465" s="19"/>
      <c r="D465" s="11" t="str">
        <f t="shared" si="3"/>
        <v/>
      </c>
      <c r="E465" s="16"/>
      <c r="F465" s="19"/>
      <c r="G465" s="19"/>
      <c r="H465" s="19"/>
      <c r="I465" s="10"/>
      <c r="J465" s="16"/>
      <c r="K465" t="str">
        <f>IF(NOT(ISBLANK(F465)), VLOOKUP(H465,Time!$A$2:$C$10,3,FALSE), "")</f>
        <v/>
      </c>
      <c r="L465" t="str">
        <f t="shared" si="0"/>
        <v/>
      </c>
      <c r="M465" t="str">
        <f>IF(NOT(ISBLANK(F465)),VLOOKUP(G465,Importance!$A$2:B1000,2,FALSE),"")</f>
        <v/>
      </c>
      <c r="N465" s="13" t="str">
        <f t="shared" si="1"/>
        <v/>
      </c>
      <c r="O465" s="13" t="str">
        <f t="shared" si="2"/>
        <v/>
      </c>
    </row>
    <row r="466" spans="1:15" ht="13" x14ac:dyDescent="0.15">
      <c r="A466" s="19"/>
      <c r="B466" s="19"/>
      <c r="C466" s="19"/>
      <c r="D466" s="11" t="str">
        <f t="shared" si="3"/>
        <v/>
      </c>
      <c r="E466" s="16"/>
      <c r="F466" s="19"/>
      <c r="G466" s="19"/>
      <c r="H466" s="19"/>
      <c r="I466" s="10"/>
      <c r="J466" s="16"/>
      <c r="K466" t="str">
        <f>IF(NOT(ISBLANK(F466)), VLOOKUP(H466,Time!$A$2:$C$10,3,FALSE), "")</f>
        <v/>
      </c>
      <c r="L466" t="str">
        <f t="shared" si="0"/>
        <v/>
      </c>
      <c r="M466" t="str">
        <f>IF(NOT(ISBLANK(F466)),VLOOKUP(G466,Importance!$A$2:B1000,2,FALSE),"")</f>
        <v/>
      </c>
      <c r="N466" s="13" t="str">
        <f t="shared" si="1"/>
        <v/>
      </c>
      <c r="O466" s="13" t="str">
        <f t="shared" si="2"/>
        <v/>
      </c>
    </row>
    <row r="467" spans="1:15" ht="13" x14ac:dyDescent="0.15">
      <c r="A467" s="19"/>
      <c r="B467" s="19"/>
      <c r="C467" s="19"/>
      <c r="D467" s="11" t="str">
        <f t="shared" si="3"/>
        <v/>
      </c>
      <c r="E467" s="16"/>
      <c r="F467" s="19"/>
      <c r="G467" s="19"/>
      <c r="H467" s="19"/>
      <c r="I467" s="10"/>
      <c r="J467" s="16"/>
      <c r="K467" t="str">
        <f>IF(NOT(ISBLANK(F467)), VLOOKUP(H467,Time!$A$2:$C$10,3,FALSE), "")</f>
        <v/>
      </c>
      <c r="L467" t="str">
        <f t="shared" si="0"/>
        <v/>
      </c>
      <c r="M467" t="str">
        <f>IF(NOT(ISBLANK(F467)),VLOOKUP(G467,Importance!$A$2:B1000,2,FALSE),"")</f>
        <v/>
      </c>
      <c r="N467" s="13" t="str">
        <f t="shared" si="1"/>
        <v/>
      </c>
      <c r="O467" s="13" t="str">
        <f t="shared" si="2"/>
        <v/>
      </c>
    </row>
    <row r="468" spans="1:15" ht="13" x14ac:dyDescent="0.15">
      <c r="A468" s="19"/>
      <c r="B468" s="19"/>
      <c r="C468" s="19"/>
      <c r="D468" s="11" t="str">
        <f t="shared" si="3"/>
        <v/>
      </c>
      <c r="E468" s="16"/>
      <c r="F468" s="19"/>
      <c r="G468" s="19"/>
      <c r="H468" s="19"/>
      <c r="I468" s="10"/>
      <c r="J468" s="16"/>
      <c r="K468" t="str">
        <f>IF(NOT(ISBLANK(F468)), VLOOKUP(H468,Time!$A$2:$C$10,3,FALSE), "")</f>
        <v/>
      </c>
      <c r="L468" t="str">
        <f t="shared" si="0"/>
        <v/>
      </c>
      <c r="M468" t="str">
        <f>IF(NOT(ISBLANK(F468)),VLOOKUP(G468,Importance!$A$2:B1000,2,FALSE),"")</f>
        <v/>
      </c>
      <c r="N468" s="13" t="str">
        <f t="shared" si="1"/>
        <v/>
      </c>
      <c r="O468" s="13" t="str">
        <f t="shared" si="2"/>
        <v/>
      </c>
    </row>
    <row r="469" spans="1:15" ht="13" x14ac:dyDescent="0.15">
      <c r="A469" s="19"/>
      <c r="B469" s="19"/>
      <c r="C469" s="19"/>
      <c r="D469" s="11" t="str">
        <f t="shared" si="3"/>
        <v/>
      </c>
      <c r="E469" s="16"/>
      <c r="F469" s="19"/>
      <c r="G469" s="19"/>
      <c r="H469" s="19"/>
      <c r="I469" s="10"/>
      <c r="J469" s="16"/>
      <c r="K469" t="str">
        <f>IF(NOT(ISBLANK(F469)), VLOOKUP(H469,Time!$A$2:$C$10,3,FALSE), "")</f>
        <v/>
      </c>
      <c r="L469" t="str">
        <f t="shared" si="0"/>
        <v/>
      </c>
      <c r="M469" t="str">
        <f>IF(NOT(ISBLANK(F469)),VLOOKUP(G469,Importance!$A$2:B1000,2,FALSE),"")</f>
        <v/>
      </c>
      <c r="N469" s="13" t="str">
        <f t="shared" si="1"/>
        <v/>
      </c>
      <c r="O469" s="13" t="str">
        <f t="shared" si="2"/>
        <v/>
      </c>
    </row>
    <row r="470" spans="1:15" ht="13" x14ac:dyDescent="0.15">
      <c r="A470" s="19"/>
      <c r="B470" s="19"/>
      <c r="C470" s="19"/>
      <c r="D470" s="11" t="str">
        <f t="shared" si="3"/>
        <v/>
      </c>
      <c r="E470" s="16"/>
      <c r="F470" s="19"/>
      <c r="G470" s="19"/>
      <c r="H470" s="19"/>
      <c r="I470" s="10"/>
      <c r="J470" s="16"/>
      <c r="K470" t="str">
        <f>IF(NOT(ISBLANK(F470)), VLOOKUP(H470,Time!$A$2:$C$10,3,FALSE), "")</f>
        <v/>
      </c>
      <c r="L470" t="str">
        <f t="shared" si="0"/>
        <v/>
      </c>
      <c r="M470" t="str">
        <f>IF(NOT(ISBLANK(F470)),VLOOKUP(G470,Importance!$A$2:B1000,2,FALSE),"")</f>
        <v/>
      </c>
      <c r="N470" s="13" t="str">
        <f t="shared" si="1"/>
        <v/>
      </c>
      <c r="O470" s="13" t="str">
        <f t="shared" si="2"/>
        <v/>
      </c>
    </row>
    <row r="471" spans="1:15" ht="13" x14ac:dyDescent="0.15">
      <c r="A471" s="19"/>
      <c r="B471" s="19"/>
      <c r="C471" s="19"/>
      <c r="D471" s="11" t="str">
        <f t="shared" si="3"/>
        <v/>
      </c>
      <c r="E471" s="16"/>
      <c r="F471" s="19"/>
      <c r="G471" s="19"/>
      <c r="H471" s="19"/>
      <c r="I471" s="10"/>
      <c r="J471" s="16"/>
      <c r="K471" t="str">
        <f>IF(NOT(ISBLANK(F471)), VLOOKUP(H471,Time!$A$2:$C$10,3,FALSE), "")</f>
        <v/>
      </c>
      <c r="L471" t="str">
        <f t="shared" si="0"/>
        <v/>
      </c>
      <c r="M471" t="str">
        <f>IF(NOT(ISBLANK(F471)),VLOOKUP(G471,Importance!$A$2:B1000,2,FALSE),"")</f>
        <v/>
      </c>
      <c r="N471" s="13" t="str">
        <f t="shared" si="1"/>
        <v/>
      </c>
      <c r="O471" s="13" t="str">
        <f t="shared" si="2"/>
        <v/>
      </c>
    </row>
    <row r="472" spans="1:15" ht="13" x14ac:dyDescent="0.15">
      <c r="A472" s="19"/>
      <c r="B472" s="19"/>
      <c r="C472" s="19"/>
      <c r="D472" s="11" t="str">
        <f t="shared" si="3"/>
        <v/>
      </c>
      <c r="E472" s="16"/>
      <c r="F472" s="19"/>
      <c r="G472" s="19"/>
      <c r="H472" s="19"/>
      <c r="I472" s="10"/>
      <c r="J472" s="16"/>
      <c r="K472" t="str">
        <f>IF(NOT(ISBLANK(F472)), VLOOKUP(H472,Time!$A$2:$C$10,3,FALSE), "")</f>
        <v/>
      </c>
      <c r="L472" t="str">
        <f t="shared" si="0"/>
        <v/>
      </c>
      <c r="M472" t="str">
        <f>IF(NOT(ISBLANK(F472)),VLOOKUP(G472,Importance!$A$2:B1000,2,FALSE),"")</f>
        <v/>
      </c>
      <c r="N472" s="13" t="str">
        <f t="shared" si="1"/>
        <v/>
      </c>
      <c r="O472" s="13" t="str">
        <f t="shared" si="2"/>
        <v/>
      </c>
    </row>
    <row r="473" spans="1:15" ht="13" x14ac:dyDescent="0.15">
      <c r="A473" s="19"/>
      <c r="B473" s="19"/>
      <c r="C473" s="19"/>
      <c r="D473" s="11" t="str">
        <f t="shared" si="3"/>
        <v/>
      </c>
      <c r="E473" s="16"/>
      <c r="F473" s="19"/>
      <c r="G473" s="19"/>
      <c r="H473" s="19"/>
      <c r="I473" s="10"/>
      <c r="J473" s="16"/>
      <c r="K473" t="str">
        <f>IF(NOT(ISBLANK(F473)), VLOOKUP(H473,Time!$A$2:$C$10,3,FALSE), "")</f>
        <v/>
      </c>
      <c r="L473" t="str">
        <f t="shared" si="0"/>
        <v/>
      </c>
      <c r="M473" t="str">
        <f>IF(NOT(ISBLANK(F473)),VLOOKUP(G473,Importance!$A$2:B1000,2,FALSE),"")</f>
        <v/>
      </c>
      <c r="N473" s="13" t="str">
        <f t="shared" si="1"/>
        <v/>
      </c>
      <c r="O473" s="13" t="str">
        <f t="shared" si="2"/>
        <v/>
      </c>
    </row>
    <row r="474" spans="1:15" ht="13" x14ac:dyDescent="0.15">
      <c r="A474" s="19"/>
      <c r="B474" s="19"/>
      <c r="C474" s="19"/>
      <c r="D474" s="11" t="str">
        <f t="shared" si="3"/>
        <v/>
      </c>
      <c r="E474" s="16"/>
      <c r="F474" s="19"/>
      <c r="G474" s="19"/>
      <c r="H474" s="19"/>
      <c r="I474" s="10"/>
      <c r="J474" s="16"/>
      <c r="K474" t="str">
        <f>IF(NOT(ISBLANK(F474)), VLOOKUP(H474,Time!$A$2:$C$10,3,FALSE), "")</f>
        <v/>
      </c>
      <c r="L474" t="str">
        <f t="shared" si="0"/>
        <v/>
      </c>
      <c r="M474" t="str">
        <f>IF(NOT(ISBLANK(F474)),VLOOKUP(G474,Importance!$A$2:B1000,2,FALSE),"")</f>
        <v/>
      </c>
      <c r="N474" s="13" t="str">
        <f t="shared" si="1"/>
        <v/>
      </c>
      <c r="O474" s="13" t="str">
        <f t="shared" si="2"/>
        <v/>
      </c>
    </row>
    <row r="475" spans="1:15" ht="13" x14ac:dyDescent="0.15">
      <c r="A475" s="19"/>
      <c r="B475" s="19"/>
      <c r="C475" s="19"/>
      <c r="D475" s="11" t="str">
        <f t="shared" si="3"/>
        <v/>
      </c>
      <c r="E475" s="16"/>
      <c r="F475" s="19"/>
      <c r="G475" s="19"/>
      <c r="H475" s="19"/>
      <c r="I475" s="10"/>
      <c r="J475" s="16"/>
      <c r="K475" t="str">
        <f>IF(NOT(ISBLANK(F475)), VLOOKUP(H475,Time!$A$2:$C$10,3,FALSE), "")</f>
        <v/>
      </c>
      <c r="L475" t="str">
        <f t="shared" si="0"/>
        <v/>
      </c>
      <c r="M475" t="str">
        <f>IF(NOT(ISBLANK(F475)),VLOOKUP(G475,Importance!$A$2:B1000,2,FALSE),"")</f>
        <v/>
      </c>
      <c r="N475" s="13" t="str">
        <f t="shared" si="1"/>
        <v/>
      </c>
      <c r="O475" s="13" t="str">
        <f t="shared" si="2"/>
        <v/>
      </c>
    </row>
    <row r="476" spans="1:15" ht="13" x14ac:dyDescent="0.15">
      <c r="A476" s="19"/>
      <c r="B476" s="19"/>
      <c r="C476" s="19"/>
      <c r="D476" s="11" t="str">
        <f t="shared" si="3"/>
        <v/>
      </c>
      <c r="E476" s="16"/>
      <c r="F476" s="19"/>
      <c r="G476" s="19"/>
      <c r="H476" s="19"/>
      <c r="I476" s="10"/>
      <c r="J476" s="16"/>
      <c r="K476" t="str">
        <f>IF(NOT(ISBLANK(F476)), VLOOKUP(H476,Time!$A$2:$C$10,3,FALSE), "")</f>
        <v/>
      </c>
      <c r="L476" t="str">
        <f t="shared" si="0"/>
        <v/>
      </c>
      <c r="M476" t="str">
        <f>IF(NOT(ISBLANK(F476)),VLOOKUP(G476,Importance!$A$2:B1000,2,FALSE),"")</f>
        <v/>
      </c>
      <c r="N476" s="13" t="str">
        <f t="shared" si="1"/>
        <v/>
      </c>
      <c r="O476" s="13" t="str">
        <f t="shared" si="2"/>
        <v/>
      </c>
    </row>
    <row r="477" spans="1:15" ht="13" x14ac:dyDescent="0.15">
      <c r="A477" s="19"/>
      <c r="B477" s="19"/>
      <c r="C477" s="19"/>
      <c r="D477" s="11" t="str">
        <f t="shared" si="3"/>
        <v/>
      </c>
      <c r="E477" s="16"/>
      <c r="F477" s="19"/>
      <c r="G477" s="19"/>
      <c r="H477" s="19"/>
      <c r="I477" s="10"/>
      <c r="J477" s="16"/>
      <c r="K477" t="str">
        <f>IF(NOT(ISBLANK(F477)), VLOOKUP(H477,Time!$A$2:$C$10,3,FALSE), "")</f>
        <v/>
      </c>
      <c r="L477" t="str">
        <f t="shared" si="0"/>
        <v/>
      </c>
      <c r="M477" t="str">
        <f>IF(NOT(ISBLANK(F477)),VLOOKUP(G477,Importance!$A$2:B1000,2,FALSE),"")</f>
        <v/>
      </c>
      <c r="N477" s="13" t="str">
        <f t="shared" si="1"/>
        <v/>
      </c>
      <c r="O477" s="13" t="str">
        <f t="shared" si="2"/>
        <v/>
      </c>
    </row>
    <row r="478" spans="1:15" ht="13" x14ac:dyDescent="0.15">
      <c r="A478" s="19"/>
      <c r="B478" s="19"/>
      <c r="C478" s="19"/>
      <c r="D478" s="11" t="str">
        <f t="shared" si="3"/>
        <v/>
      </c>
      <c r="E478" s="16"/>
      <c r="F478" s="19"/>
      <c r="G478" s="19"/>
      <c r="H478" s="19"/>
      <c r="I478" s="10"/>
      <c r="J478" s="16"/>
      <c r="K478" t="str">
        <f>IF(NOT(ISBLANK(F478)), VLOOKUP(H478,Time!$A$2:$C$10,3,FALSE), "")</f>
        <v/>
      </c>
      <c r="L478" t="str">
        <f t="shared" si="0"/>
        <v/>
      </c>
      <c r="M478" t="str">
        <f>IF(NOT(ISBLANK(F478)),VLOOKUP(G478,Importance!$A$2:B1000,2,FALSE),"")</f>
        <v/>
      </c>
      <c r="N478" s="13" t="str">
        <f t="shared" si="1"/>
        <v/>
      </c>
      <c r="O478" s="13" t="str">
        <f t="shared" si="2"/>
        <v/>
      </c>
    </row>
    <row r="479" spans="1:15" ht="13" x14ac:dyDescent="0.15">
      <c r="A479" s="19"/>
      <c r="B479" s="19"/>
      <c r="C479" s="19"/>
      <c r="D479" s="11" t="str">
        <f t="shared" si="3"/>
        <v/>
      </c>
      <c r="E479" s="16"/>
      <c r="F479" s="19"/>
      <c r="G479" s="19"/>
      <c r="H479" s="19"/>
      <c r="I479" s="10"/>
      <c r="J479" s="16"/>
      <c r="K479" t="str">
        <f>IF(NOT(ISBLANK(F479)), VLOOKUP(H479,Time!$A$2:$C$10,3,FALSE), "")</f>
        <v/>
      </c>
      <c r="L479" t="str">
        <f t="shared" si="0"/>
        <v/>
      </c>
      <c r="M479" t="str">
        <f>IF(NOT(ISBLANK(F479)),VLOOKUP(G479,Importance!$A$2:B1000,2,FALSE),"")</f>
        <v/>
      </c>
      <c r="N479" s="13" t="str">
        <f t="shared" si="1"/>
        <v/>
      </c>
      <c r="O479" s="13" t="str">
        <f t="shared" si="2"/>
        <v/>
      </c>
    </row>
    <row r="480" spans="1:15" ht="13" x14ac:dyDescent="0.15">
      <c r="A480" s="19"/>
      <c r="B480" s="19"/>
      <c r="C480" s="19"/>
      <c r="D480" s="11" t="str">
        <f t="shared" si="3"/>
        <v/>
      </c>
      <c r="E480" s="16"/>
      <c r="F480" s="19"/>
      <c r="G480" s="19"/>
      <c r="H480" s="19"/>
      <c r="I480" s="10"/>
      <c r="J480" s="16"/>
      <c r="K480" t="str">
        <f>IF(NOT(ISBLANK(F480)), VLOOKUP(H480,Time!$A$2:$C$10,3,FALSE), "")</f>
        <v/>
      </c>
      <c r="L480" t="str">
        <f t="shared" si="0"/>
        <v/>
      </c>
      <c r="M480" t="str">
        <f>IF(NOT(ISBLANK(F480)),VLOOKUP(G480,Importance!$A$2:B1000,2,FALSE),"")</f>
        <v/>
      </c>
      <c r="N480" s="13" t="str">
        <f t="shared" si="1"/>
        <v/>
      </c>
      <c r="O480" s="13" t="str">
        <f t="shared" si="2"/>
        <v/>
      </c>
    </row>
    <row r="481" spans="1:15" ht="13" x14ac:dyDescent="0.15">
      <c r="A481" s="19"/>
      <c r="B481" s="19"/>
      <c r="C481" s="19"/>
      <c r="D481" s="11" t="str">
        <f t="shared" si="3"/>
        <v/>
      </c>
      <c r="E481" s="16"/>
      <c r="F481" s="19"/>
      <c r="G481" s="19"/>
      <c r="H481" s="19"/>
      <c r="I481" s="10"/>
      <c r="J481" s="16"/>
      <c r="K481" t="str">
        <f>IF(NOT(ISBLANK(F481)), VLOOKUP(H481,Time!$A$2:$C$10,3,FALSE), "")</f>
        <v/>
      </c>
      <c r="L481" t="str">
        <f t="shared" si="0"/>
        <v/>
      </c>
      <c r="M481" t="str">
        <f>IF(NOT(ISBLANK(F481)),VLOOKUP(G481,Importance!$A$2:B1000,2,FALSE),"")</f>
        <v/>
      </c>
      <c r="N481" s="13" t="str">
        <f t="shared" si="1"/>
        <v/>
      </c>
      <c r="O481" s="13" t="str">
        <f t="shared" si="2"/>
        <v/>
      </c>
    </row>
    <row r="482" spans="1:15" ht="13" x14ac:dyDescent="0.15">
      <c r="A482" s="19"/>
      <c r="B482" s="19"/>
      <c r="C482" s="19"/>
      <c r="D482" s="11" t="str">
        <f t="shared" si="3"/>
        <v/>
      </c>
      <c r="E482" s="16"/>
      <c r="F482" s="19"/>
      <c r="G482" s="19"/>
      <c r="H482" s="19"/>
      <c r="I482" s="10"/>
      <c r="J482" s="16"/>
      <c r="K482" t="str">
        <f>IF(NOT(ISBLANK(F482)), VLOOKUP(H482,Time!$A$2:$C$10,3,FALSE), "")</f>
        <v/>
      </c>
      <c r="L482" t="str">
        <f t="shared" si="0"/>
        <v/>
      </c>
      <c r="M482" t="str">
        <f>IF(NOT(ISBLANK(F482)),VLOOKUP(G482,Importance!$A$2:B1000,2,FALSE),"")</f>
        <v/>
      </c>
      <c r="N482" s="13" t="str">
        <f t="shared" si="1"/>
        <v/>
      </c>
      <c r="O482" s="13" t="str">
        <f t="shared" si="2"/>
        <v/>
      </c>
    </row>
    <row r="483" spans="1:15" ht="13" x14ac:dyDescent="0.15">
      <c r="A483" s="19"/>
      <c r="B483" s="19"/>
      <c r="C483" s="19"/>
      <c r="D483" s="11" t="str">
        <f t="shared" si="3"/>
        <v/>
      </c>
      <c r="E483" s="16"/>
      <c r="F483" s="19"/>
      <c r="G483" s="19"/>
      <c r="H483" s="19"/>
      <c r="I483" s="10"/>
      <c r="J483" s="16"/>
      <c r="K483" t="str">
        <f>IF(NOT(ISBLANK(F483)), VLOOKUP(H483,Time!$A$2:$C$10,3,FALSE), "")</f>
        <v/>
      </c>
      <c r="L483" t="str">
        <f t="shared" si="0"/>
        <v/>
      </c>
      <c r="M483" t="str">
        <f>IF(NOT(ISBLANK(F483)),VLOOKUP(G483,Importance!$A$2:B1000,2,FALSE),"")</f>
        <v/>
      </c>
      <c r="N483" s="13" t="str">
        <f t="shared" si="1"/>
        <v/>
      </c>
      <c r="O483" s="13" t="str">
        <f t="shared" si="2"/>
        <v/>
      </c>
    </row>
    <row r="484" spans="1:15" ht="13" x14ac:dyDescent="0.15">
      <c r="A484" s="19"/>
      <c r="B484" s="19"/>
      <c r="C484" s="19"/>
      <c r="D484" s="11" t="str">
        <f t="shared" si="3"/>
        <v/>
      </c>
      <c r="E484" s="16"/>
      <c r="F484" s="19"/>
      <c r="G484" s="19"/>
      <c r="H484" s="19"/>
      <c r="I484" s="10"/>
      <c r="J484" s="16"/>
      <c r="K484" t="str">
        <f>IF(NOT(ISBLANK(F484)), VLOOKUP(H484,Time!$A$2:$C$10,3,FALSE), "")</f>
        <v/>
      </c>
      <c r="L484" t="str">
        <f t="shared" si="0"/>
        <v/>
      </c>
      <c r="M484" t="str">
        <f>IF(NOT(ISBLANK(F484)),VLOOKUP(G484,Importance!$A$2:B1000,2,FALSE),"")</f>
        <v/>
      </c>
      <c r="N484" s="13" t="str">
        <f t="shared" si="1"/>
        <v/>
      </c>
      <c r="O484" s="13" t="str">
        <f t="shared" si="2"/>
        <v/>
      </c>
    </row>
    <row r="485" spans="1:15" ht="13" x14ac:dyDescent="0.15">
      <c r="A485" s="19"/>
      <c r="B485" s="19"/>
      <c r="C485" s="19"/>
      <c r="D485" s="11" t="str">
        <f t="shared" si="3"/>
        <v/>
      </c>
      <c r="E485" s="16"/>
      <c r="F485" s="19"/>
      <c r="G485" s="19"/>
      <c r="H485" s="19"/>
      <c r="I485" s="10"/>
      <c r="J485" s="16"/>
      <c r="K485" t="str">
        <f>IF(NOT(ISBLANK(F485)), VLOOKUP(H485,Time!$A$2:$C$10,3,FALSE), "")</f>
        <v/>
      </c>
      <c r="L485" t="str">
        <f t="shared" si="0"/>
        <v/>
      </c>
      <c r="M485" t="str">
        <f>IF(NOT(ISBLANK(F485)),VLOOKUP(G485,Importance!$A$2:B1000,2,FALSE),"")</f>
        <v/>
      </c>
      <c r="N485" s="13" t="str">
        <f t="shared" si="1"/>
        <v/>
      </c>
      <c r="O485" s="13" t="str">
        <f t="shared" si="2"/>
        <v/>
      </c>
    </row>
    <row r="486" spans="1:15" ht="13" x14ac:dyDescent="0.15">
      <c r="A486" s="19"/>
      <c r="B486" s="19"/>
      <c r="C486" s="19"/>
      <c r="D486" s="11" t="str">
        <f t="shared" si="3"/>
        <v/>
      </c>
      <c r="E486" s="16"/>
      <c r="F486" s="19"/>
      <c r="G486" s="19"/>
      <c r="H486" s="19"/>
      <c r="I486" s="10"/>
      <c r="J486" s="16"/>
      <c r="K486" t="str">
        <f>IF(NOT(ISBLANK(F486)), VLOOKUP(H486,Time!$A$2:$C$10,3,FALSE), "")</f>
        <v/>
      </c>
      <c r="L486" t="str">
        <f t="shared" si="0"/>
        <v/>
      </c>
      <c r="M486" t="str">
        <f>IF(NOT(ISBLANK(F486)),VLOOKUP(G486,Importance!$A$2:B1000,2,FALSE),"")</f>
        <v/>
      </c>
      <c r="N486" s="13" t="str">
        <f t="shared" si="1"/>
        <v/>
      </c>
      <c r="O486" s="13" t="str">
        <f t="shared" si="2"/>
        <v/>
      </c>
    </row>
    <row r="487" spans="1:15" ht="13" x14ac:dyDescent="0.15">
      <c r="A487" s="19"/>
      <c r="B487" s="19"/>
      <c r="C487" s="19"/>
      <c r="D487" s="11" t="str">
        <f t="shared" si="3"/>
        <v/>
      </c>
      <c r="E487" s="16"/>
      <c r="F487" s="19"/>
      <c r="G487" s="19"/>
      <c r="H487" s="19"/>
      <c r="I487" s="10"/>
      <c r="J487" s="16"/>
      <c r="K487" t="str">
        <f>IF(NOT(ISBLANK(F487)), VLOOKUP(H487,Time!$A$2:$C$10,3,FALSE), "")</f>
        <v/>
      </c>
      <c r="L487" t="str">
        <f t="shared" si="0"/>
        <v/>
      </c>
      <c r="M487" t="str">
        <f>IF(NOT(ISBLANK(F487)),VLOOKUP(G487,Importance!$A$2:B1000,2,FALSE),"")</f>
        <v/>
      </c>
      <c r="N487" s="13" t="str">
        <f t="shared" si="1"/>
        <v/>
      </c>
      <c r="O487" s="13" t="str">
        <f t="shared" si="2"/>
        <v/>
      </c>
    </row>
    <row r="488" spans="1:15" ht="13" x14ac:dyDescent="0.15">
      <c r="A488" s="19"/>
      <c r="B488" s="19"/>
      <c r="C488" s="19"/>
      <c r="D488" s="11" t="str">
        <f t="shared" si="3"/>
        <v/>
      </c>
      <c r="E488" s="16"/>
      <c r="F488" s="19"/>
      <c r="G488" s="19"/>
      <c r="H488" s="19"/>
      <c r="I488" s="10"/>
      <c r="J488" s="16"/>
      <c r="K488" t="str">
        <f>IF(NOT(ISBLANK(F488)), VLOOKUP(H488,Time!$A$2:$C$10,3,FALSE), "")</f>
        <v/>
      </c>
      <c r="L488" t="str">
        <f t="shared" si="0"/>
        <v/>
      </c>
      <c r="M488" t="str">
        <f>IF(NOT(ISBLANK(F488)),VLOOKUP(G488,Importance!$A$2:B1000,2,FALSE),"")</f>
        <v/>
      </c>
      <c r="N488" s="13" t="str">
        <f t="shared" si="1"/>
        <v/>
      </c>
      <c r="O488" s="13" t="str">
        <f t="shared" si="2"/>
        <v/>
      </c>
    </row>
    <row r="489" spans="1:15" ht="13" x14ac:dyDescent="0.15">
      <c r="A489" s="19"/>
      <c r="B489" s="19"/>
      <c r="C489" s="19"/>
      <c r="D489" s="11" t="str">
        <f t="shared" si="3"/>
        <v/>
      </c>
      <c r="E489" s="16"/>
      <c r="F489" s="19"/>
      <c r="G489" s="19"/>
      <c r="H489" s="19"/>
      <c r="I489" s="10"/>
      <c r="J489" s="16"/>
      <c r="K489" t="str">
        <f>IF(NOT(ISBLANK(F489)), VLOOKUP(H489,Time!$A$2:$C$10,3,FALSE), "")</f>
        <v/>
      </c>
      <c r="L489" t="str">
        <f t="shared" si="0"/>
        <v/>
      </c>
      <c r="M489" t="str">
        <f>IF(NOT(ISBLANK(F489)),VLOOKUP(G489,Importance!$A$2:B1000,2,FALSE),"")</f>
        <v/>
      </c>
      <c r="N489" s="13" t="str">
        <f t="shared" si="1"/>
        <v/>
      </c>
      <c r="O489" s="13" t="str">
        <f t="shared" si="2"/>
        <v/>
      </c>
    </row>
    <row r="490" spans="1:15" ht="13" x14ac:dyDescent="0.15">
      <c r="A490" s="19"/>
      <c r="B490" s="19"/>
      <c r="C490" s="19"/>
      <c r="D490" s="11" t="str">
        <f t="shared" si="3"/>
        <v/>
      </c>
      <c r="E490" s="16"/>
      <c r="F490" s="19"/>
      <c r="G490" s="19"/>
      <c r="H490" s="19"/>
      <c r="I490" s="10"/>
      <c r="J490" s="16"/>
      <c r="K490" t="str">
        <f>IF(NOT(ISBLANK(F490)), VLOOKUP(H490,Time!$A$2:$C$10,3,FALSE), "")</f>
        <v/>
      </c>
      <c r="L490" t="str">
        <f t="shared" si="0"/>
        <v/>
      </c>
      <c r="M490" t="str">
        <f>IF(NOT(ISBLANK(F490)),VLOOKUP(G490,Importance!$A$2:B1000,2,FALSE),"")</f>
        <v/>
      </c>
      <c r="N490" s="13" t="str">
        <f t="shared" si="1"/>
        <v/>
      </c>
      <c r="O490" s="13" t="str">
        <f t="shared" si="2"/>
        <v/>
      </c>
    </row>
    <row r="491" spans="1:15" ht="13" x14ac:dyDescent="0.15">
      <c r="A491" s="19"/>
      <c r="B491" s="19"/>
      <c r="C491" s="19"/>
      <c r="D491" s="11" t="str">
        <f t="shared" si="3"/>
        <v/>
      </c>
      <c r="E491" s="16"/>
      <c r="F491" s="19"/>
      <c r="G491" s="19"/>
      <c r="H491" s="19"/>
      <c r="I491" s="10"/>
      <c r="J491" s="16"/>
      <c r="K491" t="str">
        <f>IF(NOT(ISBLANK(F491)), VLOOKUP(H491,Time!$A$2:$C$10,3,FALSE), "")</f>
        <v/>
      </c>
      <c r="L491" t="str">
        <f t="shared" si="0"/>
        <v/>
      </c>
      <c r="M491" t="str">
        <f>IF(NOT(ISBLANK(F491)),VLOOKUP(G491,Importance!$A$2:B1000,2,FALSE),"")</f>
        <v/>
      </c>
      <c r="N491" s="13" t="str">
        <f t="shared" si="1"/>
        <v/>
      </c>
      <c r="O491" s="13" t="str">
        <f t="shared" si="2"/>
        <v/>
      </c>
    </row>
    <row r="492" spans="1:15" ht="13" x14ac:dyDescent="0.15">
      <c r="A492" s="19"/>
      <c r="B492" s="19"/>
      <c r="C492" s="19"/>
      <c r="D492" s="11" t="str">
        <f t="shared" si="3"/>
        <v/>
      </c>
      <c r="E492" s="16"/>
      <c r="F492" s="19"/>
      <c r="G492" s="19"/>
      <c r="H492" s="19"/>
      <c r="I492" s="10"/>
      <c r="J492" s="16"/>
      <c r="K492" t="str">
        <f>IF(NOT(ISBLANK(F492)), VLOOKUP(H492,Time!$A$2:$C$10,3,FALSE), "")</f>
        <v/>
      </c>
      <c r="L492" t="str">
        <f t="shared" si="0"/>
        <v/>
      </c>
      <c r="M492" t="str">
        <f>IF(NOT(ISBLANK(F492)),VLOOKUP(G492,Importance!$A$2:B1000,2,FALSE),"")</f>
        <v/>
      </c>
      <c r="N492" s="13" t="str">
        <f t="shared" si="1"/>
        <v/>
      </c>
      <c r="O492" s="13" t="str">
        <f t="shared" si="2"/>
        <v/>
      </c>
    </row>
    <row r="493" spans="1:15" ht="13" x14ac:dyDescent="0.15">
      <c r="A493" s="19"/>
      <c r="B493" s="19"/>
      <c r="C493" s="19"/>
      <c r="D493" s="11" t="str">
        <f t="shared" si="3"/>
        <v/>
      </c>
      <c r="E493" s="16"/>
      <c r="F493" s="19"/>
      <c r="G493" s="19"/>
      <c r="H493" s="19"/>
      <c r="I493" s="10"/>
      <c r="J493" s="16"/>
      <c r="K493" t="str">
        <f>IF(NOT(ISBLANK(F493)), VLOOKUP(H493,Time!$A$2:$C$10,3,FALSE), "")</f>
        <v/>
      </c>
      <c r="L493" t="str">
        <f t="shared" si="0"/>
        <v/>
      </c>
      <c r="M493" t="str">
        <f>IF(NOT(ISBLANK(F493)),VLOOKUP(G493,Importance!$A$2:B1000,2,FALSE),"")</f>
        <v/>
      </c>
      <c r="N493" s="13" t="str">
        <f t="shared" si="1"/>
        <v/>
      </c>
      <c r="O493" s="13" t="str">
        <f t="shared" si="2"/>
        <v/>
      </c>
    </row>
    <row r="494" spans="1:15" ht="13" x14ac:dyDescent="0.15">
      <c r="A494" s="19"/>
      <c r="B494" s="19"/>
      <c r="C494" s="19"/>
      <c r="D494" s="11" t="str">
        <f t="shared" si="3"/>
        <v/>
      </c>
      <c r="E494" s="16"/>
      <c r="F494" s="19"/>
      <c r="G494" s="19"/>
      <c r="H494" s="19"/>
      <c r="I494" s="10"/>
      <c r="J494" s="16"/>
      <c r="K494" t="str">
        <f>IF(NOT(ISBLANK(F494)), VLOOKUP(H494,Time!$A$2:$C$10,3,FALSE), "")</f>
        <v/>
      </c>
      <c r="L494" t="str">
        <f t="shared" si="0"/>
        <v/>
      </c>
      <c r="M494" t="str">
        <f>IF(NOT(ISBLANK(F494)),VLOOKUP(G494,Importance!$A$2:B1000,2,FALSE),"")</f>
        <v/>
      </c>
      <c r="N494" s="13" t="str">
        <f t="shared" si="1"/>
        <v/>
      </c>
      <c r="O494" s="13" t="str">
        <f t="shared" si="2"/>
        <v/>
      </c>
    </row>
    <row r="495" spans="1:15" ht="13" x14ac:dyDescent="0.15">
      <c r="A495" s="19"/>
      <c r="B495" s="19"/>
      <c r="C495" s="19"/>
      <c r="D495" s="11" t="str">
        <f t="shared" si="3"/>
        <v/>
      </c>
      <c r="E495" s="16"/>
      <c r="F495" s="19"/>
      <c r="G495" s="19"/>
      <c r="H495" s="19"/>
      <c r="I495" s="10"/>
      <c r="J495" s="16"/>
      <c r="K495" t="str">
        <f>IF(NOT(ISBLANK(F495)), VLOOKUP(H495,Time!$A$2:$C$10,3,FALSE), "")</f>
        <v/>
      </c>
      <c r="L495" t="str">
        <f t="shared" si="0"/>
        <v/>
      </c>
      <c r="M495" t="str">
        <f>IF(NOT(ISBLANK(F495)),VLOOKUP(G495,Importance!$A$2:B1000,2,FALSE),"")</f>
        <v/>
      </c>
      <c r="N495" s="13" t="str">
        <f t="shared" si="1"/>
        <v/>
      </c>
      <c r="O495" s="13" t="str">
        <f t="shared" si="2"/>
        <v/>
      </c>
    </row>
    <row r="496" spans="1:15" ht="13" x14ac:dyDescent="0.15">
      <c r="A496" s="19"/>
      <c r="B496" s="19"/>
      <c r="C496" s="19"/>
      <c r="D496" s="11" t="str">
        <f t="shared" si="3"/>
        <v/>
      </c>
      <c r="E496" s="16"/>
      <c r="F496" s="19"/>
      <c r="G496" s="19"/>
      <c r="H496" s="19"/>
      <c r="I496" s="10"/>
      <c r="J496" s="16"/>
      <c r="K496" t="str">
        <f>IF(NOT(ISBLANK(F496)), VLOOKUP(H496,Time!$A$2:$C$10,3,FALSE), "")</f>
        <v/>
      </c>
      <c r="L496" t="str">
        <f t="shared" si="0"/>
        <v/>
      </c>
      <c r="M496" t="str">
        <f>IF(NOT(ISBLANK(F496)),VLOOKUP(G496,Importance!$A$2:B1000,2,FALSE),"")</f>
        <v/>
      </c>
      <c r="N496" s="13" t="str">
        <f t="shared" si="1"/>
        <v/>
      </c>
      <c r="O496" s="13" t="str">
        <f t="shared" si="2"/>
        <v/>
      </c>
    </row>
    <row r="497" spans="1:15" ht="13" x14ac:dyDescent="0.15">
      <c r="A497" s="19"/>
      <c r="B497" s="19"/>
      <c r="C497" s="19"/>
      <c r="D497" s="11" t="str">
        <f t="shared" si="3"/>
        <v/>
      </c>
      <c r="E497" s="16"/>
      <c r="F497" s="19"/>
      <c r="G497" s="19"/>
      <c r="H497" s="19"/>
      <c r="I497" s="10"/>
      <c r="J497" s="16"/>
      <c r="K497" t="str">
        <f>IF(NOT(ISBLANK(F497)), VLOOKUP(H497,Time!$A$2:$C$10,3,FALSE), "")</f>
        <v/>
      </c>
      <c r="L497" t="str">
        <f t="shared" si="0"/>
        <v/>
      </c>
      <c r="M497" t="str">
        <f>IF(NOT(ISBLANK(F497)),VLOOKUP(G497,Importance!$A$2:B1000,2,FALSE),"")</f>
        <v/>
      </c>
      <c r="N497" s="13" t="str">
        <f t="shared" si="1"/>
        <v/>
      </c>
      <c r="O497" s="13" t="str">
        <f t="shared" si="2"/>
        <v/>
      </c>
    </row>
    <row r="498" spans="1:15" ht="13" x14ac:dyDescent="0.15">
      <c r="A498" s="19"/>
      <c r="B498" s="19"/>
      <c r="C498" s="19"/>
      <c r="D498" s="11" t="str">
        <f t="shared" si="3"/>
        <v/>
      </c>
      <c r="E498" s="16"/>
      <c r="F498" s="19"/>
      <c r="G498" s="19"/>
      <c r="H498" s="19"/>
      <c r="I498" s="10"/>
      <c r="J498" s="16"/>
      <c r="K498" t="str">
        <f>IF(NOT(ISBLANK(F498)), VLOOKUP(H498,Time!$A$2:$C$10,3,FALSE), "")</f>
        <v/>
      </c>
      <c r="L498" t="str">
        <f t="shared" si="0"/>
        <v/>
      </c>
      <c r="M498" t="str">
        <f>IF(NOT(ISBLANK(F498)),VLOOKUP(G498,Importance!$A$2:B1000,2,FALSE),"")</f>
        <v/>
      </c>
      <c r="N498" s="13" t="str">
        <f t="shared" si="1"/>
        <v/>
      </c>
      <c r="O498" s="13" t="str">
        <f t="shared" si="2"/>
        <v/>
      </c>
    </row>
    <row r="499" spans="1:15" ht="13" x14ac:dyDescent="0.15">
      <c r="A499" s="19"/>
      <c r="B499" s="19"/>
      <c r="C499" s="19"/>
      <c r="D499" s="11" t="str">
        <f t="shared" si="3"/>
        <v/>
      </c>
      <c r="E499" s="16"/>
      <c r="F499" s="19"/>
      <c r="G499" s="19"/>
      <c r="H499" s="19"/>
      <c r="I499" s="10"/>
      <c r="J499" s="16"/>
      <c r="K499" t="str">
        <f>IF(NOT(ISBLANK(F499)), VLOOKUP(H499,Time!$A$2:$C$10,3,FALSE), "")</f>
        <v/>
      </c>
      <c r="L499" t="str">
        <f t="shared" si="0"/>
        <v/>
      </c>
      <c r="M499" t="str">
        <f>IF(NOT(ISBLANK(F499)),VLOOKUP(G499,Importance!$A$2:B1000,2,FALSE),"")</f>
        <v/>
      </c>
      <c r="N499" s="13" t="str">
        <f t="shared" si="1"/>
        <v/>
      </c>
      <c r="O499" s="13" t="str">
        <f t="shared" si="2"/>
        <v/>
      </c>
    </row>
    <row r="500" spans="1:15" ht="13" x14ac:dyDescent="0.15">
      <c r="A500" s="19"/>
      <c r="B500" s="19"/>
      <c r="C500" s="19"/>
      <c r="D500" s="11" t="str">
        <f t="shared" si="3"/>
        <v/>
      </c>
      <c r="E500" s="16"/>
      <c r="F500" s="19"/>
      <c r="G500" s="19"/>
      <c r="H500" s="19"/>
      <c r="I500" s="10"/>
      <c r="J500" s="16"/>
      <c r="K500" t="str">
        <f>IF(NOT(ISBLANK(F500)), VLOOKUP(H500,Time!$A$2:$C$10,3,FALSE), "")</f>
        <v/>
      </c>
      <c r="L500" t="str">
        <f t="shared" si="0"/>
        <v/>
      </c>
      <c r="M500" t="str">
        <f>IF(NOT(ISBLANK(F500)),VLOOKUP(G500,Importance!$A$2:B1000,2,FALSE),"")</f>
        <v/>
      </c>
      <c r="N500" s="13" t="str">
        <f t="shared" si="1"/>
        <v/>
      </c>
      <c r="O500" s="13" t="str">
        <f t="shared" si="2"/>
        <v/>
      </c>
    </row>
    <row r="501" spans="1:15" ht="13" x14ac:dyDescent="0.15">
      <c r="A501" s="19"/>
      <c r="B501" s="19"/>
      <c r="C501" s="19"/>
      <c r="D501" s="11" t="str">
        <f t="shared" si="3"/>
        <v/>
      </c>
      <c r="E501" s="16"/>
      <c r="F501" s="19"/>
      <c r="G501" s="19"/>
      <c r="H501" s="19"/>
      <c r="I501" s="10"/>
      <c r="J501" s="16"/>
      <c r="K501" t="str">
        <f>IF(NOT(ISBLANK(F501)), VLOOKUP(H501,Time!$A$2:$C$10,3,FALSE), "")</f>
        <v/>
      </c>
      <c r="L501" t="str">
        <f t="shared" si="0"/>
        <v/>
      </c>
      <c r="M501" t="str">
        <f>IF(NOT(ISBLANK(F501)),VLOOKUP(G501,Importance!$A$2:B1000,2,FALSE),"")</f>
        <v/>
      </c>
      <c r="N501" s="13" t="str">
        <f t="shared" si="1"/>
        <v/>
      </c>
      <c r="O501" s="13" t="str">
        <f t="shared" si="2"/>
        <v/>
      </c>
    </row>
    <row r="502" spans="1:15" ht="13" x14ac:dyDescent="0.15">
      <c r="A502" s="19"/>
      <c r="B502" s="19"/>
      <c r="C502" s="19"/>
      <c r="D502" s="11" t="str">
        <f t="shared" si="3"/>
        <v/>
      </c>
      <c r="E502" s="16"/>
      <c r="F502" s="19"/>
      <c r="G502" s="19"/>
      <c r="H502" s="19"/>
      <c r="I502" s="10"/>
      <c r="J502" s="16"/>
      <c r="K502" t="str">
        <f>IF(NOT(ISBLANK(F502)), VLOOKUP(H502,Time!$A$2:$C$10,3,FALSE), "")</f>
        <v/>
      </c>
      <c r="L502" t="str">
        <f t="shared" si="0"/>
        <v/>
      </c>
      <c r="M502" t="str">
        <f>IF(NOT(ISBLANK(F502)),VLOOKUP(G502,Importance!$A$2:B1000,2,FALSE),"")</f>
        <v/>
      </c>
      <c r="N502" s="13" t="str">
        <f t="shared" si="1"/>
        <v/>
      </c>
      <c r="O502" s="13" t="str">
        <f t="shared" si="2"/>
        <v/>
      </c>
    </row>
    <row r="503" spans="1:15" ht="13" x14ac:dyDescent="0.15">
      <c r="A503" s="19"/>
      <c r="B503" s="19"/>
      <c r="C503" s="19"/>
      <c r="D503" s="11" t="str">
        <f t="shared" si="3"/>
        <v/>
      </c>
      <c r="E503" s="16"/>
      <c r="F503" s="19"/>
      <c r="G503" s="19"/>
      <c r="H503" s="19"/>
      <c r="I503" s="10"/>
      <c r="J503" s="16"/>
      <c r="K503" t="str">
        <f>IF(NOT(ISBLANK(F503)), VLOOKUP(H503,Time!$A$2:$C$10,3,FALSE), "")</f>
        <v/>
      </c>
      <c r="L503" t="str">
        <f t="shared" si="0"/>
        <v/>
      </c>
      <c r="M503" t="str">
        <f>IF(NOT(ISBLANK(F503)),VLOOKUP(G503,Importance!$A$2:B1000,2,FALSE),"")</f>
        <v/>
      </c>
      <c r="N503" s="13" t="str">
        <f t="shared" si="1"/>
        <v/>
      </c>
      <c r="O503" s="13" t="str">
        <f t="shared" si="2"/>
        <v/>
      </c>
    </row>
    <row r="504" spans="1:15" ht="13" x14ac:dyDescent="0.15">
      <c r="A504" s="19"/>
      <c r="B504" s="19"/>
      <c r="C504" s="19"/>
      <c r="D504" s="11" t="str">
        <f t="shared" si="3"/>
        <v/>
      </c>
      <c r="E504" s="16"/>
      <c r="F504" s="19"/>
      <c r="G504" s="19"/>
      <c r="H504" s="19"/>
      <c r="I504" s="10"/>
      <c r="J504" s="16"/>
      <c r="K504" t="str">
        <f>IF(NOT(ISBLANK(F504)), VLOOKUP(H504,Time!$A$2:$C$10,3,FALSE), "")</f>
        <v/>
      </c>
      <c r="L504" t="str">
        <f t="shared" si="0"/>
        <v/>
      </c>
      <c r="M504" t="str">
        <f>IF(NOT(ISBLANK(F504)),VLOOKUP(G504,Importance!$A$2:B1000,2,FALSE),"")</f>
        <v/>
      </c>
      <c r="N504" s="13" t="str">
        <f t="shared" si="1"/>
        <v/>
      </c>
      <c r="O504" s="13" t="str">
        <f t="shared" si="2"/>
        <v/>
      </c>
    </row>
    <row r="505" spans="1:15" ht="13" x14ac:dyDescent="0.15">
      <c r="A505" s="19"/>
      <c r="B505" s="19"/>
      <c r="C505" s="19"/>
      <c r="D505" s="11" t="str">
        <f t="shared" si="3"/>
        <v/>
      </c>
      <c r="E505" s="16"/>
      <c r="F505" s="19"/>
      <c r="G505" s="19"/>
      <c r="H505" s="19"/>
      <c r="I505" s="10"/>
      <c r="J505" s="16"/>
      <c r="K505" t="str">
        <f>IF(NOT(ISBLANK(F505)), VLOOKUP(H505,Time!$A$2:$C$10,3,FALSE), "")</f>
        <v/>
      </c>
      <c r="L505" t="str">
        <f t="shared" si="0"/>
        <v/>
      </c>
      <c r="M505" t="str">
        <f>IF(NOT(ISBLANK(F505)),VLOOKUP(G505,Importance!$A$2:B1000,2,FALSE),"")</f>
        <v/>
      </c>
      <c r="N505" s="13" t="str">
        <f t="shared" si="1"/>
        <v/>
      </c>
      <c r="O505" s="13" t="str">
        <f t="shared" si="2"/>
        <v/>
      </c>
    </row>
    <row r="506" spans="1:15" ht="13" x14ac:dyDescent="0.15">
      <c r="A506" s="19"/>
      <c r="B506" s="19"/>
      <c r="C506" s="19"/>
      <c r="D506" s="11" t="str">
        <f t="shared" si="3"/>
        <v/>
      </c>
      <c r="E506" s="16"/>
      <c r="F506" s="19"/>
      <c r="G506" s="19"/>
      <c r="H506" s="19"/>
      <c r="I506" s="10"/>
      <c r="J506" s="16"/>
      <c r="K506" t="str">
        <f>IF(NOT(ISBLANK(F506)), VLOOKUP(H506,Time!$A$2:$C$10,3,FALSE), "")</f>
        <v/>
      </c>
      <c r="L506" t="str">
        <f t="shared" si="0"/>
        <v/>
      </c>
      <c r="M506" t="str">
        <f>IF(NOT(ISBLANK(F506)),VLOOKUP(G506,Importance!$A$2:B1000,2,FALSE),"")</f>
        <v/>
      </c>
      <c r="N506" s="13" t="str">
        <f t="shared" si="1"/>
        <v/>
      </c>
      <c r="O506" s="13" t="str">
        <f t="shared" si="2"/>
        <v/>
      </c>
    </row>
    <row r="507" spans="1:15" ht="13" x14ac:dyDescent="0.15">
      <c r="A507" s="19"/>
      <c r="B507" s="19"/>
      <c r="C507" s="19"/>
      <c r="D507" s="11" t="str">
        <f t="shared" si="3"/>
        <v/>
      </c>
      <c r="E507" s="16"/>
      <c r="F507" s="19"/>
      <c r="G507" s="19"/>
      <c r="H507" s="19"/>
      <c r="I507" s="10"/>
      <c r="J507" s="16"/>
      <c r="K507" t="str">
        <f>IF(NOT(ISBLANK(F507)), VLOOKUP(H507,Time!$A$2:$C$10,3,FALSE), "")</f>
        <v/>
      </c>
      <c r="L507" t="str">
        <f t="shared" si="0"/>
        <v/>
      </c>
      <c r="M507" t="str">
        <f>IF(NOT(ISBLANK(F507)),VLOOKUP(G507,Importance!$A$2:B1000,2,FALSE),"")</f>
        <v/>
      </c>
      <c r="N507" s="13" t="str">
        <f t="shared" si="1"/>
        <v/>
      </c>
      <c r="O507" s="13" t="str">
        <f t="shared" si="2"/>
        <v/>
      </c>
    </row>
    <row r="508" spans="1:15" ht="13" x14ac:dyDescent="0.15">
      <c r="A508" s="19"/>
      <c r="B508" s="19"/>
      <c r="C508" s="19"/>
      <c r="D508" s="11" t="str">
        <f t="shared" si="3"/>
        <v/>
      </c>
      <c r="E508" s="16"/>
      <c r="F508" s="19"/>
      <c r="G508" s="19"/>
      <c r="H508" s="19"/>
      <c r="I508" s="10"/>
      <c r="J508" s="16"/>
      <c r="K508" t="str">
        <f>IF(NOT(ISBLANK(F508)), VLOOKUP(H508,Time!$A$2:$C$10,3,FALSE), "")</f>
        <v/>
      </c>
      <c r="L508" t="str">
        <f t="shared" si="0"/>
        <v/>
      </c>
      <c r="M508" t="str">
        <f>IF(NOT(ISBLANK(F508)),VLOOKUP(G508,Importance!$A$2:B1000,2,FALSE),"")</f>
        <v/>
      </c>
      <c r="N508" s="13" t="str">
        <f t="shared" si="1"/>
        <v/>
      </c>
      <c r="O508" s="13" t="str">
        <f t="shared" si="2"/>
        <v/>
      </c>
    </row>
    <row r="509" spans="1:15" ht="13" x14ac:dyDescent="0.15">
      <c r="A509" s="19"/>
      <c r="B509" s="19"/>
      <c r="C509" s="19"/>
      <c r="D509" s="11" t="str">
        <f t="shared" si="3"/>
        <v/>
      </c>
      <c r="E509" s="16"/>
      <c r="F509" s="19"/>
      <c r="G509" s="19"/>
      <c r="H509" s="19"/>
      <c r="I509" s="10"/>
      <c r="J509" s="16"/>
      <c r="K509" t="str">
        <f>IF(NOT(ISBLANK(F509)), VLOOKUP(H509,Time!$A$2:$C$10,3,FALSE), "")</f>
        <v/>
      </c>
      <c r="L509" t="str">
        <f t="shared" si="0"/>
        <v/>
      </c>
      <c r="M509" t="str">
        <f>IF(NOT(ISBLANK(F509)),VLOOKUP(G509,Importance!$A$2:B1000,2,FALSE),"")</f>
        <v/>
      </c>
      <c r="N509" s="13" t="str">
        <f t="shared" si="1"/>
        <v/>
      </c>
      <c r="O509" s="13" t="str">
        <f t="shared" si="2"/>
        <v/>
      </c>
    </row>
    <row r="510" spans="1:15" ht="13" x14ac:dyDescent="0.15">
      <c r="A510" s="19"/>
      <c r="B510" s="19"/>
      <c r="C510" s="19"/>
      <c r="D510" s="11" t="str">
        <f t="shared" si="3"/>
        <v/>
      </c>
      <c r="E510" s="16"/>
      <c r="F510" s="19"/>
      <c r="G510" s="19"/>
      <c r="H510" s="19"/>
      <c r="I510" s="10"/>
      <c r="J510" s="16"/>
      <c r="K510" t="str">
        <f>IF(NOT(ISBLANK(F510)), VLOOKUP(H510,Time!$A$2:$C$10,3,FALSE), "")</f>
        <v/>
      </c>
      <c r="L510" t="str">
        <f t="shared" si="0"/>
        <v/>
      </c>
      <c r="M510" t="str">
        <f>IF(NOT(ISBLANK(F510)),VLOOKUP(G510,Importance!$A$2:B1000,2,FALSE),"")</f>
        <v/>
      </c>
      <c r="N510" s="13" t="str">
        <f t="shared" si="1"/>
        <v/>
      </c>
      <c r="O510" s="13" t="str">
        <f t="shared" si="2"/>
        <v/>
      </c>
    </row>
    <row r="511" spans="1:15" ht="13" x14ac:dyDescent="0.15">
      <c r="A511" s="19"/>
      <c r="B511" s="19"/>
      <c r="C511" s="19"/>
      <c r="D511" s="11" t="str">
        <f t="shared" si="3"/>
        <v/>
      </c>
      <c r="E511" s="16"/>
      <c r="F511" s="19"/>
      <c r="G511" s="19"/>
      <c r="H511" s="19"/>
      <c r="I511" s="10"/>
      <c r="J511" s="16"/>
      <c r="K511" t="str">
        <f>IF(NOT(ISBLANK(F511)), VLOOKUP(H511,Time!$A$2:$C$10,3,FALSE), "")</f>
        <v/>
      </c>
      <c r="L511" t="str">
        <f t="shared" si="0"/>
        <v/>
      </c>
      <c r="M511" t="str">
        <f>IF(NOT(ISBLANK(F511)),VLOOKUP(G511,Importance!$A$2:B1000,2,FALSE),"")</f>
        <v/>
      </c>
      <c r="N511" s="13" t="str">
        <f t="shared" si="1"/>
        <v/>
      </c>
      <c r="O511" s="13" t="str">
        <f t="shared" si="2"/>
        <v/>
      </c>
    </row>
    <row r="512" spans="1:15" ht="13" x14ac:dyDescent="0.15">
      <c r="A512" s="19"/>
      <c r="B512" s="19"/>
      <c r="C512" s="19"/>
      <c r="D512" s="11" t="str">
        <f t="shared" si="3"/>
        <v/>
      </c>
      <c r="E512" s="16"/>
      <c r="F512" s="19"/>
      <c r="G512" s="19"/>
      <c r="H512" s="19"/>
      <c r="I512" s="10"/>
      <c r="J512" s="16"/>
      <c r="K512" t="str">
        <f>IF(NOT(ISBLANK(F512)), VLOOKUP(H512,Time!$A$2:$C$10,3,FALSE), "")</f>
        <v/>
      </c>
      <c r="L512" t="str">
        <f t="shared" si="0"/>
        <v/>
      </c>
      <c r="M512" t="str">
        <f>IF(NOT(ISBLANK(F512)),VLOOKUP(G512,Importance!$A$2:B1000,2,FALSE),"")</f>
        <v/>
      </c>
      <c r="N512" s="13" t="str">
        <f t="shared" si="1"/>
        <v/>
      </c>
      <c r="O512" s="13" t="str">
        <f t="shared" si="2"/>
        <v/>
      </c>
    </row>
    <row r="513" spans="1:15" ht="13" x14ac:dyDescent="0.15">
      <c r="A513" s="19"/>
      <c r="B513" s="19"/>
      <c r="C513" s="19"/>
      <c r="D513" s="11" t="str">
        <f t="shared" si="3"/>
        <v/>
      </c>
      <c r="E513" s="16"/>
      <c r="F513" s="19"/>
      <c r="G513" s="19"/>
      <c r="H513" s="19"/>
      <c r="I513" s="10"/>
      <c r="J513" s="16"/>
      <c r="K513" t="str">
        <f>IF(NOT(ISBLANK(F513)), VLOOKUP(H513,Time!$A$2:$C$10,3,FALSE), "")</f>
        <v/>
      </c>
      <c r="L513" t="str">
        <f t="shared" si="0"/>
        <v/>
      </c>
      <c r="M513" t="str">
        <f>IF(NOT(ISBLANK(F513)),VLOOKUP(G513,Importance!$A$2:B1000,2,FALSE),"")</f>
        <v/>
      </c>
      <c r="N513" s="13" t="str">
        <f t="shared" si="1"/>
        <v/>
      </c>
      <c r="O513" s="13" t="str">
        <f t="shared" si="2"/>
        <v/>
      </c>
    </row>
    <row r="514" spans="1:15" ht="13" x14ac:dyDescent="0.15">
      <c r="A514" s="19"/>
      <c r="B514" s="19"/>
      <c r="C514" s="19"/>
      <c r="D514" s="11" t="str">
        <f t="shared" si="3"/>
        <v/>
      </c>
      <c r="E514" s="16"/>
      <c r="F514" s="19"/>
      <c r="G514" s="19"/>
      <c r="H514" s="19"/>
      <c r="I514" s="10"/>
      <c r="J514" s="16"/>
      <c r="K514" t="str">
        <f>IF(NOT(ISBLANK(F514)), VLOOKUP(H514,Time!$A$2:$C$10,3,FALSE), "")</f>
        <v/>
      </c>
      <c r="L514" t="str">
        <f t="shared" si="0"/>
        <v/>
      </c>
      <c r="M514" t="str">
        <f>IF(NOT(ISBLANK(F514)),VLOOKUP(G514,Importance!$A$2:B1000,2,FALSE),"")</f>
        <v/>
      </c>
      <c r="N514" s="13" t="str">
        <f t="shared" si="1"/>
        <v/>
      </c>
      <c r="O514" s="13" t="str">
        <f t="shared" si="2"/>
        <v/>
      </c>
    </row>
    <row r="515" spans="1:15" ht="13" x14ac:dyDescent="0.15">
      <c r="A515" s="19"/>
      <c r="B515" s="19"/>
      <c r="C515" s="19"/>
      <c r="D515" s="11" t="str">
        <f t="shared" si="3"/>
        <v/>
      </c>
      <c r="E515" s="16"/>
      <c r="F515" s="19"/>
      <c r="G515" s="19"/>
      <c r="H515" s="19"/>
      <c r="I515" s="10"/>
      <c r="J515" s="16"/>
      <c r="K515" t="str">
        <f>IF(NOT(ISBLANK(F515)), VLOOKUP(H515,Time!$A$2:$C$10,3,FALSE), "")</f>
        <v/>
      </c>
      <c r="L515" t="str">
        <f t="shared" si="0"/>
        <v/>
      </c>
      <c r="M515" t="str">
        <f>IF(NOT(ISBLANK(F515)),VLOOKUP(G515,Importance!$A$2:B1000,2,FALSE),"")</f>
        <v/>
      </c>
      <c r="N515" s="13" t="str">
        <f t="shared" si="1"/>
        <v/>
      </c>
      <c r="O515" s="13" t="str">
        <f t="shared" si="2"/>
        <v/>
      </c>
    </row>
    <row r="516" spans="1:15" ht="13" x14ac:dyDescent="0.15">
      <c r="A516" s="19"/>
      <c r="B516" s="19"/>
      <c r="C516" s="19"/>
      <c r="D516" s="11" t="str">
        <f t="shared" si="3"/>
        <v/>
      </c>
      <c r="E516" s="16"/>
      <c r="F516" s="19"/>
      <c r="G516" s="19"/>
      <c r="H516" s="19"/>
      <c r="I516" s="10"/>
      <c r="J516" s="16"/>
      <c r="K516" t="str">
        <f>IF(NOT(ISBLANK(F516)), VLOOKUP(H516,Time!$A$2:$C$10,3,FALSE), "")</f>
        <v/>
      </c>
      <c r="L516" t="str">
        <f t="shared" si="0"/>
        <v/>
      </c>
      <c r="M516" t="str">
        <f>IF(NOT(ISBLANK(F516)),VLOOKUP(G516,Importance!$A$2:B1000,2,FALSE),"")</f>
        <v/>
      </c>
      <c r="N516" s="13" t="str">
        <f t="shared" si="1"/>
        <v/>
      </c>
      <c r="O516" s="13" t="str">
        <f t="shared" si="2"/>
        <v/>
      </c>
    </row>
    <row r="517" spans="1:15" ht="13" x14ac:dyDescent="0.15">
      <c r="A517" s="19"/>
      <c r="B517" s="19"/>
      <c r="C517" s="19"/>
      <c r="D517" s="11" t="str">
        <f t="shared" si="3"/>
        <v/>
      </c>
      <c r="E517" s="16"/>
      <c r="F517" s="19"/>
      <c r="G517" s="19"/>
      <c r="H517" s="19"/>
      <c r="I517" s="10"/>
      <c r="J517" s="16"/>
      <c r="K517" t="str">
        <f>IF(NOT(ISBLANK(F517)), VLOOKUP(H517,Time!$A$2:$C$10,3,FALSE), "")</f>
        <v/>
      </c>
      <c r="L517" t="str">
        <f t="shared" si="0"/>
        <v/>
      </c>
      <c r="M517" t="str">
        <f>IF(NOT(ISBLANK(F517)),VLOOKUP(G517,Importance!$A$2:B1000,2,FALSE),"")</f>
        <v/>
      </c>
      <c r="N517" s="13" t="str">
        <f t="shared" si="1"/>
        <v/>
      </c>
      <c r="O517" s="13" t="str">
        <f t="shared" si="2"/>
        <v/>
      </c>
    </row>
    <row r="518" spans="1:15" ht="13" x14ac:dyDescent="0.15">
      <c r="A518" s="19"/>
      <c r="B518" s="19"/>
      <c r="C518" s="19"/>
      <c r="D518" s="11" t="str">
        <f t="shared" si="3"/>
        <v/>
      </c>
      <c r="E518" s="16"/>
      <c r="F518" s="19"/>
      <c r="G518" s="19"/>
      <c r="H518" s="19"/>
      <c r="I518" s="10"/>
      <c r="J518" s="16"/>
      <c r="K518" t="str">
        <f>IF(NOT(ISBLANK(F518)), VLOOKUP(H518,Time!$A$2:$C$10,3,FALSE), "")</f>
        <v/>
      </c>
      <c r="L518" t="str">
        <f t="shared" si="0"/>
        <v/>
      </c>
      <c r="M518" t="str">
        <f>IF(NOT(ISBLANK(F518)),VLOOKUP(G518,Importance!$A$2:B1000,2,FALSE),"")</f>
        <v/>
      </c>
      <c r="N518" s="13" t="str">
        <f t="shared" si="1"/>
        <v/>
      </c>
      <c r="O518" s="13" t="str">
        <f t="shared" si="2"/>
        <v/>
      </c>
    </row>
    <row r="519" spans="1:15" ht="13" x14ac:dyDescent="0.15">
      <c r="A519" s="19"/>
      <c r="B519" s="19"/>
      <c r="C519" s="19"/>
      <c r="D519" s="11" t="str">
        <f t="shared" si="3"/>
        <v/>
      </c>
      <c r="E519" s="16"/>
      <c r="F519" s="19"/>
      <c r="G519" s="19"/>
      <c r="H519" s="19"/>
      <c r="I519" s="10"/>
      <c r="J519" s="16"/>
      <c r="K519" t="str">
        <f>IF(NOT(ISBLANK(F519)), VLOOKUP(H519,Time!$A$2:$C$10,3,FALSE), "")</f>
        <v/>
      </c>
      <c r="L519" t="str">
        <f t="shared" si="0"/>
        <v/>
      </c>
      <c r="M519" t="str">
        <f>IF(NOT(ISBLANK(F519)),VLOOKUP(G519,Importance!$A$2:B1000,2,FALSE),"")</f>
        <v/>
      </c>
      <c r="N519" s="13" t="str">
        <f t="shared" si="1"/>
        <v/>
      </c>
      <c r="O519" s="13" t="str">
        <f t="shared" si="2"/>
        <v/>
      </c>
    </row>
    <row r="520" spans="1:15" ht="13" x14ac:dyDescent="0.15">
      <c r="A520" s="19"/>
      <c r="B520" s="19"/>
      <c r="C520" s="19"/>
      <c r="D520" s="11" t="str">
        <f t="shared" si="3"/>
        <v/>
      </c>
      <c r="E520" s="16"/>
      <c r="F520" s="19"/>
      <c r="G520" s="19"/>
      <c r="H520" s="19"/>
      <c r="I520" s="10"/>
      <c r="J520" s="16"/>
      <c r="K520" t="str">
        <f>IF(NOT(ISBLANK(F520)), VLOOKUP(H520,Time!$A$2:$C$10,3,FALSE), "")</f>
        <v/>
      </c>
      <c r="L520" t="str">
        <f t="shared" si="0"/>
        <v/>
      </c>
      <c r="M520" t="str">
        <f>IF(NOT(ISBLANK(F520)),VLOOKUP(G520,Importance!$A$2:B1000,2,FALSE),"")</f>
        <v/>
      </c>
      <c r="N520" s="13" t="str">
        <f t="shared" si="1"/>
        <v/>
      </c>
      <c r="O520" s="13" t="str">
        <f t="shared" si="2"/>
        <v/>
      </c>
    </row>
    <row r="521" spans="1:15" ht="13" x14ac:dyDescent="0.15">
      <c r="A521" s="19"/>
      <c r="B521" s="19"/>
      <c r="C521" s="19"/>
      <c r="D521" s="11" t="str">
        <f t="shared" si="3"/>
        <v/>
      </c>
      <c r="E521" s="16"/>
      <c r="F521" s="19"/>
      <c r="G521" s="19"/>
      <c r="H521" s="19"/>
      <c r="I521" s="10"/>
      <c r="J521" s="16"/>
      <c r="K521" t="str">
        <f>IF(NOT(ISBLANK(F521)), VLOOKUP(H521,Time!$A$2:$C$10,3,FALSE), "")</f>
        <v/>
      </c>
      <c r="L521" t="str">
        <f t="shared" si="0"/>
        <v/>
      </c>
      <c r="M521" t="str">
        <f>IF(NOT(ISBLANK(F521)),VLOOKUP(G521,Importance!$A$2:B1000,2,FALSE),"")</f>
        <v/>
      </c>
      <c r="N521" s="13" t="str">
        <f t="shared" si="1"/>
        <v/>
      </c>
      <c r="O521" s="13" t="str">
        <f t="shared" si="2"/>
        <v/>
      </c>
    </row>
    <row r="522" spans="1:15" ht="13" x14ac:dyDescent="0.15">
      <c r="A522" s="19"/>
      <c r="B522" s="19"/>
      <c r="C522" s="19"/>
      <c r="D522" s="11" t="str">
        <f t="shared" si="3"/>
        <v/>
      </c>
      <c r="E522" s="16"/>
      <c r="F522" s="19"/>
      <c r="G522" s="19"/>
      <c r="H522" s="19"/>
      <c r="I522" s="10"/>
      <c r="J522" s="16"/>
      <c r="K522" t="str">
        <f>IF(NOT(ISBLANK(F522)), VLOOKUP(H522,Time!$A$2:$C$10,3,FALSE), "")</f>
        <v/>
      </c>
      <c r="L522" t="str">
        <f t="shared" si="0"/>
        <v/>
      </c>
      <c r="M522" t="str">
        <f>IF(NOT(ISBLANK(F522)),VLOOKUP(G522,Importance!$A$2:B1000,2,FALSE),"")</f>
        <v/>
      </c>
      <c r="N522" s="13" t="str">
        <f t="shared" si="1"/>
        <v/>
      </c>
      <c r="O522" s="13" t="str">
        <f t="shared" si="2"/>
        <v/>
      </c>
    </row>
    <row r="523" spans="1:15" ht="13" x14ac:dyDescent="0.15">
      <c r="A523" s="19"/>
      <c r="B523" s="19"/>
      <c r="C523" s="19"/>
      <c r="D523" s="11" t="str">
        <f t="shared" si="3"/>
        <v/>
      </c>
      <c r="E523" s="16"/>
      <c r="F523" s="19"/>
      <c r="G523" s="19"/>
      <c r="H523" s="19"/>
      <c r="I523" s="10"/>
      <c r="J523" s="16"/>
      <c r="K523" t="str">
        <f>IF(NOT(ISBLANK(F523)), VLOOKUP(H523,Time!$A$2:$C$10,3,FALSE), "")</f>
        <v/>
      </c>
      <c r="L523" t="str">
        <f t="shared" si="0"/>
        <v/>
      </c>
      <c r="M523" t="str">
        <f>IF(NOT(ISBLANK(F523)),VLOOKUP(G523,Importance!$A$2:B1000,2,FALSE),"")</f>
        <v/>
      </c>
      <c r="N523" s="13" t="str">
        <f t="shared" si="1"/>
        <v/>
      </c>
      <c r="O523" s="13" t="str">
        <f t="shared" si="2"/>
        <v/>
      </c>
    </row>
    <row r="524" spans="1:15" ht="13" x14ac:dyDescent="0.15">
      <c r="A524" s="19"/>
      <c r="B524" s="19"/>
      <c r="C524" s="19"/>
      <c r="D524" s="11" t="str">
        <f t="shared" si="3"/>
        <v/>
      </c>
      <c r="E524" s="16"/>
      <c r="F524" s="19"/>
      <c r="G524" s="19"/>
      <c r="H524" s="19"/>
      <c r="I524" s="10"/>
      <c r="J524" s="16"/>
      <c r="K524" t="str">
        <f>IF(NOT(ISBLANK(F524)), VLOOKUP(H524,Time!$A$2:$C$10,3,FALSE), "")</f>
        <v/>
      </c>
      <c r="L524" t="str">
        <f t="shared" si="0"/>
        <v/>
      </c>
      <c r="M524" t="str">
        <f>IF(NOT(ISBLANK(F524)),VLOOKUP(G524,Importance!$A$2:B1000,2,FALSE),"")</f>
        <v/>
      </c>
      <c r="N524" s="13" t="str">
        <f t="shared" si="1"/>
        <v/>
      </c>
      <c r="O524" s="13" t="str">
        <f t="shared" si="2"/>
        <v/>
      </c>
    </row>
    <row r="525" spans="1:15" ht="13" x14ac:dyDescent="0.15">
      <c r="A525" s="19"/>
      <c r="B525" s="19"/>
      <c r="C525" s="19"/>
      <c r="D525" s="11" t="str">
        <f t="shared" si="3"/>
        <v/>
      </c>
      <c r="E525" s="16"/>
      <c r="F525" s="19"/>
      <c r="G525" s="19"/>
      <c r="H525" s="19"/>
      <c r="I525" s="10"/>
      <c r="J525" s="16"/>
      <c r="K525" t="str">
        <f>IF(NOT(ISBLANK(F525)), VLOOKUP(H525,Time!$A$2:$C$10,3,FALSE), "")</f>
        <v/>
      </c>
      <c r="L525" t="str">
        <f t="shared" si="0"/>
        <v/>
      </c>
      <c r="M525" t="str">
        <f>IF(NOT(ISBLANK(F525)),VLOOKUP(G525,Importance!$A$2:B1000,2,FALSE),"")</f>
        <v/>
      </c>
      <c r="N525" s="13" t="str">
        <f t="shared" si="1"/>
        <v/>
      </c>
      <c r="O525" s="13" t="str">
        <f t="shared" si="2"/>
        <v/>
      </c>
    </row>
    <row r="526" spans="1:15" ht="13" x14ac:dyDescent="0.15">
      <c r="A526" s="19"/>
      <c r="B526" s="19"/>
      <c r="C526" s="19"/>
      <c r="D526" s="11" t="str">
        <f t="shared" si="3"/>
        <v/>
      </c>
      <c r="E526" s="16"/>
      <c r="F526" s="19"/>
      <c r="G526" s="19"/>
      <c r="H526" s="19"/>
      <c r="I526" s="10"/>
      <c r="J526" s="16"/>
      <c r="K526" t="str">
        <f>IF(NOT(ISBLANK(F526)), VLOOKUP(H526,Time!$A$2:$C$10,3,FALSE), "")</f>
        <v/>
      </c>
      <c r="L526" t="str">
        <f t="shared" si="0"/>
        <v/>
      </c>
      <c r="M526" t="str">
        <f>IF(NOT(ISBLANK(F526)),VLOOKUP(G526,Importance!$A$2:B1000,2,FALSE),"")</f>
        <v/>
      </c>
      <c r="N526" s="13" t="str">
        <f t="shared" si="1"/>
        <v/>
      </c>
      <c r="O526" s="13" t="str">
        <f t="shared" si="2"/>
        <v/>
      </c>
    </row>
    <row r="527" spans="1:15" ht="13" x14ac:dyDescent="0.15">
      <c r="A527" s="19"/>
      <c r="B527" s="19"/>
      <c r="C527" s="19"/>
      <c r="D527" s="11" t="str">
        <f t="shared" si="3"/>
        <v/>
      </c>
      <c r="E527" s="16"/>
      <c r="F527" s="19"/>
      <c r="G527" s="19"/>
      <c r="H527" s="19"/>
      <c r="I527" s="10"/>
      <c r="J527" s="16"/>
      <c r="K527" t="str">
        <f>IF(NOT(ISBLANK(F527)), VLOOKUP(H527,Time!$A$2:$C$10,3,FALSE), "")</f>
        <v/>
      </c>
      <c r="L527" t="str">
        <f t="shared" si="0"/>
        <v/>
      </c>
      <c r="M527" t="str">
        <f>IF(NOT(ISBLANK(F527)),VLOOKUP(G527,Importance!$A$2:B1000,2,FALSE),"")</f>
        <v/>
      </c>
      <c r="N527" s="13" t="str">
        <f t="shared" si="1"/>
        <v/>
      </c>
      <c r="O527" s="13" t="str">
        <f t="shared" si="2"/>
        <v/>
      </c>
    </row>
    <row r="528" spans="1:15" ht="13" x14ac:dyDescent="0.15">
      <c r="A528" s="19"/>
      <c r="B528" s="19"/>
      <c r="C528" s="19"/>
      <c r="D528" s="11" t="str">
        <f t="shared" si="3"/>
        <v/>
      </c>
      <c r="E528" s="16"/>
      <c r="F528" s="19"/>
      <c r="G528" s="19"/>
      <c r="H528" s="19"/>
      <c r="I528" s="10"/>
      <c r="J528" s="16"/>
      <c r="K528" t="str">
        <f>IF(NOT(ISBLANK(F528)), VLOOKUP(H528,Time!$A$2:$C$10,3,FALSE), "")</f>
        <v/>
      </c>
      <c r="L528" t="str">
        <f t="shared" si="0"/>
        <v/>
      </c>
      <c r="M528" t="str">
        <f>IF(NOT(ISBLANK(F528)),VLOOKUP(G528,Importance!$A$2:B1000,2,FALSE),"")</f>
        <v/>
      </c>
      <c r="N528" s="13" t="str">
        <f t="shared" si="1"/>
        <v/>
      </c>
      <c r="O528" s="13" t="str">
        <f t="shared" si="2"/>
        <v/>
      </c>
    </row>
    <row r="529" spans="1:15" ht="13" x14ac:dyDescent="0.15">
      <c r="A529" s="19"/>
      <c r="B529" s="19"/>
      <c r="C529" s="19"/>
      <c r="D529" s="11" t="str">
        <f t="shared" si="3"/>
        <v/>
      </c>
      <c r="E529" s="16"/>
      <c r="F529" s="19"/>
      <c r="G529" s="19"/>
      <c r="H529" s="19"/>
      <c r="I529" s="10"/>
      <c r="J529" s="16"/>
      <c r="K529" t="str">
        <f>IF(NOT(ISBLANK(F529)), VLOOKUP(H529,Time!$A$2:$C$10,3,FALSE), "")</f>
        <v/>
      </c>
      <c r="L529" t="str">
        <f t="shared" si="0"/>
        <v/>
      </c>
      <c r="M529" t="str">
        <f>IF(NOT(ISBLANK(F529)),VLOOKUP(G529,Importance!$A$2:B1000,2,FALSE),"")</f>
        <v/>
      </c>
      <c r="N529" s="13" t="str">
        <f t="shared" si="1"/>
        <v/>
      </c>
      <c r="O529" s="13" t="str">
        <f t="shared" si="2"/>
        <v/>
      </c>
    </row>
    <row r="530" spans="1:15" ht="13" x14ac:dyDescent="0.15">
      <c r="A530" s="19"/>
      <c r="B530" s="19"/>
      <c r="C530" s="19"/>
      <c r="D530" s="11" t="str">
        <f t="shared" si="3"/>
        <v/>
      </c>
      <c r="E530" s="16"/>
      <c r="F530" s="19"/>
      <c r="G530" s="19"/>
      <c r="H530" s="19"/>
      <c r="I530" s="10"/>
      <c r="J530" s="16"/>
      <c r="K530" t="str">
        <f>IF(NOT(ISBLANK(F530)), VLOOKUP(H530,Time!$A$2:$C$10,3,FALSE), "")</f>
        <v/>
      </c>
      <c r="L530" t="str">
        <f t="shared" si="0"/>
        <v/>
      </c>
      <c r="M530" t="str">
        <f>IF(NOT(ISBLANK(F530)),VLOOKUP(G530,Importance!$A$2:B1000,2,FALSE),"")</f>
        <v/>
      </c>
      <c r="N530" s="13" t="str">
        <f t="shared" si="1"/>
        <v/>
      </c>
      <c r="O530" s="13" t="str">
        <f t="shared" si="2"/>
        <v/>
      </c>
    </row>
    <row r="531" spans="1:15" ht="13" x14ac:dyDescent="0.15">
      <c r="A531" s="19"/>
      <c r="B531" s="19"/>
      <c r="C531" s="19"/>
      <c r="D531" s="11" t="str">
        <f t="shared" si="3"/>
        <v/>
      </c>
      <c r="E531" s="16"/>
      <c r="F531" s="19"/>
      <c r="G531" s="19"/>
      <c r="H531" s="19"/>
      <c r="I531" s="10"/>
      <c r="J531" s="16"/>
      <c r="K531" t="str">
        <f>IF(NOT(ISBLANK(F531)), VLOOKUP(H531,Time!$A$2:$C$10,3,FALSE), "")</f>
        <v/>
      </c>
      <c r="L531" t="str">
        <f t="shared" si="0"/>
        <v/>
      </c>
      <c r="M531" t="str">
        <f>IF(NOT(ISBLANK(F531)),VLOOKUP(G531,Importance!$A$2:B1000,2,FALSE),"")</f>
        <v/>
      </c>
      <c r="N531" s="13" t="str">
        <f t="shared" si="1"/>
        <v/>
      </c>
      <c r="O531" s="13" t="str">
        <f t="shared" si="2"/>
        <v/>
      </c>
    </row>
    <row r="532" spans="1:15" ht="13" x14ac:dyDescent="0.15">
      <c r="A532" s="19"/>
      <c r="B532" s="19"/>
      <c r="C532" s="19"/>
      <c r="D532" s="11" t="str">
        <f t="shared" si="3"/>
        <v/>
      </c>
      <c r="E532" s="16"/>
      <c r="F532" s="19"/>
      <c r="G532" s="19"/>
      <c r="H532" s="19"/>
      <c r="I532" s="10"/>
      <c r="J532" s="16"/>
      <c r="K532" t="str">
        <f>IF(NOT(ISBLANK(F532)), VLOOKUP(H532,Time!$A$2:$C$10,3,FALSE), "")</f>
        <v/>
      </c>
      <c r="L532" t="str">
        <f t="shared" si="0"/>
        <v/>
      </c>
      <c r="M532" t="str">
        <f>IF(NOT(ISBLANK(F532)),VLOOKUP(G532,Importance!$A$2:B1000,2,FALSE),"")</f>
        <v/>
      </c>
      <c r="N532" s="13" t="str">
        <f t="shared" si="1"/>
        <v/>
      </c>
      <c r="O532" s="13" t="str">
        <f t="shared" si="2"/>
        <v/>
      </c>
    </row>
    <row r="533" spans="1:15" ht="13" x14ac:dyDescent="0.15">
      <c r="A533" s="19"/>
      <c r="B533" s="19"/>
      <c r="C533" s="19"/>
      <c r="D533" s="11" t="str">
        <f t="shared" si="3"/>
        <v/>
      </c>
      <c r="E533" s="16"/>
      <c r="F533" s="19"/>
      <c r="G533" s="19"/>
      <c r="H533" s="19"/>
      <c r="I533" s="10"/>
      <c r="J533" s="16"/>
      <c r="K533" t="str">
        <f>IF(NOT(ISBLANK(F533)), VLOOKUP(H533,Time!$A$2:$C$10,3,FALSE), "")</f>
        <v/>
      </c>
      <c r="L533" t="str">
        <f t="shared" si="0"/>
        <v/>
      </c>
      <c r="M533" t="str">
        <f>IF(NOT(ISBLANK(F533)),VLOOKUP(G533,Importance!$A$2:B1000,2,FALSE),"")</f>
        <v/>
      </c>
      <c r="N533" s="13" t="str">
        <f t="shared" si="1"/>
        <v/>
      </c>
      <c r="O533" s="13" t="str">
        <f t="shared" si="2"/>
        <v/>
      </c>
    </row>
    <row r="534" spans="1:15" ht="13" x14ac:dyDescent="0.15">
      <c r="A534" s="19"/>
      <c r="B534" s="19"/>
      <c r="C534" s="19"/>
      <c r="D534" s="11" t="str">
        <f t="shared" si="3"/>
        <v/>
      </c>
      <c r="E534" s="16"/>
      <c r="F534" s="19"/>
      <c r="G534" s="19"/>
      <c r="H534" s="19"/>
      <c r="I534" s="10"/>
      <c r="J534" s="16"/>
      <c r="K534" t="str">
        <f>IF(NOT(ISBLANK(F534)), VLOOKUP(H534,Time!$A$2:$C$10,3,FALSE), "")</f>
        <v/>
      </c>
      <c r="L534" t="str">
        <f t="shared" si="0"/>
        <v/>
      </c>
      <c r="M534" t="str">
        <f>IF(NOT(ISBLANK(F534)),VLOOKUP(G534,Importance!$A$2:B1000,2,FALSE),"")</f>
        <v/>
      </c>
      <c r="N534" s="13" t="str">
        <f t="shared" si="1"/>
        <v/>
      </c>
      <c r="O534" s="13" t="str">
        <f t="shared" si="2"/>
        <v/>
      </c>
    </row>
    <row r="535" spans="1:15" ht="13" x14ac:dyDescent="0.15">
      <c r="A535" s="19"/>
      <c r="B535" s="19"/>
      <c r="C535" s="19"/>
      <c r="D535" s="11" t="str">
        <f t="shared" si="3"/>
        <v/>
      </c>
      <c r="E535" s="16"/>
      <c r="F535" s="19"/>
      <c r="G535" s="19"/>
      <c r="H535" s="19"/>
      <c r="I535" s="10"/>
      <c r="J535" s="16"/>
      <c r="K535" t="str">
        <f>IF(NOT(ISBLANK(F535)), VLOOKUP(H535,Time!$A$2:$C$10,3,FALSE), "")</f>
        <v/>
      </c>
      <c r="L535" t="str">
        <f t="shared" si="0"/>
        <v/>
      </c>
      <c r="M535" t="str">
        <f>IF(NOT(ISBLANK(F535)),VLOOKUP(G535,Importance!$A$2:B1000,2,FALSE),"")</f>
        <v/>
      </c>
      <c r="N535" s="13" t="str">
        <f t="shared" si="1"/>
        <v/>
      </c>
      <c r="O535" s="13" t="str">
        <f t="shared" si="2"/>
        <v/>
      </c>
    </row>
    <row r="536" spans="1:15" ht="13" x14ac:dyDescent="0.15">
      <c r="A536" s="19"/>
      <c r="B536" s="19"/>
      <c r="C536" s="19"/>
      <c r="D536" s="11" t="str">
        <f t="shared" si="3"/>
        <v/>
      </c>
      <c r="E536" s="16"/>
      <c r="F536" s="19"/>
      <c r="G536" s="19"/>
      <c r="H536" s="19"/>
      <c r="I536" s="10"/>
      <c r="J536" s="16"/>
      <c r="K536" t="str">
        <f>IF(NOT(ISBLANK(F536)), VLOOKUP(H536,Time!$A$2:$C$10,3,FALSE), "")</f>
        <v/>
      </c>
      <c r="L536" t="str">
        <f t="shared" si="0"/>
        <v/>
      </c>
      <c r="M536" t="str">
        <f>IF(NOT(ISBLANK(F536)),VLOOKUP(G536,Importance!$A$2:B1000,2,FALSE),"")</f>
        <v/>
      </c>
      <c r="N536" s="13" t="str">
        <f t="shared" si="1"/>
        <v/>
      </c>
      <c r="O536" s="13" t="str">
        <f t="shared" si="2"/>
        <v/>
      </c>
    </row>
    <row r="537" spans="1:15" ht="13" x14ac:dyDescent="0.15">
      <c r="A537" s="19"/>
      <c r="B537" s="19"/>
      <c r="C537" s="19"/>
      <c r="D537" s="11" t="str">
        <f t="shared" si="3"/>
        <v/>
      </c>
      <c r="E537" s="16"/>
      <c r="F537" s="19"/>
      <c r="G537" s="19"/>
      <c r="H537" s="19"/>
      <c r="I537" s="10"/>
      <c r="J537" s="16"/>
      <c r="K537" t="str">
        <f>IF(NOT(ISBLANK(F537)), VLOOKUP(H537,Time!$A$2:$C$10,3,FALSE), "")</f>
        <v/>
      </c>
      <c r="L537" t="str">
        <f t="shared" si="0"/>
        <v/>
      </c>
      <c r="M537" t="str">
        <f>IF(NOT(ISBLANK(F537)),VLOOKUP(G537,Importance!$A$2:B1000,2,FALSE),"")</f>
        <v/>
      </c>
      <c r="N537" s="13" t="str">
        <f t="shared" si="1"/>
        <v/>
      </c>
      <c r="O537" s="13" t="str">
        <f t="shared" si="2"/>
        <v/>
      </c>
    </row>
    <row r="538" spans="1:15" ht="13" x14ac:dyDescent="0.15">
      <c r="A538" s="19"/>
      <c r="B538" s="19"/>
      <c r="C538" s="19"/>
      <c r="D538" s="11" t="str">
        <f t="shared" si="3"/>
        <v/>
      </c>
      <c r="E538" s="16"/>
      <c r="F538" s="19"/>
      <c r="G538" s="19"/>
      <c r="H538" s="19"/>
      <c r="I538" s="10"/>
      <c r="J538" s="16"/>
      <c r="K538" t="str">
        <f>IF(NOT(ISBLANK(F538)), VLOOKUP(H538,Time!$A$2:$C$10,3,FALSE), "")</f>
        <v/>
      </c>
      <c r="L538" t="str">
        <f t="shared" si="0"/>
        <v/>
      </c>
      <c r="M538" t="str">
        <f>IF(NOT(ISBLANK(F538)),VLOOKUP(G538,Importance!$A$2:B1000,2,FALSE),"")</f>
        <v/>
      </c>
      <c r="N538" s="13" t="str">
        <f t="shared" si="1"/>
        <v/>
      </c>
      <c r="O538" s="13" t="str">
        <f t="shared" si="2"/>
        <v/>
      </c>
    </row>
    <row r="539" spans="1:15" ht="13" x14ac:dyDescent="0.15">
      <c r="A539" s="19"/>
      <c r="B539" s="19"/>
      <c r="C539" s="19"/>
      <c r="D539" s="11" t="str">
        <f t="shared" si="3"/>
        <v/>
      </c>
      <c r="E539" s="16"/>
      <c r="F539" s="19"/>
      <c r="G539" s="19"/>
      <c r="H539" s="19"/>
      <c r="I539" s="10"/>
      <c r="J539" s="16"/>
      <c r="K539" t="str">
        <f>IF(NOT(ISBLANK(F539)), VLOOKUP(H539,Time!$A$2:$C$10,3,FALSE), "")</f>
        <v/>
      </c>
      <c r="L539" t="str">
        <f t="shared" si="0"/>
        <v/>
      </c>
      <c r="M539" t="str">
        <f>IF(NOT(ISBLANK(F539)),VLOOKUP(G539,Importance!$A$2:B1000,2,FALSE),"")</f>
        <v/>
      </c>
      <c r="N539" s="13" t="str">
        <f t="shared" si="1"/>
        <v/>
      </c>
      <c r="O539" s="13" t="str">
        <f t="shared" si="2"/>
        <v/>
      </c>
    </row>
    <row r="540" spans="1:15" ht="13" x14ac:dyDescent="0.15">
      <c r="A540" s="19"/>
      <c r="B540" s="19"/>
      <c r="C540" s="19"/>
      <c r="D540" s="11" t="str">
        <f t="shared" si="3"/>
        <v/>
      </c>
      <c r="E540" s="16"/>
      <c r="F540" s="19"/>
      <c r="G540" s="19"/>
      <c r="H540" s="19"/>
      <c r="I540" s="10"/>
      <c r="J540" s="16"/>
      <c r="K540" t="str">
        <f>IF(NOT(ISBLANK(F540)), VLOOKUP(H540,Time!$A$2:$C$10,3,FALSE), "")</f>
        <v/>
      </c>
      <c r="L540" t="str">
        <f t="shared" si="0"/>
        <v/>
      </c>
      <c r="M540" t="str">
        <f>IF(NOT(ISBLANK(F540)),VLOOKUP(G540,Importance!$A$2:B1000,2,FALSE),"")</f>
        <v/>
      </c>
      <c r="N540" s="13" t="str">
        <f t="shared" si="1"/>
        <v/>
      </c>
      <c r="O540" s="13" t="str">
        <f t="shared" si="2"/>
        <v/>
      </c>
    </row>
    <row r="541" spans="1:15" ht="13" x14ac:dyDescent="0.15">
      <c r="A541" s="19"/>
      <c r="B541" s="19"/>
      <c r="C541" s="19"/>
      <c r="D541" s="11" t="str">
        <f t="shared" si="3"/>
        <v/>
      </c>
      <c r="E541" s="16"/>
      <c r="F541" s="19"/>
      <c r="G541" s="19"/>
      <c r="H541" s="19"/>
      <c r="I541" s="10"/>
      <c r="J541" s="16"/>
      <c r="K541" t="str">
        <f>IF(NOT(ISBLANK(F541)), VLOOKUP(H541,Time!$A$2:$C$10,3,FALSE), "")</f>
        <v/>
      </c>
      <c r="L541" t="str">
        <f t="shared" si="0"/>
        <v/>
      </c>
      <c r="M541" t="str">
        <f>IF(NOT(ISBLANK(F541)),VLOOKUP(G541,Importance!$A$2:B1000,2,FALSE),"")</f>
        <v/>
      </c>
      <c r="N541" s="13" t="str">
        <f t="shared" si="1"/>
        <v/>
      </c>
      <c r="O541" s="13" t="str">
        <f t="shared" si="2"/>
        <v/>
      </c>
    </row>
    <row r="542" spans="1:15" ht="13" x14ac:dyDescent="0.15">
      <c r="A542" s="19"/>
      <c r="B542" s="19"/>
      <c r="C542" s="19"/>
      <c r="D542" s="11" t="str">
        <f t="shared" si="3"/>
        <v/>
      </c>
      <c r="E542" s="16"/>
      <c r="F542" s="19"/>
      <c r="G542" s="19"/>
      <c r="H542" s="19"/>
      <c r="I542" s="10"/>
      <c r="J542" s="16"/>
      <c r="K542" t="str">
        <f>IF(NOT(ISBLANK(F542)), VLOOKUP(H542,Time!$A$2:$C$10,3,FALSE), "")</f>
        <v/>
      </c>
      <c r="L542" t="str">
        <f t="shared" si="0"/>
        <v/>
      </c>
      <c r="M542" t="str">
        <f>IF(NOT(ISBLANK(F542)),VLOOKUP(G542,Importance!$A$2:B1000,2,FALSE),"")</f>
        <v/>
      </c>
      <c r="N542" s="13" t="str">
        <f t="shared" si="1"/>
        <v/>
      </c>
      <c r="O542" s="13" t="str">
        <f t="shared" si="2"/>
        <v/>
      </c>
    </row>
    <row r="543" spans="1:15" ht="13" x14ac:dyDescent="0.15">
      <c r="A543" s="19"/>
      <c r="B543" s="19"/>
      <c r="C543" s="19"/>
      <c r="D543" s="11" t="str">
        <f t="shared" si="3"/>
        <v/>
      </c>
      <c r="E543" s="16"/>
      <c r="F543" s="19"/>
      <c r="G543" s="19"/>
      <c r="H543" s="19"/>
      <c r="I543" s="10"/>
      <c r="J543" s="16"/>
      <c r="K543" t="str">
        <f>IF(NOT(ISBLANK(F543)), VLOOKUP(H543,Time!$A$2:$C$10,3,FALSE), "")</f>
        <v/>
      </c>
      <c r="L543" t="str">
        <f t="shared" si="0"/>
        <v/>
      </c>
      <c r="M543" t="str">
        <f>IF(NOT(ISBLANK(F543)),VLOOKUP(G543,Importance!$A$2:B1000,2,FALSE),"")</f>
        <v/>
      </c>
      <c r="N543" s="13" t="str">
        <f t="shared" si="1"/>
        <v/>
      </c>
      <c r="O543" s="13" t="str">
        <f t="shared" si="2"/>
        <v/>
      </c>
    </row>
    <row r="544" spans="1:15" ht="13" x14ac:dyDescent="0.15">
      <c r="A544" s="19"/>
      <c r="B544" s="19"/>
      <c r="C544" s="19"/>
      <c r="D544" s="11" t="str">
        <f t="shared" si="3"/>
        <v/>
      </c>
      <c r="E544" s="16"/>
      <c r="F544" s="19"/>
      <c r="G544" s="19"/>
      <c r="H544" s="19"/>
      <c r="I544" s="10"/>
      <c r="J544" s="16"/>
      <c r="K544" t="str">
        <f>IF(NOT(ISBLANK(F544)), VLOOKUP(H544,Time!$A$2:$C$10,3,FALSE), "")</f>
        <v/>
      </c>
      <c r="L544" t="str">
        <f t="shared" si="0"/>
        <v/>
      </c>
      <c r="M544" t="str">
        <f>IF(NOT(ISBLANK(F544)),VLOOKUP(G544,Importance!$A$2:B1000,2,FALSE),"")</f>
        <v/>
      </c>
      <c r="N544" s="13" t="str">
        <f t="shared" si="1"/>
        <v/>
      </c>
      <c r="O544" s="13" t="str">
        <f t="shared" si="2"/>
        <v/>
      </c>
    </row>
    <row r="545" spans="1:15" ht="13" x14ac:dyDescent="0.15">
      <c r="A545" s="19"/>
      <c r="B545" s="19"/>
      <c r="C545" s="19"/>
      <c r="D545" s="11" t="str">
        <f t="shared" si="3"/>
        <v/>
      </c>
      <c r="E545" s="16"/>
      <c r="F545" s="19"/>
      <c r="G545" s="19"/>
      <c r="H545" s="19"/>
      <c r="I545" s="10"/>
      <c r="J545" s="16"/>
      <c r="K545" t="str">
        <f>IF(NOT(ISBLANK(F545)), VLOOKUP(H545,Time!$A$2:$C$10,3,FALSE), "")</f>
        <v/>
      </c>
      <c r="L545" t="str">
        <f t="shared" si="0"/>
        <v/>
      </c>
      <c r="M545" t="str">
        <f>IF(NOT(ISBLANK(F545)),VLOOKUP(G545,Importance!$A$2:B1000,2,FALSE),"")</f>
        <v/>
      </c>
      <c r="N545" s="13" t="str">
        <f t="shared" si="1"/>
        <v/>
      </c>
      <c r="O545" s="13" t="str">
        <f t="shared" si="2"/>
        <v/>
      </c>
    </row>
    <row r="546" spans="1:15" ht="13" x14ac:dyDescent="0.15">
      <c r="A546" s="19"/>
      <c r="B546" s="19"/>
      <c r="C546" s="19"/>
      <c r="D546" s="11" t="str">
        <f t="shared" si="3"/>
        <v/>
      </c>
      <c r="E546" s="16"/>
      <c r="F546" s="19"/>
      <c r="G546" s="19"/>
      <c r="H546" s="19"/>
      <c r="I546" s="10"/>
      <c r="J546" s="16"/>
      <c r="K546" t="str">
        <f>IF(NOT(ISBLANK(F546)), VLOOKUP(H546,Time!$A$2:$C$10,3,FALSE), "")</f>
        <v/>
      </c>
      <c r="L546" t="str">
        <f t="shared" si="0"/>
        <v/>
      </c>
      <c r="M546" t="str">
        <f>IF(NOT(ISBLANK(F546)),VLOOKUP(G546,Importance!$A$2:B1000,2,FALSE),"")</f>
        <v/>
      </c>
      <c r="N546" s="13" t="str">
        <f t="shared" si="1"/>
        <v/>
      </c>
      <c r="O546" s="13" t="str">
        <f t="shared" si="2"/>
        <v/>
      </c>
    </row>
    <row r="547" spans="1:15" ht="13" x14ac:dyDescent="0.15">
      <c r="A547" s="19"/>
      <c r="B547" s="19"/>
      <c r="C547" s="19"/>
      <c r="D547" s="11" t="str">
        <f t="shared" si="3"/>
        <v/>
      </c>
      <c r="E547" s="16"/>
      <c r="F547" s="19"/>
      <c r="G547" s="19"/>
      <c r="H547" s="19"/>
      <c r="I547" s="10"/>
      <c r="J547" s="16"/>
      <c r="K547" t="str">
        <f>IF(NOT(ISBLANK(F547)), VLOOKUP(H547,Time!$A$2:$C$10,3,FALSE), "")</f>
        <v/>
      </c>
      <c r="L547" t="str">
        <f t="shared" si="0"/>
        <v/>
      </c>
      <c r="M547" t="str">
        <f>IF(NOT(ISBLANK(F547)),VLOOKUP(G547,Importance!$A$2:B1000,2,FALSE),"")</f>
        <v/>
      </c>
      <c r="N547" s="13" t="str">
        <f t="shared" si="1"/>
        <v/>
      </c>
      <c r="O547" s="13" t="str">
        <f t="shared" si="2"/>
        <v/>
      </c>
    </row>
    <row r="548" spans="1:15" ht="13" x14ac:dyDescent="0.15">
      <c r="A548" s="19"/>
      <c r="B548" s="19"/>
      <c r="C548" s="19"/>
      <c r="D548" s="11" t="str">
        <f t="shared" si="3"/>
        <v/>
      </c>
      <c r="E548" s="16"/>
      <c r="F548" s="19"/>
      <c r="G548" s="19"/>
      <c r="H548" s="19"/>
      <c r="I548" s="10"/>
      <c r="J548" s="16"/>
      <c r="K548" t="str">
        <f>IF(NOT(ISBLANK(F548)), VLOOKUP(H548,Time!$A$2:$C$10,3,FALSE), "")</f>
        <v/>
      </c>
      <c r="L548" t="str">
        <f t="shared" si="0"/>
        <v/>
      </c>
      <c r="M548" t="str">
        <f>IF(NOT(ISBLANK(F548)),VLOOKUP(G548,Importance!$A$2:B1000,2,FALSE),"")</f>
        <v/>
      </c>
      <c r="N548" s="13" t="str">
        <f t="shared" si="1"/>
        <v/>
      </c>
      <c r="O548" s="13" t="str">
        <f t="shared" si="2"/>
        <v/>
      </c>
    </row>
    <row r="549" spans="1:15" ht="13" x14ac:dyDescent="0.15">
      <c r="A549" s="19"/>
      <c r="B549" s="19"/>
      <c r="C549" s="19"/>
      <c r="D549" s="11" t="str">
        <f t="shared" si="3"/>
        <v/>
      </c>
      <c r="E549" s="16"/>
      <c r="F549" s="19"/>
      <c r="G549" s="19"/>
      <c r="H549" s="19"/>
      <c r="I549" s="10"/>
      <c r="J549" s="16"/>
      <c r="K549" t="str">
        <f>IF(NOT(ISBLANK(F549)), VLOOKUP(H549,Time!$A$2:$C$10,3,FALSE), "")</f>
        <v/>
      </c>
      <c r="L549" t="str">
        <f t="shared" si="0"/>
        <v/>
      </c>
      <c r="M549" t="str">
        <f>IF(NOT(ISBLANK(F549)),VLOOKUP(G549,Importance!$A$2:B1000,2,FALSE),"")</f>
        <v/>
      </c>
      <c r="N549" s="13" t="str">
        <f t="shared" si="1"/>
        <v/>
      </c>
      <c r="O549" s="13" t="str">
        <f t="shared" si="2"/>
        <v/>
      </c>
    </row>
    <row r="550" spans="1:15" ht="13" x14ac:dyDescent="0.15">
      <c r="A550" s="19"/>
      <c r="B550" s="19"/>
      <c r="C550" s="19"/>
      <c r="D550" s="11" t="str">
        <f t="shared" si="3"/>
        <v/>
      </c>
      <c r="E550" s="16"/>
      <c r="F550" s="19"/>
      <c r="G550" s="19"/>
      <c r="H550" s="19"/>
      <c r="I550" s="10"/>
      <c r="J550" s="16"/>
      <c r="K550" t="str">
        <f>IF(NOT(ISBLANK(F550)), VLOOKUP(H550,Time!$A$2:$C$10,3,FALSE), "")</f>
        <v/>
      </c>
      <c r="L550" t="str">
        <f t="shared" si="0"/>
        <v/>
      </c>
      <c r="M550" t="str">
        <f>IF(NOT(ISBLANK(F550)),VLOOKUP(G550,Importance!$A$2:B1000,2,FALSE),"")</f>
        <v/>
      </c>
      <c r="N550" s="13" t="str">
        <f t="shared" si="1"/>
        <v/>
      </c>
      <c r="O550" s="13" t="str">
        <f t="shared" si="2"/>
        <v/>
      </c>
    </row>
    <row r="551" spans="1:15" ht="13" x14ac:dyDescent="0.15">
      <c r="A551" s="19"/>
      <c r="B551" s="19"/>
      <c r="C551" s="19"/>
      <c r="D551" s="11" t="str">
        <f t="shared" si="3"/>
        <v/>
      </c>
      <c r="E551" s="16"/>
      <c r="F551" s="19"/>
      <c r="G551" s="19"/>
      <c r="H551" s="19"/>
      <c r="I551" s="10"/>
      <c r="J551" s="16"/>
      <c r="K551" t="str">
        <f>IF(NOT(ISBLANK(F551)), VLOOKUP(H551,Time!$A$2:$C$10,3,FALSE), "")</f>
        <v/>
      </c>
      <c r="L551" t="str">
        <f t="shared" si="0"/>
        <v/>
      </c>
      <c r="M551" t="str">
        <f>IF(NOT(ISBLANK(F551)),VLOOKUP(G551,Importance!$A$2:B1000,2,FALSE),"")</f>
        <v/>
      </c>
      <c r="N551" s="13" t="str">
        <f t="shared" si="1"/>
        <v/>
      </c>
      <c r="O551" s="13" t="str">
        <f t="shared" si="2"/>
        <v/>
      </c>
    </row>
    <row r="552" spans="1:15" ht="13" x14ac:dyDescent="0.15">
      <c r="A552" s="19"/>
      <c r="B552" s="19"/>
      <c r="C552" s="19"/>
      <c r="D552" s="11" t="str">
        <f t="shared" si="3"/>
        <v/>
      </c>
      <c r="E552" s="16"/>
      <c r="F552" s="19"/>
      <c r="G552" s="19"/>
      <c r="H552" s="19"/>
      <c r="I552" s="10"/>
      <c r="J552" s="16"/>
      <c r="K552" t="str">
        <f>IF(NOT(ISBLANK(F552)), VLOOKUP(H552,Time!$A$2:$C$10,3,FALSE), "")</f>
        <v/>
      </c>
      <c r="L552" t="str">
        <f t="shared" si="0"/>
        <v/>
      </c>
      <c r="M552" t="str">
        <f>IF(NOT(ISBLANK(F552)),VLOOKUP(G552,Importance!$A$2:B1000,2,FALSE),"")</f>
        <v/>
      </c>
      <c r="N552" s="13" t="str">
        <f t="shared" si="1"/>
        <v/>
      </c>
      <c r="O552" s="13" t="str">
        <f t="shared" si="2"/>
        <v/>
      </c>
    </row>
    <row r="553" spans="1:15" ht="13" x14ac:dyDescent="0.15">
      <c r="A553" s="19"/>
      <c r="B553" s="19"/>
      <c r="C553" s="19"/>
      <c r="D553" s="11" t="str">
        <f t="shared" si="3"/>
        <v/>
      </c>
      <c r="E553" s="16"/>
      <c r="F553" s="19"/>
      <c r="G553" s="19"/>
      <c r="H553" s="19"/>
      <c r="I553" s="10"/>
      <c r="J553" s="16"/>
      <c r="K553" t="str">
        <f>IF(NOT(ISBLANK(F553)), VLOOKUP(H553,Time!$A$2:$C$10,3,FALSE), "")</f>
        <v/>
      </c>
      <c r="L553" t="str">
        <f t="shared" si="0"/>
        <v/>
      </c>
      <c r="M553" t="str">
        <f>IF(NOT(ISBLANK(F553)),VLOOKUP(G553,Importance!$A$2:B1000,2,FALSE),"")</f>
        <v/>
      </c>
      <c r="N553" s="13" t="str">
        <f t="shared" si="1"/>
        <v/>
      </c>
      <c r="O553" s="13" t="str">
        <f t="shared" si="2"/>
        <v/>
      </c>
    </row>
    <row r="554" spans="1:15" ht="13" x14ac:dyDescent="0.15">
      <c r="A554" s="19"/>
      <c r="B554" s="19"/>
      <c r="C554" s="19"/>
      <c r="D554" s="11" t="str">
        <f t="shared" si="3"/>
        <v/>
      </c>
      <c r="E554" s="16"/>
      <c r="F554" s="19"/>
      <c r="G554" s="19"/>
      <c r="H554" s="19"/>
      <c r="I554" s="10"/>
      <c r="J554" s="16"/>
      <c r="K554" t="str">
        <f>IF(NOT(ISBLANK(F554)), VLOOKUP(H554,Time!$A$2:$C$10,3,FALSE), "")</f>
        <v/>
      </c>
      <c r="L554" t="str">
        <f t="shared" si="0"/>
        <v/>
      </c>
      <c r="M554" t="str">
        <f>IF(NOT(ISBLANK(F554)),VLOOKUP(G554,Importance!$A$2:B1000,2,FALSE),"")</f>
        <v/>
      </c>
      <c r="N554" s="13" t="str">
        <f t="shared" si="1"/>
        <v/>
      </c>
      <c r="O554" s="13" t="str">
        <f t="shared" si="2"/>
        <v/>
      </c>
    </row>
    <row r="555" spans="1:15" ht="13" x14ac:dyDescent="0.15">
      <c r="A555" s="19"/>
      <c r="B555" s="19"/>
      <c r="C555" s="19"/>
      <c r="D555" s="11" t="str">
        <f t="shared" si="3"/>
        <v/>
      </c>
      <c r="E555" s="16"/>
      <c r="F555" s="19"/>
      <c r="G555" s="19"/>
      <c r="H555" s="19"/>
      <c r="I555" s="10"/>
      <c r="J555" s="16"/>
      <c r="K555" t="str">
        <f>IF(NOT(ISBLANK(F555)), VLOOKUP(H555,Time!$A$2:$C$10,3,FALSE), "")</f>
        <v/>
      </c>
      <c r="L555" t="str">
        <f t="shared" si="0"/>
        <v/>
      </c>
      <c r="M555" t="str">
        <f>IF(NOT(ISBLANK(F555)),VLOOKUP(G555,Importance!$A$2:B1000,2,FALSE),"")</f>
        <v/>
      </c>
      <c r="N555" s="13" t="str">
        <f t="shared" si="1"/>
        <v/>
      </c>
      <c r="O555" s="13" t="str">
        <f t="shared" si="2"/>
        <v/>
      </c>
    </row>
    <row r="556" spans="1:15" ht="13" x14ac:dyDescent="0.15">
      <c r="A556" s="19"/>
      <c r="B556" s="19"/>
      <c r="C556" s="19"/>
      <c r="D556" s="11" t="str">
        <f t="shared" si="3"/>
        <v/>
      </c>
      <c r="E556" s="16"/>
      <c r="F556" s="19"/>
      <c r="G556" s="19"/>
      <c r="H556" s="19"/>
      <c r="I556" s="10"/>
      <c r="J556" s="16"/>
      <c r="K556" t="str">
        <f>IF(NOT(ISBLANK(F556)), VLOOKUP(H556,Time!$A$2:$C$10,3,FALSE), "")</f>
        <v/>
      </c>
      <c r="L556" t="str">
        <f t="shared" si="0"/>
        <v/>
      </c>
      <c r="M556" t="str">
        <f>IF(NOT(ISBLANK(F556)),VLOOKUP(G556,Importance!$A$2:B1000,2,FALSE),"")</f>
        <v/>
      </c>
      <c r="N556" s="13" t="str">
        <f t="shared" si="1"/>
        <v/>
      </c>
      <c r="O556" s="13" t="str">
        <f t="shared" si="2"/>
        <v/>
      </c>
    </row>
    <row r="557" spans="1:15" ht="13" x14ac:dyDescent="0.15">
      <c r="A557" s="19"/>
      <c r="B557" s="19"/>
      <c r="C557" s="19"/>
      <c r="D557" s="11" t="str">
        <f t="shared" si="3"/>
        <v/>
      </c>
      <c r="E557" s="16"/>
      <c r="F557" s="19"/>
      <c r="G557" s="19"/>
      <c r="H557" s="19"/>
      <c r="I557" s="10"/>
      <c r="J557" s="16"/>
      <c r="K557" t="str">
        <f>IF(NOT(ISBLANK(F557)), VLOOKUP(H557,Time!$A$2:$C$10,3,FALSE), "")</f>
        <v/>
      </c>
      <c r="L557" t="str">
        <f t="shared" si="0"/>
        <v/>
      </c>
      <c r="M557" t="str">
        <f>IF(NOT(ISBLANK(F557)),VLOOKUP(G557,Importance!$A$2:B1000,2,FALSE),"")</f>
        <v/>
      </c>
      <c r="N557" s="13" t="str">
        <f t="shared" si="1"/>
        <v/>
      </c>
      <c r="O557" s="13" t="str">
        <f t="shared" si="2"/>
        <v/>
      </c>
    </row>
    <row r="558" spans="1:15" ht="13" x14ac:dyDescent="0.15">
      <c r="A558" s="19"/>
      <c r="B558" s="19"/>
      <c r="C558" s="19"/>
      <c r="D558" s="11" t="str">
        <f t="shared" si="3"/>
        <v/>
      </c>
      <c r="E558" s="16"/>
      <c r="F558" s="19"/>
      <c r="G558" s="19"/>
      <c r="H558" s="19"/>
      <c r="I558" s="10"/>
      <c r="J558" s="16"/>
      <c r="K558" t="str">
        <f>IF(NOT(ISBLANK(F558)), VLOOKUP(H558,Time!$A$2:$C$10,3,FALSE), "")</f>
        <v/>
      </c>
      <c r="L558" t="str">
        <f t="shared" si="0"/>
        <v/>
      </c>
      <c r="M558" t="str">
        <f>IF(NOT(ISBLANK(F558)),VLOOKUP(G558,Importance!$A$2:B1000,2,FALSE),"")</f>
        <v/>
      </c>
      <c r="N558" s="13" t="str">
        <f t="shared" si="1"/>
        <v/>
      </c>
      <c r="O558" s="13" t="str">
        <f t="shared" si="2"/>
        <v/>
      </c>
    </row>
    <row r="559" spans="1:15" ht="13" x14ac:dyDescent="0.15">
      <c r="A559" s="19"/>
      <c r="B559" s="19"/>
      <c r="C559" s="19"/>
      <c r="D559" s="11" t="str">
        <f t="shared" si="3"/>
        <v/>
      </c>
      <c r="E559" s="16"/>
      <c r="F559" s="19"/>
      <c r="G559" s="19"/>
      <c r="H559" s="19"/>
      <c r="I559" s="10"/>
      <c r="J559" s="16"/>
      <c r="K559" t="str">
        <f>IF(NOT(ISBLANK(F559)), VLOOKUP(H559,Time!$A$2:$C$10,3,FALSE), "")</f>
        <v/>
      </c>
      <c r="L559" t="str">
        <f t="shared" si="0"/>
        <v/>
      </c>
      <c r="M559" t="str">
        <f>IF(NOT(ISBLANK(F559)),VLOOKUP(G559,Importance!$A$2:B1000,2,FALSE),"")</f>
        <v/>
      </c>
      <c r="N559" s="13" t="str">
        <f t="shared" si="1"/>
        <v/>
      </c>
      <c r="O559" s="13" t="str">
        <f t="shared" si="2"/>
        <v/>
      </c>
    </row>
    <row r="560" spans="1:15" ht="13" x14ac:dyDescent="0.15">
      <c r="A560" s="19"/>
      <c r="B560" s="19"/>
      <c r="C560" s="19"/>
      <c r="D560" s="11" t="str">
        <f t="shared" si="3"/>
        <v/>
      </c>
      <c r="E560" s="16"/>
      <c r="F560" s="19"/>
      <c r="G560" s="19"/>
      <c r="H560" s="19"/>
      <c r="I560" s="10"/>
      <c r="J560" s="16"/>
      <c r="K560" t="str">
        <f>IF(NOT(ISBLANK(F560)), VLOOKUP(H560,Time!$A$2:$C$10,3,FALSE), "")</f>
        <v/>
      </c>
      <c r="L560" t="str">
        <f t="shared" si="0"/>
        <v/>
      </c>
      <c r="M560" t="str">
        <f>IF(NOT(ISBLANK(F560)),VLOOKUP(G560,Importance!$A$2:B1000,2,FALSE),"")</f>
        <v/>
      </c>
      <c r="N560" s="13" t="str">
        <f t="shared" si="1"/>
        <v/>
      </c>
      <c r="O560" s="13" t="str">
        <f t="shared" si="2"/>
        <v/>
      </c>
    </row>
    <row r="561" spans="1:15" ht="13" x14ac:dyDescent="0.15">
      <c r="A561" s="19"/>
      <c r="B561" s="19"/>
      <c r="C561" s="19"/>
      <c r="D561" s="11" t="str">
        <f t="shared" si="3"/>
        <v/>
      </c>
      <c r="E561" s="16"/>
      <c r="F561" s="19"/>
      <c r="G561" s="19"/>
      <c r="H561" s="19"/>
      <c r="I561" s="10"/>
      <c r="J561" s="16"/>
      <c r="K561" t="str">
        <f>IF(NOT(ISBLANK(F561)), VLOOKUP(H561,Time!$A$2:$C$10,3,FALSE), "")</f>
        <v/>
      </c>
      <c r="L561" t="str">
        <f t="shared" si="0"/>
        <v/>
      </c>
      <c r="M561" t="str">
        <f>IF(NOT(ISBLANK(F561)),VLOOKUP(G561,Importance!$A$2:B1000,2,FALSE),"")</f>
        <v/>
      </c>
      <c r="N561" s="13" t="str">
        <f t="shared" si="1"/>
        <v/>
      </c>
      <c r="O561" s="13" t="str">
        <f t="shared" si="2"/>
        <v/>
      </c>
    </row>
    <row r="562" spans="1:15" ht="13" x14ac:dyDescent="0.15">
      <c r="A562" s="19"/>
      <c r="B562" s="19"/>
      <c r="C562" s="19"/>
      <c r="D562" s="11" t="str">
        <f t="shared" si="3"/>
        <v/>
      </c>
      <c r="E562" s="16"/>
      <c r="F562" s="19"/>
      <c r="G562" s="19"/>
      <c r="H562" s="19"/>
      <c r="I562" s="10"/>
      <c r="J562" s="16"/>
      <c r="K562" t="str">
        <f>IF(NOT(ISBLANK(F562)), VLOOKUP(H562,Time!$A$2:$C$10,3,FALSE), "")</f>
        <v/>
      </c>
      <c r="L562" t="str">
        <f t="shared" si="0"/>
        <v/>
      </c>
      <c r="M562" t="str">
        <f>IF(NOT(ISBLANK(F562)),VLOOKUP(G562,Importance!$A$2:B1000,2,FALSE),"")</f>
        <v/>
      </c>
      <c r="N562" s="13" t="str">
        <f t="shared" si="1"/>
        <v/>
      </c>
      <c r="O562" s="13" t="str">
        <f t="shared" si="2"/>
        <v/>
      </c>
    </row>
    <row r="563" spans="1:15" ht="13" x14ac:dyDescent="0.15">
      <c r="A563" s="19"/>
      <c r="B563" s="19"/>
      <c r="C563" s="19"/>
      <c r="D563" s="11" t="str">
        <f t="shared" si="3"/>
        <v/>
      </c>
      <c r="E563" s="16"/>
      <c r="F563" s="19"/>
      <c r="G563" s="19"/>
      <c r="H563" s="19"/>
      <c r="I563" s="10"/>
      <c r="J563" s="16"/>
      <c r="K563" t="str">
        <f>IF(NOT(ISBLANK(F563)), VLOOKUP(H563,Time!$A$2:$C$10,3,FALSE), "")</f>
        <v/>
      </c>
      <c r="L563" t="str">
        <f t="shared" si="0"/>
        <v/>
      </c>
      <c r="M563" t="str">
        <f>IF(NOT(ISBLANK(F563)),VLOOKUP(G563,Importance!$A$2:B1000,2,FALSE),"")</f>
        <v/>
      </c>
      <c r="N563" s="13" t="str">
        <f t="shared" si="1"/>
        <v/>
      </c>
      <c r="O563" s="13" t="str">
        <f t="shared" si="2"/>
        <v/>
      </c>
    </row>
    <row r="564" spans="1:15" ht="13" x14ac:dyDescent="0.15">
      <c r="A564" s="19"/>
      <c r="B564" s="19"/>
      <c r="C564" s="19"/>
      <c r="D564" s="11" t="str">
        <f t="shared" si="3"/>
        <v/>
      </c>
      <c r="E564" s="16"/>
      <c r="F564" s="19"/>
      <c r="G564" s="19"/>
      <c r="H564" s="19"/>
      <c r="I564" s="10"/>
      <c r="J564" s="16"/>
      <c r="K564" t="str">
        <f>IF(NOT(ISBLANK(F564)), VLOOKUP(H564,Time!$A$2:$C$10,3,FALSE), "")</f>
        <v/>
      </c>
      <c r="L564" t="str">
        <f t="shared" si="0"/>
        <v/>
      </c>
      <c r="M564" t="str">
        <f>IF(NOT(ISBLANK(F564)),VLOOKUP(G564,Importance!$A$2:B1000,2,FALSE),"")</f>
        <v/>
      </c>
      <c r="N564" s="13" t="str">
        <f t="shared" si="1"/>
        <v/>
      </c>
      <c r="O564" s="13" t="str">
        <f t="shared" si="2"/>
        <v/>
      </c>
    </row>
    <row r="565" spans="1:15" ht="13" x14ac:dyDescent="0.15">
      <c r="A565" s="19"/>
      <c r="B565" s="19"/>
      <c r="C565" s="19"/>
      <c r="D565" s="11" t="str">
        <f t="shared" si="3"/>
        <v/>
      </c>
      <c r="E565" s="16"/>
      <c r="F565" s="19"/>
      <c r="G565" s="19"/>
      <c r="H565" s="19"/>
      <c r="I565" s="10"/>
      <c r="J565" s="16"/>
      <c r="K565" t="str">
        <f>IF(NOT(ISBLANK(F565)), VLOOKUP(H565,Time!$A$2:$C$10,3,FALSE), "")</f>
        <v/>
      </c>
      <c r="L565" t="str">
        <f t="shared" si="0"/>
        <v/>
      </c>
      <c r="M565" t="str">
        <f>IF(NOT(ISBLANK(F565)),VLOOKUP(G565,Importance!$A$2:B1000,2,FALSE),"")</f>
        <v/>
      </c>
      <c r="N565" s="13" t="str">
        <f t="shared" si="1"/>
        <v/>
      </c>
      <c r="O565" s="13" t="str">
        <f t="shared" si="2"/>
        <v/>
      </c>
    </row>
    <row r="566" spans="1:15" ht="13" x14ac:dyDescent="0.15">
      <c r="A566" s="19"/>
      <c r="B566" s="19"/>
      <c r="C566" s="19"/>
      <c r="D566" s="11" t="str">
        <f t="shared" si="3"/>
        <v/>
      </c>
      <c r="E566" s="16"/>
      <c r="F566" s="19"/>
      <c r="G566" s="19"/>
      <c r="H566" s="19"/>
      <c r="I566" s="10"/>
      <c r="J566" s="16"/>
      <c r="K566" t="str">
        <f>IF(NOT(ISBLANK(F566)), VLOOKUP(H566,Time!$A$2:$C$10,3,FALSE), "")</f>
        <v/>
      </c>
      <c r="L566" t="str">
        <f t="shared" si="0"/>
        <v/>
      </c>
      <c r="M566" t="str">
        <f>IF(NOT(ISBLANK(F566)),VLOOKUP(G566,Importance!$A$2:B1000,2,FALSE),"")</f>
        <v/>
      </c>
      <c r="N566" s="13" t="str">
        <f t="shared" si="1"/>
        <v/>
      </c>
      <c r="O566" s="13" t="str">
        <f t="shared" si="2"/>
        <v/>
      </c>
    </row>
    <row r="567" spans="1:15" ht="13" x14ac:dyDescent="0.15">
      <c r="A567" s="19"/>
      <c r="B567" s="19"/>
      <c r="C567" s="19"/>
      <c r="D567" s="11" t="str">
        <f t="shared" si="3"/>
        <v/>
      </c>
      <c r="E567" s="16"/>
      <c r="F567" s="19"/>
      <c r="G567" s="19"/>
      <c r="H567" s="19"/>
      <c r="I567" s="10"/>
      <c r="J567" s="16"/>
      <c r="K567" t="str">
        <f>IF(NOT(ISBLANK(F567)), VLOOKUP(H567,Time!$A$2:$C$10,3,FALSE), "")</f>
        <v/>
      </c>
      <c r="L567" t="str">
        <f t="shared" si="0"/>
        <v/>
      </c>
      <c r="M567" t="str">
        <f>IF(NOT(ISBLANK(F567)),VLOOKUP(G567,Importance!$A$2:B1000,2,FALSE),"")</f>
        <v/>
      </c>
      <c r="N567" s="13" t="str">
        <f t="shared" si="1"/>
        <v/>
      </c>
      <c r="O567" s="13" t="str">
        <f t="shared" si="2"/>
        <v/>
      </c>
    </row>
    <row r="568" spans="1:15" ht="13" x14ac:dyDescent="0.15">
      <c r="A568" s="19"/>
      <c r="B568" s="19"/>
      <c r="C568" s="19"/>
      <c r="D568" s="11" t="str">
        <f t="shared" si="3"/>
        <v/>
      </c>
      <c r="E568" s="16"/>
      <c r="F568" s="19"/>
      <c r="G568" s="19"/>
      <c r="H568" s="19"/>
      <c r="I568" s="10"/>
      <c r="J568" s="16"/>
      <c r="K568" t="str">
        <f>IF(NOT(ISBLANK(F568)), VLOOKUP(H568,Time!$A$2:$C$10,3,FALSE), "")</f>
        <v/>
      </c>
      <c r="L568" t="str">
        <f t="shared" si="0"/>
        <v/>
      </c>
      <c r="M568" t="str">
        <f>IF(NOT(ISBLANK(F568)),VLOOKUP(G568,Importance!$A$2:B1000,2,FALSE),"")</f>
        <v/>
      </c>
      <c r="N568" s="13" t="str">
        <f t="shared" si="1"/>
        <v/>
      </c>
      <c r="O568" s="13" t="str">
        <f t="shared" si="2"/>
        <v/>
      </c>
    </row>
    <row r="569" spans="1:15" ht="13" x14ac:dyDescent="0.15">
      <c r="A569" s="19"/>
      <c r="B569" s="19"/>
      <c r="C569" s="19"/>
      <c r="D569" s="11" t="str">
        <f t="shared" si="3"/>
        <v/>
      </c>
      <c r="E569" s="16"/>
      <c r="F569" s="19"/>
      <c r="G569" s="19"/>
      <c r="H569" s="19"/>
      <c r="I569" s="10"/>
      <c r="J569" s="16"/>
      <c r="K569" t="str">
        <f>IF(NOT(ISBLANK(F569)), VLOOKUP(H569,Time!$A$2:$C$10,3,FALSE), "")</f>
        <v/>
      </c>
      <c r="L569" t="str">
        <f t="shared" si="0"/>
        <v/>
      </c>
      <c r="M569" t="str">
        <f>IF(NOT(ISBLANK(F569)),VLOOKUP(G569,Importance!$A$2:B1000,2,FALSE),"")</f>
        <v/>
      </c>
      <c r="N569" s="13" t="str">
        <f t="shared" si="1"/>
        <v/>
      </c>
      <c r="O569" s="13" t="str">
        <f t="shared" si="2"/>
        <v/>
      </c>
    </row>
    <row r="570" spans="1:15" ht="13" x14ac:dyDescent="0.15">
      <c r="A570" s="19"/>
      <c r="B570" s="19"/>
      <c r="C570" s="19"/>
      <c r="D570" s="11" t="str">
        <f t="shared" si="3"/>
        <v/>
      </c>
      <c r="E570" s="16"/>
      <c r="F570" s="19"/>
      <c r="G570" s="19"/>
      <c r="H570" s="19"/>
      <c r="I570" s="10"/>
      <c r="J570" s="16"/>
      <c r="K570" t="str">
        <f>IF(NOT(ISBLANK(F570)), VLOOKUP(H570,Time!$A$2:$C$10,3,FALSE), "")</f>
        <v/>
      </c>
      <c r="L570" t="str">
        <f t="shared" si="0"/>
        <v/>
      </c>
      <c r="M570" t="str">
        <f>IF(NOT(ISBLANK(F570)),VLOOKUP(G570,Importance!$A$2:B1000,2,FALSE),"")</f>
        <v/>
      </c>
      <c r="N570" s="13" t="str">
        <f t="shared" si="1"/>
        <v/>
      </c>
      <c r="O570" s="13" t="str">
        <f t="shared" si="2"/>
        <v/>
      </c>
    </row>
    <row r="571" spans="1:15" ht="13" x14ac:dyDescent="0.15">
      <c r="A571" s="19"/>
      <c r="B571" s="19"/>
      <c r="C571" s="19"/>
      <c r="D571" s="11" t="str">
        <f t="shared" si="3"/>
        <v/>
      </c>
      <c r="E571" s="16"/>
      <c r="F571" s="19"/>
      <c r="G571" s="19"/>
      <c r="H571" s="19"/>
      <c r="I571" s="10"/>
      <c r="J571" s="16"/>
      <c r="K571" t="str">
        <f>IF(NOT(ISBLANK(F571)), VLOOKUP(H571,Time!$A$2:$C$10,3,FALSE), "")</f>
        <v/>
      </c>
      <c r="L571" t="str">
        <f t="shared" si="0"/>
        <v/>
      </c>
      <c r="M571" t="str">
        <f>IF(NOT(ISBLANK(F571)),VLOOKUP(G571,Importance!$A$2:B1000,2,FALSE),"")</f>
        <v/>
      </c>
      <c r="N571" s="13" t="str">
        <f t="shared" si="1"/>
        <v/>
      </c>
      <c r="O571" s="13" t="str">
        <f t="shared" si="2"/>
        <v/>
      </c>
    </row>
    <row r="572" spans="1:15" ht="13" x14ac:dyDescent="0.15">
      <c r="A572" s="19"/>
      <c r="B572" s="19"/>
      <c r="C572" s="19"/>
      <c r="D572" s="11" t="str">
        <f t="shared" si="3"/>
        <v/>
      </c>
      <c r="E572" s="16"/>
      <c r="F572" s="19"/>
      <c r="G572" s="19"/>
      <c r="H572" s="19"/>
      <c r="I572" s="10"/>
      <c r="J572" s="16"/>
      <c r="K572" t="str">
        <f>IF(NOT(ISBLANK(F572)), VLOOKUP(H572,Time!$A$2:$C$10,3,FALSE), "")</f>
        <v/>
      </c>
      <c r="L572" t="str">
        <f t="shared" si="0"/>
        <v/>
      </c>
      <c r="M572" t="str">
        <f>IF(NOT(ISBLANK(F572)),VLOOKUP(G572,Importance!$A$2:B1000,2,FALSE),"")</f>
        <v/>
      </c>
      <c r="N572" s="13" t="str">
        <f t="shared" si="1"/>
        <v/>
      </c>
      <c r="O572" s="13" t="str">
        <f t="shared" si="2"/>
        <v/>
      </c>
    </row>
    <row r="573" spans="1:15" ht="13" x14ac:dyDescent="0.15">
      <c r="A573" s="19"/>
      <c r="B573" s="19"/>
      <c r="C573" s="19"/>
      <c r="D573" s="11" t="str">
        <f t="shared" si="3"/>
        <v/>
      </c>
      <c r="E573" s="16"/>
      <c r="F573" s="19"/>
      <c r="G573" s="19"/>
      <c r="H573" s="19"/>
      <c r="I573" s="10"/>
      <c r="J573" s="16"/>
      <c r="K573" t="str">
        <f>IF(NOT(ISBLANK(F573)), VLOOKUP(H573,Time!$A$2:$C$10,3,FALSE), "")</f>
        <v/>
      </c>
      <c r="L573" t="str">
        <f t="shared" si="0"/>
        <v/>
      </c>
      <c r="M573" t="str">
        <f>IF(NOT(ISBLANK(F573)),VLOOKUP(G573,Importance!$A$2:B1000,2,FALSE),"")</f>
        <v/>
      </c>
      <c r="N573" s="13" t="str">
        <f t="shared" si="1"/>
        <v/>
      </c>
      <c r="O573" s="13" t="str">
        <f t="shared" si="2"/>
        <v/>
      </c>
    </row>
    <row r="574" spans="1:15" ht="13" x14ac:dyDescent="0.15">
      <c r="A574" s="19"/>
      <c r="B574" s="19"/>
      <c r="C574" s="19"/>
      <c r="D574" s="11" t="str">
        <f t="shared" si="3"/>
        <v/>
      </c>
      <c r="E574" s="16"/>
      <c r="F574" s="19"/>
      <c r="G574" s="19"/>
      <c r="H574" s="19"/>
      <c r="I574" s="10"/>
      <c r="J574" s="16"/>
      <c r="K574" t="str">
        <f>IF(NOT(ISBLANK(F574)), VLOOKUP(H574,Time!$A$2:$C$10,3,FALSE), "")</f>
        <v/>
      </c>
      <c r="L574" t="str">
        <f t="shared" si="0"/>
        <v/>
      </c>
      <c r="M574" t="str">
        <f>IF(NOT(ISBLANK(F574)),VLOOKUP(G574,Importance!$A$2:B1000,2,FALSE),"")</f>
        <v/>
      </c>
      <c r="N574" s="13" t="str">
        <f t="shared" si="1"/>
        <v/>
      </c>
      <c r="O574" s="13" t="str">
        <f t="shared" si="2"/>
        <v/>
      </c>
    </row>
    <row r="575" spans="1:15" ht="13" x14ac:dyDescent="0.15">
      <c r="A575" s="19"/>
      <c r="B575" s="19"/>
      <c r="C575" s="19"/>
      <c r="D575" s="11" t="str">
        <f t="shared" si="3"/>
        <v/>
      </c>
      <c r="E575" s="16"/>
      <c r="F575" s="19"/>
      <c r="G575" s="19"/>
      <c r="H575" s="19"/>
      <c r="I575" s="10"/>
      <c r="J575" s="16"/>
      <c r="K575" t="str">
        <f>IF(NOT(ISBLANK(F575)), VLOOKUP(H575,Time!$A$2:$C$10,3,FALSE), "")</f>
        <v/>
      </c>
      <c r="L575" t="str">
        <f t="shared" si="0"/>
        <v/>
      </c>
      <c r="M575" t="str">
        <f>IF(NOT(ISBLANK(F575)),VLOOKUP(G575,Importance!$A$2:B1000,2,FALSE),"")</f>
        <v/>
      </c>
      <c r="N575" s="13" t="str">
        <f t="shared" si="1"/>
        <v/>
      </c>
      <c r="O575" s="13" t="str">
        <f t="shared" si="2"/>
        <v/>
      </c>
    </row>
    <row r="576" spans="1:15" ht="13" x14ac:dyDescent="0.15">
      <c r="A576" s="19"/>
      <c r="B576" s="19"/>
      <c r="C576" s="19"/>
      <c r="D576" s="11" t="str">
        <f t="shared" si="3"/>
        <v/>
      </c>
      <c r="E576" s="16"/>
      <c r="F576" s="19"/>
      <c r="G576" s="19"/>
      <c r="H576" s="19"/>
      <c r="I576" s="10"/>
      <c r="J576" s="16"/>
      <c r="K576" t="str">
        <f>IF(NOT(ISBLANK(F576)), VLOOKUP(H576,Time!$A$2:$C$10,3,FALSE), "")</f>
        <v/>
      </c>
      <c r="L576" t="str">
        <f t="shared" si="0"/>
        <v/>
      </c>
      <c r="M576" t="str">
        <f>IF(NOT(ISBLANK(F576)),VLOOKUP(G576,Importance!$A$2:B1000,2,FALSE),"")</f>
        <v/>
      </c>
      <c r="N576" s="13" t="str">
        <f t="shared" si="1"/>
        <v/>
      </c>
      <c r="O576" s="13" t="str">
        <f t="shared" si="2"/>
        <v/>
      </c>
    </row>
    <row r="577" spans="1:15" ht="13" x14ac:dyDescent="0.15">
      <c r="A577" s="19"/>
      <c r="B577" s="19"/>
      <c r="C577" s="19"/>
      <c r="D577" s="11" t="str">
        <f t="shared" si="3"/>
        <v/>
      </c>
      <c r="E577" s="16"/>
      <c r="F577" s="19"/>
      <c r="G577" s="19"/>
      <c r="H577" s="19"/>
      <c r="I577" s="10"/>
      <c r="J577" s="16"/>
      <c r="K577" t="str">
        <f>IF(NOT(ISBLANK(F577)), VLOOKUP(H577,Time!$A$2:$C$10,3,FALSE), "")</f>
        <v/>
      </c>
      <c r="L577" t="str">
        <f t="shared" si="0"/>
        <v/>
      </c>
      <c r="M577" t="str">
        <f>IF(NOT(ISBLANK(F577)),VLOOKUP(G577,Importance!$A$2:B1000,2,FALSE),"")</f>
        <v/>
      </c>
      <c r="N577" s="13" t="str">
        <f t="shared" si="1"/>
        <v/>
      </c>
      <c r="O577" s="13" t="str">
        <f t="shared" si="2"/>
        <v/>
      </c>
    </row>
    <row r="578" spans="1:15" ht="13" x14ac:dyDescent="0.15">
      <c r="A578" s="19"/>
      <c r="B578" s="19"/>
      <c r="C578" s="19"/>
      <c r="D578" s="11" t="str">
        <f t="shared" si="3"/>
        <v/>
      </c>
      <c r="E578" s="16"/>
      <c r="F578" s="19"/>
      <c r="G578" s="19"/>
      <c r="H578" s="19"/>
      <c r="I578" s="10"/>
      <c r="J578" s="16"/>
      <c r="K578" t="str">
        <f>IF(NOT(ISBLANK(F578)), VLOOKUP(H578,Time!$A$2:$C$10,3,FALSE), "")</f>
        <v/>
      </c>
      <c r="L578" t="str">
        <f t="shared" si="0"/>
        <v/>
      </c>
      <c r="M578" t="str">
        <f>IF(NOT(ISBLANK(F578)),VLOOKUP(G578,Importance!$A$2:B1000,2,FALSE),"")</f>
        <v/>
      </c>
      <c r="N578" s="13" t="str">
        <f t="shared" si="1"/>
        <v/>
      </c>
      <c r="O578" s="13" t="str">
        <f t="shared" si="2"/>
        <v/>
      </c>
    </row>
    <row r="579" spans="1:15" ht="13" x14ac:dyDescent="0.15">
      <c r="A579" s="19"/>
      <c r="B579" s="19"/>
      <c r="C579" s="19"/>
      <c r="D579" s="11" t="str">
        <f t="shared" si="3"/>
        <v/>
      </c>
      <c r="E579" s="16"/>
      <c r="F579" s="19"/>
      <c r="G579" s="19"/>
      <c r="H579" s="19"/>
      <c r="I579" s="10"/>
      <c r="J579" s="16"/>
      <c r="K579" t="str">
        <f>IF(NOT(ISBLANK(F579)), VLOOKUP(H579,Time!$A$2:$C$10,3,FALSE), "")</f>
        <v/>
      </c>
      <c r="L579" t="str">
        <f t="shared" si="0"/>
        <v/>
      </c>
      <c r="M579" t="str">
        <f>IF(NOT(ISBLANK(F579)),VLOOKUP(G579,Importance!$A$2:B1000,2,FALSE),"")</f>
        <v/>
      </c>
      <c r="N579" s="13" t="str">
        <f t="shared" si="1"/>
        <v/>
      </c>
      <c r="O579" s="13" t="str">
        <f t="shared" si="2"/>
        <v/>
      </c>
    </row>
    <row r="580" spans="1:15" ht="13" x14ac:dyDescent="0.15">
      <c r="A580" s="19"/>
      <c r="B580" s="19"/>
      <c r="C580" s="19"/>
      <c r="D580" s="11" t="str">
        <f t="shared" si="3"/>
        <v/>
      </c>
      <c r="E580" s="16"/>
      <c r="F580" s="19"/>
      <c r="G580" s="19"/>
      <c r="H580" s="19"/>
      <c r="I580" s="10"/>
      <c r="J580" s="16"/>
      <c r="K580" t="str">
        <f>IF(NOT(ISBLANK(F580)), VLOOKUP(H580,Time!$A$2:$C$10,3,FALSE), "")</f>
        <v/>
      </c>
      <c r="L580" t="str">
        <f t="shared" si="0"/>
        <v/>
      </c>
      <c r="M580" t="str">
        <f>IF(NOT(ISBLANK(F580)),VLOOKUP(G580,Importance!$A$2:B1000,2,FALSE),"")</f>
        <v/>
      </c>
      <c r="N580" s="13" t="str">
        <f t="shared" si="1"/>
        <v/>
      </c>
      <c r="O580" s="13" t="str">
        <f t="shared" si="2"/>
        <v/>
      </c>
    </row>
    <row r="581" spans="1:15" ht="13" x14ac:dyDescent="0.15">
      <c r="A581" s="19"/>
      <c r="B581" s="19"/>
      <c r="C581" s="19"/>
      <c r="D581" s="11" t="str">
        <f t="shared" si="3"/>
        <v/>
      </c>
      <c r="E581" s="16"/>
      <c r="F581" s="19"/>
      <c r="G581" s="19"/>
      <c r="H581" s="19"/>
      <c r="I581" s="10"/>
      <c r="J581" s="16"/>
      <c r="K581" t="str">
        <f>IF(NOT(ISBLANK(F581)), VLOOKUP(H581,Time!$A$2:$C$10,3,FALSE), "")</f>
        <v/>
      </c>
      <c r="L581" t="str">
        <f t="shared" si="0"/>
        <v/>
      </c>
      <c r="M581" t="str">
        <f>IF(NOT(ISBLANK(F581)),VLOOKUP(G581,Importance!$A$2:B1000,2,FALSE),"")</f>
        <v/>
      </c>
      <c r="N581" s="13" t="str">
        <f t="shared" si="1"/>
        <v/>
      </c>
      <c r="O581" s="13" t="str">
        <f t="shared" si="2"/>
        <v/>
      </c>
    </row>
    <row r="582" spans="1:15" ht="13" x14ac:dyDescent="0.15">
      <c r="A582" s="19"/>
      <c r="B582" s="19"/>
      <c r="C582" s="19"/>
      <c r="D582" s="11" t="str">
        <f t="shared" si="3"/>
        <v/>
      </c>
      <c r="E582" s="16"/>
      <c r="F582" s="19"/>
      <c r="G582" s="19"/>
      <c r="H582" s="19"/>
      <c r="I582" s="10"/>
      <c r="J582" s="16"/>
      <c r="K582" t="str">
        <f>IF(NOT(ISBLANK(F582)), VLOOKUP(H582,Time!$A$2:$C$10,3,FALSE), "")</f>
        <v/>
      </c>
      <c r="L582" t="str">
        <f t="shared" si="0"/>
        <v/>
      </c>
      <c r="M582" t="str">
        <f>IF(NOT(ISBLANK(F582)),VLOOKUP(G582,Importance!$A$2:B1000,2,FALSE),"")</f>
        <v/>
      </c>
      <c r="N582" s="13" t="str">
        <f t="shared" si="1"/>
        <v/>
      </c>
      <c r="O582" s="13" t="str">
        <f t="shared" si="2"/>
        <v/>
      </c>
    </row>
    <row r="583" spans="1:15" ht="13" x14ac:dyDescent="0.15">
      <c r="A583" s="19"/>
      <c r="B583" s="19"/>
      <c r="C583" s="19"/>
      <c r="D583" s="11" t="str">
        <f t="shared" si="3"/>
        <v/>
      </c>
      <c r="E583" s="16"/>
      <c r="F583" s="19"/>
      <c r="G583" s="19"/>
      <c r="H583" s="19"/>
      <c r="I583" s="10"/>
      <c r="J583" s="16"/>
      <c r="K583" t="str">
        <f>IF(NOT(ISBLANK(F583)), VLOOKUP(H583,Time!$A$2:$C$10,3,FALSE), "")</f>
        <v/>
      </c>
      <c r="L583" t="str">
        <f t="shared" si="0"/>
        <v/>
      </c>
      <c r="M583" t="str">
        <f>IF(NOT(ISBLANK(F583)),VLOOKUP(G583,Importance!$A$2:B1000,2,FALSE),"")</f>
        <v/>
      </c>
      <c r="N583" s="13" t="str">
        <f t="shared" si="1"/>
        <v/>
      </c>
      <c r="O583" s="13" t="str">
        <f t="shared" si="2"/>
        <v/>
      </c>
    </row>
    <row r="584" spans="1:15" ht="13" x14ac:dyDescent="0.15">
      <c r="A584" s="19"/>
      <c r="B584" s="19"/>
      <c r="C584" s="19"/>
      <c r="D584" s="11" t="str">
        <f t="shared" si="3"/>
        <v/>
      </c>
      <c r="E584" s="16"/>
      <c r="F584" s="19"/>
      <c r="G584" s="19"/>
      <c r="H584" s="19"/>
      <c r="I584" s="10"/>
      <c r="J584" s="16"/>
      <c r="K584" t="str">
        <f>IF(NOT(ISBLANK(F584)), VLOOKUP(H584,Time!$A$2:$C$10,3,FALSE), "")</f>
        <v/>
      </c>
      <c r="L584" t="str">
        <f t="shared" si="0"/>
        <v/>
      </c>
      <c r="M584" t="str">
        <f>IF(NOT(ISBLANK(F584)),VLOOKUP(G584,Importance!$A$2:B1000,2,FALSE),"")</f>
        <v/>
      </c>
      <c r="N584" s="13" t="str">
        <f t="shared" si="1"/>
        <v/>
      </c>
      <c r="O584" s="13" t="str">
        <f t="shared" si="2"/>
        <v/>
      </c>
    </row>
    <row r="585" spans="1:15" ht="13" x14ac:dyDescent="0.15">
      <c r="A585" s="19"/>
      <c r="B585" s="19"/>
      <c r="C585" s="19"/>
      <c r="D585" s="11" t="str">
        <f t="shared" si="3"/>
        <v/>
      </c>
      <c r="E585" s="16"/>
      <c r="F585" s="19"/>
      <c r="G585" s="19"/>
      <c r="H585" s="19"/>
      <c r="I585" s="10"/>
      <c r="J585" s="16"/>
      <c r="K585" t="str">
        <f>IF(NOT(ISBLANK(F585)), VLOOKUP(H585,Time!$A$2:$C$10,3,FALSE), "")</f>
        <v/>
      </c>
      <c r="L585" t="str">
        <f t="shared" si="0"/>
        <v/>
      </c>
      <c r="M585" t="str">
        <f>IF(NOT(ISBLANK(F585)),VLOOKUP(G585,Importance!$A$2:B1000,2,FALSE),"")</f>
        <v/>
      </c>
      <c r="N585" s="13" t="str">
        <f t="shared" si="1"/>
        <v/>
      </c>
      <c r="O585" s="13" t="str">
        <f t="shared" si="2"/>
        <v/>
      </c>
    </row>
    <row r="586" spans="1:15" ht="13" x14ac:dyDescent="0.15">
      <c r="A586" s="19"/>
      <c r="B586" s="19"/>
      <c r="C586" s="19"/>
      <c r="D586" s="11" t="str">
        <f t="shared" si="3"/>
        <v/>
      </c>
      <c r="E586" s="16"/>
      <c r="F586" s="19"/>
      <c r="G586" s="19"/>
      <c r="H586" s="19"/>
      <c r="I586" s="10"/>
      <c r="J586" s="16"/>
      <c r="K586" t="str">
        <f>IF(NOT(ISBLANK(F586)), VLOOKUP(H586,Time!$A$2:$C$10,3,FALSE), "")</f>
        <v/>
      </c>
      <c r="L586" t="str">
        <f t="shared" si="0"/>
        <v/>
      </c>
      <c r="M586" t="str">
        <f>IF(NOT(ISBLANK(F586)),VLOOKUP(G586,Importance!$A$2:B1000,2,FALSE),"")</f>
        <v/>
      </c>
      <c r="N586" s="13" t="str">
        <f t="shared" si="1"/>
        <v/>
      </c>
      <c r="O586" s="13" t="str">
        <f t="shared" si="2"/>
        <v/>
      </c>
    </row>
    <row r="587" spans="1:15" ht="13" x14ac:dyDescent="0.15">
      <c r="A587" s="19"/>
      <c r="B587" s="19"/>
      <c r="C587" s="19"/>
      <c r="D587" s="11" t="str">
        <f t="shared" si="3"/>
        <v/>
      </c>
      <c r="E587" s="16"/>
      <c r="F587" s="19"/>
      <c r="G587" s="19"/>
      <c r="H587" s="19"/>
      <c r="I587" s="10"/>
      <c r="J587" s="16"/>
      <c r="K587" t="str">
        <f>IF(NOT(ISBLANK(F587)), VLOOKUP(H587,Time!$A$2:$C$10,3,FALSE), "")</f>
        <v/>
      </c>
      <c r="L587" t="str">
        <f t="shared" si="0"/>
        <v/>
      </c>
      <c r="M587" t="str">
        <f>IF(NOT(ISBLANK(F587)),VLOOKUP(G587,Importance!$A$2:B1000,2,FALSE),"")</f>
        <v/>
      </c>
      <c r="N587" s="13" t="str">
        <f t="shared" si="1"/>
        <v/>
      </c>
      <c r="O587" s="13" t="str">
        <f t="shared" si="2"/>
        <v/>
      </c>
    </row>
    <row r="588" spans="1:15" ht="13" x14ac:dyDescent="0.15">
      <c r="A588" s="19"/>
      <c r="B588" s="19"/>
      <c r="C588" s="19"/>
      <c r="D588" s="11" t="str">
        <f t="shared" si="3"/>
        <v/>
      </c>
      <c r="E588" s="16"/>
      <c r="F588" s="19"/>
      <c r="G588" s="19"/>
      <c r="H588" s="19"/>
      <c r="I588" s="10"/>
      <c r="J588" s="16"/>
      <c r="K588" t="str">
        <f>IF(NOT(ISBLANK(F588)), VLOOKUP(H588,Time!$A$2:$C$10,3,FALSE), "")</f>
        <v/>
      </c>
      <c r="L588" t="str">
        <f t="shared" si="0"/>
        <v/>
      </c>
      <c r="M588" t="str">
        <f>IF(NOT(ISBLANK(F588)),VLOOKUP(G588,Importance!$A$2:B1000,2,FALSE),"")</f>
        <v/>
      </c>
      <c r="N588" s="13" t="str">
        <f t="shared" si="1"/>
        <v/>
      </c>
      <c r="O588" s="13" t="str">
        <f t="shared" si="2"/>
        <v/>
      </c>
    </row>
    <row r="589" spans="1:15" ht="13" x14ac:dyDescent="0.15">
      <c r="A589" s="19"/>
      <c r="B589" s="19"/>
      <c r="C589" s="19"/>
      <c r="D589" s="11" t="str">
        <f t="shared" si="3"/>
        <v/>
      </c>
      <c r="E589" s="16"/>
      <c r="F589" s="19"/>
      <c r="G589" s="19"/>
      <c r="H589" s="19"/>
      <c r="I589" s="10"/>
      <c r="J589" s="16"/>
      <c r="K589" t="str">
        <f>IF(NOT(ISBLANK(F589)), VLOOKUP(H589,Time!$A$2:$C$10,3,FALSE), "")</f>
        <v/>
      </c>
      <c r="L589" t="str">
        <f t="shared" si="0"/>
        <v/>
      </c>
      <c r="M589" t="str">
        <f>IF(NOT(ISBLANK(F589)),VLOOKUP(G589,Importance!$A$2:B1000,2,FALSE),"")</f>
        <v/>
      </c>
      <c r="N589" s="13" t="str">
        <f t="shared" si="1"/>
        <v/>
      </c>
      <c r="O589" s="13" t="str">
        <f t="shared" si="2"/>
        <v/>
      </c>
    </row>
    <row r="590" spans="1:15" ht="13" x14ac:dyDescent="0.15">
      <c r="A590" s="19"/>
      <c r="B590" s="19"/>
      <c r="C590" s="19"/>
      <c r="D590" s="11" t="str">
        <f t="shared" si="3"/>
        <v/>
      </c>
      <c r="E590" s="16"/>
      <c r="F590" s="19"/>
      <c r="G590" s="19"/>
      <c r="H590" s="19"/>
      <c r="I590" s="10"/>
      <c r="J590" s="16"/>
      <c r="K590" t="str">
        <f>IF(NOT(ISBLANK(F590)), VLOOKUP(H590,Time!$A$2:$C$10,3,FALSE), "")</f>
        <v/>
      </c>
      <c r="L590" t="str">
        <f t="shared" si="0"/>
        <v/>
      </c>
      <c r="M590" t="str">
        <f>IF(NOT(ISBLANK(F590)),VLOOKUP(G590,Importance!$A$2:B1000,2,FALSE),"")</f>
        <v/>
      </c>
      <c r="N590" s="13" t="str">
        <f t="shared" si="1"/>
        <v/>
      </c>
      <c r="O590" s="13" t="str">
        <f t="shared" si="2"/>
        <v/>
      </c>
    </row>
    <row r="591" spans="1:15" ht="13" x14ac:dyDescent="0.15">
      <c r="A591" s="19"/>
      <c r="B591" s="19"/>
      <c r="C591" s="19"/>
      <c r="D591" s="11" t="str">
        <f t="shared" si="3"/>
        <v/>
      </c>
      <c r="E591" s="16"/>
      <c r="F591" s="19"/>
      <c r="G591" s="19"/>
      <c r="H591" s="19"/>
      <c r="I591" s="10"/>
      <c r="J591" s="16"/>
      <c r="K591" t="str">
        <f>IF(NOT(ISBLANK(F591)), VLOOKUP(H591,Time!$A$2:$C$10,3,FALSE), "")</f>
        <v/>
      </c>
      <c r="L591" t="str">
        <f t="shared" si="0"/>
        <v/>
      </c>
      <c r="M591" t="str">
        <f>IF(NOT(ISBLANK(F591)),VLOOKUP(G591,Importance!$A$2:B1000,2,FALSE),"")</f>
        <v/>
      </c>
      <c r="N591" s="13" t="str">
        <f t="shared" si="1"/>
        <v/>
      </c>
      <c r="O591" s="13" t="str">
        <f t="shared" si="2"/>
        <v/>
      </c>
    </row>
    <row r="592" spans="1:15" ht="13" x14ac:dyDescent="0.15">
      <c r="A592" s="19"/>
      <c r="B592" s="19"/>
      <c r="C592" s="19"/>
      <c r="D592" s="11" t="str">
        <f t="shared" si="3"/>
        <v/>
      </c>
      <c r="E592" s="16"/>
      <c r="F592" s="19"/>
      <c r="G592" s="19"/>
      <c r="H592" s="19"/>
      <c r="I592" s="10"/>
      <c r="J592" s="16"/>
      <c r="K592" t="str">
        <f>IF(NOT(ISBLANK(F592)), VLOOKUP(H592,Time!$A$2:$C$10,3,FALSE), "")</f>
        <v/>
      </c>
      <c r="L592" t="str">
        <f t="shared" si="0"/>
        <v/>
      </c>
      <c r="M592" t="str">
        <f>IF(NOT(ISBLANK(F592)),VLOOKUP(G592,Importance!$A$2:B1000,2,FALSE),"")</f>
        <v/>
      </c>
      <c r="N592" s="13" t="str">
        <f t="shared" si="1"/>
        <v/>
      </c>
      <c r="O592" s="13" t="str">
        <f t="shared" si="2"/>
        <v/>
      </c>
    </row>
    <row r="593" spans="1:15" ht="13" x14ac:dyDescent="0.15">
      <c r="A593" s="19"/>
      <c r="B593" s="19"/>
      <c r="C593" s="19"/>
      <c r="D593" s="11" t="str">
        <f t="shared" si="3"/>
        <v/>
      </c>
      <c r="E593" s="16"/>
      <c r="F593" s="19"/>
      <c r="G593" s="19"/>
      <c r="H593" s="19"/>
      <c r="I593" s="10"/>
      <c r="J593" s="16"/>
      <c r="K593" t="str">
        <f>IF(NOT(ISBLANK(F593)), VLOOKUP(H593,Time!$A$2:$C$10,3,FALSE), "")</f>
        <v/>
      </c>
      <c r="L593" t="str">
        <f t="shared" si="0"/>
        <v/>
      </c>
      <c r="M593" t="str">
        <f>IF(NOT(ISBLANK(F593)),VLOOKUP(G593,Importance!$A$2:B1000,2,FALSE),"")</f>
        <v/>
      </c>
      <c r="N593" s="13" t="str">
        <f t="shared" si="1"/>
        <v/>
      </c>
      <c r="O593" s="13" t="str">
        <f t="shared" si="2"/>
        <v/>
      </c>
    </row>
    <row r="594" spans="1:15" ht="13" x14ac:dyDescent="0.15">
      <c r="A594" s="19"/>
      <c r="B594" s="19"/>
      <c r="C594" s="19"/>
      <c r="D594" s="11" t="str">
        <f t="shared" si="3"/>
        <v/>
      </c>
      <c r="E594" s="16"/>
      <c r="F594" s="19"/>
      <c r="G594" s="19"/>
      <c r="H594" s="19"/>
      <c r="I594" s="10"/>
      <c r="J594" s="16"/>
      <c r="K594" t="str">
        <f>IF(NOT(ISBLANK(F594)), VLOOKUP(H594,Time!$A$2:$C$10,3,FALSE), "")</f>
        <v/>
      </c>
      <c r="L594" t="str">
        <f t="shared" si="0"/>
        <v/>
      </c>
      <c r="M594" t="str">
        <f>IF(NOT(ISBLANK(F594)),VLOOKUP(G594,Importance!$A$2:B1000,2,FALSE),"")</f>
        <v/>
      </c>
      <c r="N594" s="13" t="str">
        <f t="shared" si="1"/>
        <v/>
      </c>
      <c r="O594" s="13" t="str">
        <f t="shared" si="2"/>
        <v/>
      </c>
    </row>
    <row r="595" spans="1:15" ht="13" x14ac:dyDescent="0.15">
      <c r="A595" s="19"/>
      <c r="B595" s="19"/>
      <c r="C595" s="19"/>
      <c r="D595" s="11" t="str">
        <f t="shared" si="3"/>
        <v/>
      </c>
      <c r="E595" s="16"/>
      <c r="F595" s="19"/>
      <c r="G595" s="19"/>
      <c r="H595" s="19"/>
      <c r="I595" s="10"/>
      <c r="J595" s="16"/>
      <c r="K595" t="str">
        <f>IF(NOT(ISBLANK(F595)), VLOOKUP(H595,Time!$A$2:$C$10,3,FALSE), "")</f>
        <v/>
      </c>
      <c r="L595" t="str">
        <f t="shared" si="0"/>
        <v/>
      </c>
      <c r="M595" t="str">
        <f>IF(NOT(ISBLANK(F595)),VLOOKUP(G595,Importance!$A$2:B1000,2,FALSE),"")</f>
        <v/>
      </c>
      <c r="N595" s="13" t="str">
        <f t="shared" si="1"/>
        <v/>
      </c>
      <c r="O595" s="13" t="str">
        <f t="shared" si="2"/>
        <v/>
      </c>
    </row>
    <row r="596" spans="1:15" ht="13" x14ac:dyDescent="0.15">
      <c r="A596" s="19"/>
      <c r="B596" s="19"/>
      <c r="C596" s="19"/>
      <c r="D596" s="11" t="str">
        <f t="shared" si="3"/>
        <v/>
      </c>
      <c r="E596" s="16"/>
      <c r="F596" s="19"/>
      <c r="G596" s="19"/>
      <c r="H596" s="19"/>
      <c r="I596" s="10"/>
      <c r="J596" s="16"/>
      <c r="K596" t="str">
        <f>IF(NOT(ISBLANK(F596)), VLOOKUP(H596,Time!$A$2:$C$10,3,FALSE), "")</f>
        <v/>
      </c>
      <c r="L596" t="str">
        <f t="shared" si="0"/>
        <v/>
      </c>
      <c r="M596" t="str">
        <f>IF(NOT(ISBLANK(F596)),VLOOKUP(G596,Importance!$A$2:B1000,2,FALSE),"")</f>
        <v/>
      </c>
      <c r="N596" s="13" t="str">
        <f t="shared" si="1"/>
        <v/>
      </c>
      <c r="O596" s="13" t="str">
        <f t="shared" si="2"/>
        <v/>
      </c>
    </row>
    <row r="597" spans="1:15" ht="13" x14ac:dyDescent="0.15">
      <c r="A597" s="19"/>
      <c r="B597" s="19"/>
      <c r="C597" s="19"/>
      <c r="D597" s="11" t="str">
        <f t="shared" si="3"/>
        <v/>
      </c>
      <c r="E597" s="16"/>
      <c r="F597" s="19"/>
      <c r="G597" s="19"/>
      <c r="H597" s="19"/>
      <c r="I597" s="10"/>
      <c r="J597" s="16"/>
      <c r="K597" t="str">
        <f>IF(NOT(ISBLANK(F597)), VLOOKUP(H597,Time!$A$2:$C$10,3,FALSE), "")</f>
        <v/>
      </c>
      <c r="L597" t="str">
        <f t="shared" si="0"/>
        <v/>
      </c>
      <c r="M597" t="str">
        <f>IF(NOT(ISBLANK(F597)),VLOOKUP(G597,Importance!$A$2:B1000,2,FALSE),"")</f>
        <v/>
      </c>
      <c r="N597" s="13" t="str">
        <f t="shared" si="1"/>
        <v/>
      </c>
      <c r="O597" s="13" t="str">
        <f t="shared" si="2"/>
        <v/>
      </c>
    </row>
    <row r="598" spans="1:15" ht="13" x14ac:dyDescent="0.15">
      <c r="A598" s="19"/>
      <c r="B598" s="19"/>
      <c r="C598" s="19"/>
      <c r="D598" s="11" t="str">
        <f t="shared" si="3"/>
        <v/>
      </c>
      <c r="E598" s="16"/>
      <c r="F598" s="19"/>
      <c r="G598" s="19"/>
      <c r="H598" s="19"/>
      <c r="I598" s="10"/>
      <c r="J598" s="16"/>
      <c r="K598" t="str">
        <f>IF(NOT(ISBLANK(F598)), VLOOKUP(H598,Time!$A$2:$C$10,3,FALSE), "")</f>
        <v/>
      </c>
      <c r="L598" t="str">
        <f t="shared" si="0"/>
        <v/>
      </c>
      <c r="M598" t="str">
        <f>IF(NOT(ISBLANK(F598)),VLOOKUP(G598,Importance!$A$2:B1000,2,FALSE),"")</f>
        <v/>
      </c>
      <c r="N598" s="13" t="str">
        <f t="shared" si="1"/>
        <v/>
      </c>
      <c r="O598" s="13" t="str">
        <f t="shared" si="2"/>
        <v/>
      </c>
    </row>
    <row r="599" spans="1:15" ht="13" x14ac:dyDescent="0.15">
      <c r="A599" s="19"/>
      <c r="B599" s="19"/>
      <c r="C599" s="19"/>
      <c r="D599" s="11" t="str">
        <f t="shared" si="3"/>
        <v/>
      </c>
      <c r="E599" s="16"/>
      <c r="F599" s="19"/>
      <c r="G599" s="19"/>
      <c r="H599" s="19"/>
      <c r="I599" s="10"/>
      <c r="J599" s="16"/>
      <c r="K599" t="str">
        <f>IF(NOT(ISBLANK(F599)), VLOOKUP(H599,Time!$A$2:$C$10,3,FALSE), "")</f>
        <v/>
      </c>
      <c r="L599" t="str">
        <f t="shared" si="0"/>
        <v/>
      </c>
      <c r="M599" t="str">
        <f>IF(NOT(ISBLANK(F599)),VLOOKUP(G599,Importance!$A$2:B1000,2,FALSE),"")</f>
        <v/>
      </c>
      <c r="N599" s="13" t="str">
        <f t="shared" si="1"/>
        <v/>
      </c>
      <c r="O599" s="13" t="str">
        <f t="shared" si="2"/>
        <v/>
      </c>
    </row>
    <row r="600" spans="1:15" ht="13" x14ac:dyDescent="0.15">
      <c r="A600" s="19"/>
      <c r="B600" s="19"/>
      <c r="C600" s="19"/>
      <c r="D600" s="11" t="str">
        <f t="shared" si="3"/>
        <v/>
      </c>
      <c r="E600" s="16"/>
      <c r="F600" s="19"/>
      <c r="G600" s="19"/>
      <c r="H600" s="19"/>
      <c r="I600" s="10"/>
      <c r="J600" s="16"/>
      <c r="K600" t="str">
        <f>IF(NOT(ISBLANK(F600)), VLOOKUP(H600,Time!$A$2:$C$10,3,FALSE), "")</f>
        <v/>
      </c>
      <c r="L600" t="str">
        <f t="shared" si="0"/>
        <v/>
      </c>
      <c r="M600" t="str">
        <f>IF(NOT(ISBLANK(F600)),VLOOKUP(G600,Importance!$A$2:B1000,2,FALSE),"")</f>
        <v/>
      </c>
      <c r="N600" s="13" t="str">
        <f t="shared" si="1"/>
        <v/>
      </c>
      <c r="O600" s="13" t="str">
        <f t="shared" si="2"/>
        <v/>
      </c>
    </row>
    <row r="601" spans="1:15" ht="13" x14ac:dyDescent="0.15">
      <c r="A601" s="19"/>
      <c r="B601" s="19"/>
      <c r="C601" s="19"/>
      <c r="D601" s="11" t="str">
        <f t="shared" si="3"/>
        <v/>
      </c>
      <c r="E601" s="16"/>
      <c r="F601" s="19"/>
      <c r="G601" s="19"/>
      <c r="H601" s="19"/>
      <c r="I601" s="10"/>
      <c r="J601" s="16"/>
      <c r="K601" t="str">
        <f>IF(NOT(ISBLANK(F601)), VLOOKUP(H601,Time!$A$2:$C$10,3,FALSE), "")</f>
        <v/>
      </c>
      <c r="L601" t="str">
        <f t="shared" si="0"/>
        <v/>
      </c>
      <c r="M601" t="str">
        <f>IF(NOT(ISBLANK(F601)),VLOOKUP(G601,Importance!$A$2:B1000,2,FALSE),"")</f>
        <v/>
      </c>
      <c r="N601" s="13" t="str">
        <f t="shared" si="1"/>
        <v/>
      </c>
      <c r="O601" s="13" t="str">
        <f t="shared" si="2"/>
        <v/>
      </c>
    </row>
    <row r="602" spans="1:15" ht="13" x14ac:dyDescent="0.15">
      <c r="A602" s="19"/>
      <c r="B602" s="19"/>
      <c r="C602" s="19"/>
      <c r="D602" s="11" t="str">
        <f t="shared" si="3"/>
        <v/>
      </c>
      <c r="E602" s="16"/>
      <c r="F602" s="19"/>
      <c r="G602" s="19"/>
      <c r="H602" s="19"/>
      <c r="I602" s="10"/>
      <c r="J602" s="16"/>
      <c r="K602" t="str">
        <f>IF(NOT(ISBLANK(F602)), VLOOKUP(H602,Time!$A$2:$C$10,3,FALSE), "")</f>
        <v/>
      </c>
      <c r="L602" t="str">
        <f t="shared" si="0"/>
        <v/>
      </c>
      <c r="M602" t="str">
        <f>IF(NOT(ISBLANK(F602)),VLOOKUP(G602,Importance!$A$2:B1000,2,FALSE),"")</f>
        <v/>
      </c>
      <c r="N602" s="13" t="str">
        <f t="shared" si="1"/>
        <v/>
      </c>
      <c r="O602" s="13" t="str">
        <f t="shared" si="2"/>
        <v/>
      </c>
    </row>
    <row r="603" spans="1:15" ht="13" x14ac:dyDescent="0.15">
      <c r="A603" s="19"/>
      <c r="B603" s="19"/>
      <c r="C603" s="19"/>
      <c r="D603" s="11" t="str">
        <f t="shared" si="3"/>
        <v/>
      </c>
      <c r="E603" s="16"/>
      <c r="F603" s="19"/>
      <c r="G603" s="19"/>
      <c r="H603" s="19"/>
      <c r="I603" s="10"/>
      <c r="J603" s="16"/>
      <c r="K603" t="str">
        <f>IF(NOT(ISBLANK(F603)), VLOOKUP(H603,Time!$A$2:$C$10,3,FALSE), "")</f>
        <v/>
      </c>
      <c r="L603" t="str">
        <f t="shared" si="0"/>
        <v/>
      </c>
      <c r="M603" t="str">
        <f>IF(NOT(ISBLANK(F603)),VLOOKUP(G603,Importance!$A$2:B1000,2,FALSE),"")</f>
        <v/>
      </c>
      <c r="N603" s="13" t="str">
        <f t="shared" si="1"/>
        <v/>
      </c>
      <c r="O603" s="13" t="str">
        <f t="shared" si="2"/>
        <v/>
      </c>
    </row>
    <row r="604" spans="1:15" ht="13" x14ac:dyDescent="0.15">
      <c r="A604" s="19"/>
      <c r="B604" s="19"/>
      <c r="C604" s="19"/>
      <c r="D604" s="11" t="str">
        <f t="shared" si="3"/>
        <v/>
      </c>
      <c r="E604" s="16"/>
      <c r="F604" s="19"/>
      <c r="G604" s="19"/>
      <c r="H604" s="19"/>
      <c r="I604" s="10"/>
      <c r="J604" s="16"/>
      <c r="K604" t="str">
        <f>IF(NOT(ISBLANK(F604)), VLOOKUP(H604,Time!$A$2:$C$10,3,FALSE), "")</f>
        <v/>
      </c>
      <c r="L604" t="str">
        <f t="shared" si="0"/>
        <v/>
      </c>
      <c r="M604" t="str">
        <f>IF(NOT(ISBLANK(F604)),VLOOKUP(G604,Importance!$A$2:B1000,2,FALSE),"")</f>
        <v/>
      </c>
      <c r="N604" s="13" t="str">
        <f t="shared" si="1"/>
        <v/>
      </c>
      <c r="O604" s="13" t="str">
        <f t="shared" si="2"/>
        <v/>
      </c>
    </row>
    <row r="605" spans="1:15" ht="13" x14ac:dyDescent="0.15">
      <c r="A605" s="19"/>
      <c r="B605" s="19"/>
      <c r="C605" s="19"/>
      <c r="D605" s="11" t="str">
        <f t="shared" si="3"/>
        <v/>
      </c>
      <c r="E605" s="16"/>
      <c r="F605" s="19"/>
      <c r="G605" s="19"/>
      <c r="H605" s="19"/>
      <c r="I605" s="10"/>
      <c r="J605" s="16"/>
      <c r="K605" t="str">
        <f>IF(NOT(ISBLANK(F605)), VLOOKUP(H605,Time!$A$2:$C$10,3,FALSE), "")</f>
        <v/>
      </c>
      <c r="L605" t="str">
        <f t="shared" si="0"/>
        <v/>
      </c>
      <c r="M605" t="str">
        <f>IF(NOT(ISBLANK(F605)),VLOOKUP(G605,Importance!$A$2:B1000,2,FALSE),"")</f>
        <v/>
      </c>
      <c r="N605" s="13" t="str">
        <f t="shared" si="1"/>
        <v/>
      </c>
      <c r="O605" s="13" t="str">
        <f t="shared" si="2"/>
        <v/>
      </c>
    </row>
    <row r="606" spans="1:15" ht="13" x14ac:dyDescent="0.15">
      <c r="A606" s="19"/>
      <c r="B606" s="19"/>
      <c r="C606" s="19"/>
      <c r="D606" s="11" t="str">
        <f t="shared" si="3"/>
        <v/>
      </c>
      <c r="E606" s="16"/>
      <c r="F606" s="19"/>
      <c r="G606" s="19"/>
      <c r="H606" s="19"/>
      <c r="I606" s="10"/>
      <c r="J606" s="16"/>
      <c r="K606" t="str">
        <f>IF(NOT(ISBLANK(F606)), VLOOKUP(H606,Time!$A$2:$C$10,3,FALSE), "")</f>
        <v/>
      </c>
      <c r="L606" t="str">
        <f t="shared" si="0"/>
        <v/>
      </c>
      <c r="M606" t="str">
        <f>IF(NOT(ISBLANK(F606)),VLOOKUP(G606,Importance!$A$2:B1000,2,FALSE),"")</f>
        <v/>
      </c>
      <c r="N606" s="13" t="str">
        <f t="shared" si="1"/>
        <v/>
      </c>
      <c r="O606" s="13" t="str">
        <f t="shared" si="2"/>
        <v/>
      </c>
    </row>
    <row r="607" spans="1:15" ht="13" x14ac:dyDescent="0.15">
      <c r="A607" s="19"/>
      <c r="B607" s="19"/>
      <c r="C607" s="19"/>
      <c r="D607" s="11" t="str">
        <f t="shared" si="3"/>
        <v/>
      </c>
      <c r="E607" s="16"/>
      <c r="F607" s="19"/>
      <c r="G607" s="19"/>
      <c r="H607" s="19"/>
      <c r="I607" s="10"/>
      <c r="J607" s="16"/>
      <c r="K607" t="str">
        <f>IF(NOT(ISBLANK(F607)), VLOOKUP(H607,Time!$A$2:$C$10,3,FALSE), "")</f>
        <v/>
      </c>
      <c r="L607" t="str">
        <f t="shared" si="0"/>
        <v/>
      </c>
      <c r="M607" t="str">
        <f>IF(NOT(ISBLANK(F607)),VLOOKUP(G607,Importance!$A$2:B1000,2,FALSE),"")</f>
        <v/>
      </c>
      <c r="N607" s="13" t="str">
        <f t="shared" si="1"/>
        <v/>
      </c>
      <c r="O607" s="13" t="str">
        <f t="shared" si="2"/>
        <v/>
      </c>
    </row>
    <row r="608" spans="1:15" ht="13" x14ac:dyDescent="0.15">
      <c r="A608" s="19"/>
      <c r="B608" s="19"/>
      <c r="C608" s="19"/>
      <c r="D608" s="11" t="str">
        <f t="shared" si="3"/>
        <v/>
      </c>
      <c r="E608" s="16"/>
      <c r="F608" s="19"/>
      <c r="G608" s="19"/>
      <c r="H608" s="19"/>
      <c r="I608" s="10"/>
      <c r="J608" s="16"/>
      <c r="K608" t="str">
        <f>IF(NOT(ISBLANK(F608)), VLOOKUP(H608,Time!$A$2:$C$10,3,FALSE), "")</f>
        <v/>
      </c>
      <c r="L608" t="str">
        <f t="shared" si="0"/>
        <v/>
      </c>
      <c r="M608" t="str">
        <f>IF(NOT(ISBLANK(F608)),VLOOKUP(G608,Importance!$A$2:B1000,2,FALSE),"")</f>
        <v/>
      </c>
      <c r="N608" s="13" t="str">
        <f t="shared" si="1"/>
        <v/>
      </c>
      <c r="O608" s="13" t="str">
        <f t="shared" si="2"/>
        <v/>
      </c>
    </row>
    <row r="609" spans="1:15" ht="13" x14ac:dyDescent="0.15">
      <c r="A609" s="19"/>
      <c r="B609" s="19"/>
      <c r="C609" s="19"/>
      <c r="D609" s="11" t="str">
        <f t="shared" si="3"/>
        <v/>
      </c>
      <c r="E609" s="16"/>
      <c r="F609" s="19"/>
      <c r="G609" s="19"/>
      <c r="H609" s="19"/>
      <c r="I609" s="10"/>
      <c r="J609" s="16"/>
      <c r="K609" t="str">
        <f>IF(NOT(ISBLANK(F609)), VLOOKUP(H609,Time!$A$2:$C$10,3,FALSE), "")</f>
        <v/>
      </c>
      <c r="L609" t="str">
        <f t="shared" si="0"/>
        <v/>
      </c>
      <c r="M609" t="str">
        <f>IF(NOT(ISBLANK(F609)),VLOOKUP(G609,Importance!$A$2:B1000,2,FALSE),"")</f>
        <v/>
      </c>
      <c r="N609" s="13" t="str">
        <f t="shared" si="1"/>
        <v/>
      </c>
      <c r="O609" s="13" t="str">
        <f t="shared" si="2"/>
        <v/>
      </c>
    </row>
    <row r="610" spans="1:15" ht="13" x14ac:dyDescent="0.15">
      <c r="A610" s="19"/>
      <c r="B610" s="19"/>
      <c r="C610" s="19"/>
      <c r="D610" s="11" t="str">
        <f t="shared" si="3"/>
        <v/>
      </c>
      <c r="E610" s="16"/>
      <c r="F610" s="19"/>
      <c r="G610" s="19"/>
      <c r="H610" s="19"/>
      <c r="I610" s="10"/>
      <c r="J610" s="16"/>
      <c r="K610" t="str">
        <f>IF(NOT(ISBLANK(F610)), VLOOKUP(H610,Time!$A$2:$C$10,3,FALSE), "")</f>
        <v/>
      </c>
      <c r="L610" t="str">
        <f t="shared" si="0"/>
        <v/>
      </c>
      <c r="M610" t="str">
        <f>IF(NOT(ISBLANK(F610)),VLOOKUP(G610,Importance!$A$2:B1000,2,FALSE),"")</f>
        <v/>
      </c>
      <c r="N610" s="13" t="str">
        <f t="shared" si="1"/>
        <v/>
      </c>
      <c r="O610" s="13" t="str">
        <f t="shared" si="2"/>
        <v/>
      </c>
    </row>
    <row r="611" spans="1:15" ht="13" x14ac:dyDescent="0.15">
      <c r="A611" s="19"/>
      <c r="B611" s="19"/>
      <c r="C611" s="19"/>
      <c r="D611" s="11" t="str">
        <f t="shared" si="3"/>
        <v/>
      </c>
      <c r="E611" s="16"/>
      <c r="F611" s="19"/>
      <c r="G611" s="19"/>
      <c r="H611" s="19"/>
      <c r="I611" s="10"/>
      <c r="J611" s="16"/>
      <c r="K611" t="str">
        <f>IF(NOT(ISBLANK(F611)), VLOOKUP(H611,Time!$A$2:$C$10,3,FALSE), "")</f>
        <v/>
      </c>
      <c r="L611" t="str">
        <f t="shared" si="0"/>
        <v/>
      </c>
      <c r="M611" t="str">
        <f>IF(NOT(ISBLANK(F611)),VLOOKUP(G611,Importance!$A$2:B1000,2,FALSE),"")</f>
        <v/>
      </c>
      <c r="N611" s="13" t="str">
        <f t="shared" si="1"/>
        <v/>
      </c>
      <c r="O611" s="13" t="str">
        <f t="shared" si="2"/>
        <v/>
      </c>
    </row>
    <row r="612" spans="1:15" ht="13" x14ac:dyDescent="0.15">
      <c r="A612" s="19"/>
      <c r="B612" s="19"/>
      <c r="C612" s="19"/>
      <c r="D612" s="11" t="str">
        <f t="shared" si="3"/>
        <v/>
      </c>
      <c r="E612" s="16"/>
      <c r="F612" s="19"/>
      <c r="G612" s="19"/>
      <c r="H612" s="19"/>
      <c r="I612" s="10"/>
      <c r="J612" s="16"/>
      <c r="K612" t="str">
        <f>IF(NOT(ISBLANK(F612)), VLOOKUP(H612,Time!$A$2:$C$10,3,FALSE), "")</f>
        <v/>
      </c>
      <c r="L612" t="str">
        <f t="shared" si="0"/>
        <v/>
      </c>
      <c r="M612" t="str">
        <f>IF(NOT(ISBLANK(F612)),VLOOKUP(G612,Importance!$A$2:B1000,2,FALSE),"")</f>
        <v/>
      </c>
      <c r="N612" s="13" t="str">
        <f t="shared" si="1"/>
        <v/>
      </c>
      <c r="O612" s="13" t="str">
        <f t="shared" si="2"/>
        <v/>
      </c>
    </row>
    <row r="613" spans="1:15" ht="13" x14ac:dyDescent="0.15">
      <c r="A613" s="19"/>
      <c r="B613" s="19"/>
      <c r="C613" s="19"/>
      <c r="D613" s="11" t="str">
        <f t="shared" si="3"/>
        <v/>
      </c>
      <c r="E613" s="16"/>
      <c r="F613" s="19"/>
      <c r="G613" s="19"/>
      <c r="H613" s="19"/>
      <c r="I613" s="10"/>
      <c r="J613" s="16"/>
      <c r="K613" t="str">
        <f>IF(NOT(ISBLANK(F613)), VLOOKUP(H613,Time!$A$2:$C$10,3,FALSE), "")</f>
        <v/>
      </c>
      <c r="L613" t="str">
        <f t="shared" si="0"/>
        <v/>
      </c>
      <c r="M613" t="str">
        <f>IF(NOT(ISBLANK(F613)),VLOOKUP(G613,Importance!$A$2:B1000,2,FALSE),"")</f>
        <v/>
      </c>
      <c r="N613" s="13" t="str">
        <f t="shared" si="1"/>
        <v/>
      </c>
      <c r="O613" s="13" t="str">
        <f t="shared" si="2"/>
        <v/>
      </c>
    </row>
    <row r="614" spans="1:15" ht="13" x14ac:dyDescent="0.15">
      <c r="A614" s="19"/>
      <c r="B614" s="19"/>
      <c r="C614" s="19"/>
      <c r="D614" s="11" t="str">
        <f t="shared" si="3"/>
        <v/>
      </c>
      <c r="E614" s="16"/>
      <c r="F614" s="19"/>
      <c r="G614" s="19"/>
      <c r="H614" s="19"/>
      <c r="I614" s="10"/>
      <c r="J614" s="16"/>
      <c r="K614" t="str">
        <f>IF(NOT(ISBLANK(F614)), VLOOKUP(H614,Time!$A$2:$C$10,3,FALSE), "")</f>
        <v/>
      </c>
      <c r="L614" t="str">
        <f t="shared" si="0"/>
        <v/>
      </c>
      <c r="M614" t="str">
        <f>IF(NOT(ISBLANK(F614)),VLOOKUP(G614,Importance!$A$2:B1000,2,FALSE),"")</f>
        <v/>
      </c>
      <c r="N614" s="13" t="str">
        <f t="shared" si="1"/>
        <v/>
      </c>
      <c r="O614" s="13" t="str">
        <f t="shared" si="2"/>
        <v/>
      </c>
    </row>
    <row r="615" spans="1:15" ht="13" x14ac:dyDescent="0.15">
      <c r="A615" s="19"/>
      <c r="B615" s="19"/>
      <c r="C615" s="19"/>
      <c r="D615" s="11" t="str">
        <f t="shared" si="3"/>
        <v/>
      </c>
      <c r="E615" s="16"/>
      <c r="F615" s="19"/>
      <c r="G615" s="19"/>
      <c r="H615" s="19"/>
      <c r="I615" s="10"/>
      <c r="J615" s="16"/>
      <c r="K615" t="str">
        <f>IF(NOT(ISBLANK(F615)), VLOOKUP(H615,Time!$A$2:$C$10,3,FALSE), "")</f>
        <v/>
      </c>
      <c r="L615" t="str">
        <f t="shared" si="0"/>
        <v/>
      </c>
      <c r="M615" t="str">
        <f>IF(NOT(ISBLANK(F615)),VLOOKUP(G615,Importance!$A$2:B1000,2,FALSE),"")</f>
        <v/>
      </c>
      <c r="N615" s="13" t="str">
        <f t="shared" si="1"/>
        <v/>
      </c>
      <c r="O615" s="13" t="str">
        <f t="shared" si="2"/>
        <v/>
      </c>
    </row>
    <row r="616" spans="1:15" ht="13" x14ac:dyDescent="0.15">
      <c r="A616" s="19"/>
      <c r="B616" s="19"/>
      <c r="C616" s="19"/>
      <c r="D616" s="11" t="str">
        <f t="shared" si="3"/>
        <v/>
      </c>
      <c r="E616" s="16"/>
      <c r="F616" s="19"/>
      <c r="G616" s="19"/>
      <c r="H616" s="19"/>
      <c r="I616" s="10"/>
      <c r="J616" s="16"/>
      <c r="K616" t="str">
        <f>IF(NOT(ISBLANK(F616)), VLOOKUP(H616,Time!$A$2:$C$10,3,FALSE), "")</f>
        <v/>
      </c>
      <c r="L616" t="str">
        <f t="shared" si="0"/>
        <v/>
      </c>
      <c r="M616" t="str">
        <f>IF(NOT(ISBLANK(F616)),VLOOKUP(G616,Importance!$A$2:B1000,2,FALSE),"")</f>
        <v/>
      </c>
      <c r="N616" s="13" t="str">
        <f t="shared" si="1"/>
        <v/>
      </c>
      <c r="O616" s="13" t="str">
        <f t="shared" si="2"/>
        <v/>
      </c>
    </row>
    <row r="617" spans="1:15" ht="13" x14ac:dyDescent="0.15">
      <c r="A617" s="19"/>
      <c r="B617" s="19"/>
      <c r="C617" s="19"/>
      <c r="D617" s="11" t="str">
        <f t="shared" si="3"/>
        <v/>
      </c>
      <c r="E617" s="16"/>
      <c r="F617" s="19"/>
      <c r="G617" s="19"/>
      <c r="H617" s="19"/>
      <c r="I617" s="10"/>
      <c r="J617" s="16"/>
      <c r="K617" t="str">
        <f>IF(NOT(ISBLANK(F617)), VLOOKUP(H617,Time!$A$2:$C$10,3,FALSE), "")</f>
        <v/>
      </c>
      <c r="L617" t="str">
        <f t="shared" si="0"/>
        <v/>
      </c>
      <c r="M617" t="str">
        <f>IF(NOT(ISBLANK(F617)),VLOOKUP(G617,Importance!$A$2:B1000,2,FALSE),"")</f>
        <v/>
      </c>
      <c r="N617" s="13" t="str">
        <f t="shared" si="1"/>
        <v/>
      </c>
      <c r="O617" s="13" t="str">
        <f t="shared" si="2"/>
        <v/>
      </c>
    </row>
    <row r="618" spans="1:15" ht="13" x14ac:dyDescent="0.15">
      <c r="A618" s="19"/>
      <c r="B618" s="19"/>
      <c r="C618" s="19"/>
      <c r="D618" s="11" t="str">
        <f t="shared" si="3"/>
        <v/>
      </c>
      <c r="E618" s="16"/>
      <c r="F618" s="19"/>
      <c r="G618" s="19"/>
      <c r="H618" s="19"/>
      <c r="I618" s="10"/>
      <c r="J618" s="16"/>
      <c r="K618" t="str">
        <f>IF(NOT(ISBLANK(F618)), VLOOKUP(H618,Time!$A$2:$C$10,3,FALSE), "")</f>
        <v/>
      </c>
      <c r="L618" t="str">
        <f t="shared" si="0"/>
        <v/>
      </c>
      <c r="M618" t="str">
        <f>IF(NOT(ISBLANK(F618)),VLOOKUP(G618,Importance!$A$2:B1000,2,FALSE),"")</f>
        <v/>
      </c>
      <c r="N618" s="13" t="str">
        <f t="shared" si="1"/>
        <v/>
      </c>
      <c r="O618" s="13" t="str">
        <f t="shared" si="2"/>
        <v/>
      </c>
    </row>
    <row r="619" spans="1:15" ht="13" x14ac:dyDescent="0.15">
      <c r="A619" s="19"/>
      <c r="B619" s="19"/>
      <c r="C619" s="19"/>
      <c r="D619" s="11" t="str">
        <f t="shared" si="3"/>
        <v/>
      </c>
      <c r="E619" s="16"/>
      <c r="F619" s="19"/>
      <c r="G619" s="19"/>
      <c r="H619" s="19"/>
      <c r="I619" s="10"/>
      <c r="J619" s="16"/>
      <c r="K619" t="str">
        <f>IF(NOT(ISBLANK(F619)), VLOOKUP(H619,Time!$A$2:$C$10,3,FALSE), "")</f>
        <v/>
      </c>
      <c r="L619" t="str">
        <f t="shared" si="0"/>
        <v/>
      </c>
      <c r="M619" t="str">
        <f>IF(NOT(ISBLANK(F619)),VLOOKUP(G619,Importance!$A$2:B1000,2,FALSE),"")</f>
        <v/>
      </c>
      <c r="N619" s="13" t="str">
        <f t="shared" si="1"/>
        <v/>
      </c>
      <c r="O619" s="13" t="str">
        <f t="shared" si="2"/>
        <v/>
      </c>
    </row>
    <row r="620" spans="1:15" ht="13" x14ac:dyDescent="0.15">
      <c r="A620" s="19"/>
      <c r="B620" s="19"/>
      <c r="C620" s="19"/>
      <c r="D620" s="11" t="str">
        <f t="shared" si="3"/>
        <v/>
      </c>
      <c r="E620" s="16"/>
      <c r="F620" s="19"/>
      <c r="G620" s="19"/>
      <c r="H620" s="19"/>
      <c r="I620" s="10"/>
      <c r="J620" s="16"/>
      <c r="K620" t="str">
        <f>IF(NOT(ISBLANK(F620)), VLOOKUP(H620,Time!$A$2:$C$10,3,FALSE), "")</f>
        <v/>
      </c>
      <c r="L620" t="str">
        <f t="shared" si="0"/>
        <v/>
      </c>
      <c r="M620" t="str">
        <f>IF(NOT(ISBLANK(F620)),VLOOKUP(G620,Importance!$A$2:B1000,2,FALSE),"")</f>
        <v/>
      </c>
      <c r="N620" s="13" t="str">
        <f t="shared" si="1"/>
        <v/>
      </c>
      <c r="O620" s="13" t="str">
        <f t="shared" si="2"/>
        <v/>
      </c>
    </row>
    <row r="621" spans="1:15" ht="13" x14ac:dyDescent="0.15">
      <c r="A621" s="19"/>
      <c r="B621" s="19"/>
      <c r="C621" s="19"/>
      <c r="D621" s="11" t="str">
        <f t="shared" si="3"/>
        <v/>
      </c>
      <c r="E621" s="16"/>
      <c r="F621" s="19"/>
      <c r="G621" s="19"/>
      <c r="H621" s="19"/>
      <c r="I621" s="10"/>
      <c r="J621" s="16"/>
      <c r="K621" t="str">
        <f>IF(NOT(ISBLANK(F621)), VLOOKUP(H621,Time!$A$2:$C$10,3,FALSE), "")</f>
        <v/>
      </c>
      <c r="L621" t="str">
        <f t="shared" si="0"/>
        <v/>
      </c>
      <c r="M621" t="str">
        <f>IF(NOT(ISBLANK(F621)),VLOOKUP(G621,Importance!$A$2:B1000,2,FALSE),"")</f>
        <v/>
      </c>
      <c r="N621" s="13" t="str">
        <f t="shared" si="1"/>
        <v/>
      </c>
      <c r="O621" s="13" t="str">
        <f t="shared" si="2"/>
        <v/>
      </c>
    </row>
    <row r="622" spans="1:15" ht="13" x14ac:dyDescent="0.15">
      <c r="A622" s="19"/>
      <c r="B622" s="19"/>
      <c r="C622" s="19"/>
      <c r="D622" s="11" t="str">
        <f t="shared" si="3"/>
        <v/>
      </c>
      <c r="E622" s="16"/>
      <c r="F622" s="19"/>
      <c r="G622" s="19"/>
      <c r="H622" s="19"/>
      <c r="I622" s="10"/>
      <c r="J622" s="16"/>
      <c r="K622" t="str">
        <f>IF(NOT(ISBLANK(F622)), VLOOKUP(H622,Time!$A$2:$C$10,3,FALSE), "")</f>
        <v/>
      </c>
      <c r="L622" t="str">
        <f t="shared" si="0"/>
        <v/>
      </c>
      <c r="M622" t="str">
        <f>IF(NOT(ISBLANK(F622)),VLOOKUP(G622,Importance!$A$2:B1000,2,FALSE),"")</f>
        <v/>
      </c>
      <c r="N622" s="13" t="str">
        <f t="shared" si="1"/>
        <v/>
      </c>
      <c r="O622" s="13" t="str">
        <f t="shared" si="2"/>
        <v/>
      </c>
    </row>
    <row r="623" spans="1:15" ht="13" x14ac:dyDescent="0.15">
      <c r="A623" s="19"/>
      <c r="B623" s="19"/>
      <c r="C623" s="19"/>
      <c r="D623" s="11" t="str">
        <f t="shared" si="3"/>
        <v/>
      </c>
      <c r="E623" s="16"/>
      <c r="F623" s="19"/>
      <c r="G623" s="19"/>
      <c r="H623" s="19"/>
      <c r="I623" s="10"/>
      <c r="J623" s="16"/>
      <c r="K623" t="str">
        <f>IF(NOT(ISBLANK(F623)), VLOOKUP(H623,Time!$A$2:$C$10,3,FALSE), "")</f>
        <v/>
      </c>
      <c r="L623" t="str">
        <f t="shared" si="0"/>
        <v/>
      </c>
      <c r="M623" t="str">
        <f>IF(NOT(ISBLANK(F623)),VLOOKUP(G623,Importance!$A$2:B1000,2,FALSE),"")</f>
        <v/>
      </c>
      <c r="N623" s="13" t="str">
        <f t="shared" si="1"/>
        <v/>
      </c>
      <c r="O623" s="13" t="str">
        <f t="shared" si="2"/>
        <v/>
      </c>
    </row>
    <row r="624" spans="1:15" ht="13" x14ac:dyDescent="0.15">
      <c r="A624" s="19"/>
      <c r="B624" s="19"/>
      <c r="C624" s="19"/>
      <c r="D624" s="11" t="str">
        <f t="shared" si="3"/>
        <v/>
      </c>
      <c r="E624" s="16"/>
      <c r="F624" s="19"/>
      <c r="G624" s="19"/>
      <c r="H624" s="19"/>
      <c r="I624" s="10"/>
      <c r="J624" s="16"/>
      <c r="K624" t="str">
        <f>IF(NOT(ISBLANK(F624)), VLOOKUP(H624,Time!$A$2:$C$10,3,FALSE), "")</f>
        <v/>
      </c>
      <c r="L624" t="str">
        <f t="shared" si="0"/>
        <v/>
      </c>
      <c r="M624" t="str">
        <f>IF(NOT(ISBLANK(F624)),VLOOKUP(G624,Importance!$A$2:B1000,2,FALSE),"")</f>
        <v/>
      </c>
      <c r="N624" s="13" t="str">
        <f t="shared" si="1"/>
        <v/>
      </c>
      <c r="O624" s="13" t="str">
        <f t="shared" si="2"/>
        <v/>
      </c>
    </row>
    <row r="625" spans="1:15" ht="13" x14ac:dyDescent="0.15">
      <c r="A625" s="19"/>
      <c r="B625" s="19"/>
      <c r="C625" s="19"/>
      <c r="D625" s="11" t="str">
        <f t="shared" si="3"/>
        <v/>
      </c>
      <c r="E625" s="16"/>
      <c r="F625" s="19"/>
      <c r="G625" s="19"/>
      <c r="H625" s="19"/>
      <c r="I625" s="10"/>
      <c r="J625" s="16"/>
      <c r="K625" t="str">
        <f>IF(NOT(ISBLANK(F625)), VLOOKUP(H625,Time!$A$2:$C$10,3,FALSE), "")</f>
        <v/>
      </c>
      <c r="L625" t="str">
        <f t="shared" si="0"/>
        <v/>
      </c>
      <c r="M625" t="str">
        <f>IF(NOT(ISBLANK(F625)),VLOOKUP(G625,Importance!$A$2:B1000,2,FALSE),"")</f>
        <v/>
      </c>
      <c r="N625" s="13" t="str">
        <f t="shared" si="1"/>
        <v/>
      </c>
      <c r="O625" s="13" t="str">
        <f t="shared" si="2"/>
        <v/>
      </c>
    </row>
    <row r="626" spans="1:15" ht="13" x14ac:dyDescent="0.15">
      <c r="A626" s="19"/>
      <c r="B626" s="19"/>
      <c r="C626" s="19"/>
      <c r="D626" s="11" t="str">
        <f t="shared" si="3"/>
        <v/>
      </c>
      <c r="E626" s="16"/>
      <c r="F626" s="19"/>
      <c r="G626" s="19"/>
      <c r="H626" s="19"/>
      <c r="I626" s="10"/>
      <c r="J626" s="16"/>
      <c r="K626" t="str">
        <f>IF(NOT(ISBLANK(F626)), VLOOKUP(H626,Time!$A$2:$C$10,3,FALSE), "")</f>
        <v/>
      </c>
      <c r="L626" t="str">
        <f t="shared" si="0"/>
        <v/>
      </c>
      <c r="M626" t="str">
        <f>IF(NOT(ISBLANK(F626)),VLOOKUP(G626,Importance!$A$2:B1000,2,FALSE),"")</f>
        <v/>
      </c>
      <c r="N626" s="13" t="str">
        <f t="shared" si="1"/>
        <v/>
      </c>
      <c r="O626" s="13" t="str">
        <f t="shared" si="2"/>
        <v/>
      </c>
    </row>
    <row r="627" spans="1:15" ht="13" x14ac:dyDescent="0.15">
      <c r="A627" s="19"/>
      <c r="B627" s="19"/>
      <c r="C627" s="19"/>
      <c r="D627" s="11" t="str">
        <f t="shared" si="3"/>
        <v/>
      </c>
      <c r="E627" s="16"/>
      <c r="F627" s="19"/>
      <c r="G627" s="19"/>
      <c r="H627" s="19"/>
      <c r="I627" s="10"/>
      <c r="J627" s="16"/>
      <c r="K627" t="str">
        <f>IF(NOT(ISBLANK(F627)), VLOOKUP(H627,Time!$A$2:$C$10,3,FALSE), "")</f>
        <v/>
      </c>
      <c r="L627" t="str">
        <f t="shared" si="0"/>
        <v/>
      </c>
      <c r="M627" t="str">
        <f>IF(NOT(ISBLANK(F627)),VLOOKUP(G627,Importance!$A$2:B1000,2,FALSE),"")</f>
        <v/>
      </c>
      <c r="N627" s="13" t="str">
        <f t="shared" si="1"/>
        <v/>
      </c>
      <c r="O627" s="13" t="str">
        <f t="shared" si="2"/>
        <v/>
      </c>
    </row>
    <row r="628" spans="1:15" ht="13" x14ac:dyDescent="0.15">
      <c r="A628" s="19"/>
      <c r="B628" s="19"/>
      <c r="C628" s="19"/>
      <c r="D628" s="11" t="str">
        <f t="shared" si="3"/>
        <v/>
      </c>
      <c r="E628" s="16"/>
      <c r="F628" s="19"/>
      <c r="G628" s="19"/>
      <c r="H628" s="19"/>
      <c r="I628" s="10"/>
      <c r="J628" s="16"/>
      <c r="K628" t="str">
        <f>IF(NOT(ISBLANK(F628)), VLOOKUP(H628,Time!$A$2:$C$10,3,FALSE), "")</f>
        <v/>
      </c>
      <c r="L628" t="str">
        <f t="shared" si="0"/>
        <v/>
      </c>
      <c r="M628" t="str">
        <f>IF(NOT(ISBLANK(F628)),VLOOKUP(G628,Importance!$A$2:B1000,2,FALSE),"")</f>
        <v/>
      </c>
      <c r="N628" s="13" t="str">
        <f t="shared" si="1"/>
        <v/>
      </c>
      <c r="O628" s="13" t="str">
        <f t="shared" si="2"/>
        <v/>
      </c>
    </row>
    <row r="629" spans="1:15" ht="13" x14ac:dyDescent="0.15">
      <c r="A629" s="19"/>
      <c r="B629" s="19"/>
      <c r="C629" s="19"/>
      <c r="D629" s="11" t="str">
        <f t="shared" si="3"/>
        <v/>
      </c>
      <c r="E629" s="16"/>
      <c r="F629" s="19"/>
      <c r="G629" s="19"/>
      <c r="H629" s="19"/>
      <c r="I629" s="10"/>
      <c r="J629" s="16"/>
      <c r="K629" t="str">
        <f>IF(NOT(ISBLANK(F629)), VLOOKUP(H629,Time!$A$2:$C$10,3,FALSE), "")</f>
        <v/>
      </c>
      <c r="L629" t="str">
        <f t="shared" si="0"/>
        <v/>
      </c>
      <c r="M629" t="str">
        <f>IF(NOT(ISBLANK(F629)),VLOOKUP(G629,Importance!$A$2:B1000,2,FALSE),"")</f>
        <v/>
      </c>
      <c r="N629" s="13" t="str">
        <f t="shared" si="1"/>
        <v/>
      </c>
      <c r="O629" s="13" t="str">
        <f t="shared" si="2"/>
        <v/>
      </c>
    </row>
    <row r="630" spans="1:15" ht="13" x14ac:dyDescent="0.15">
      <c r="A630" s="19"/>
      <c r="B630" s="19"/>
      <c r="C630" s="19"/>
      <c r="D630" s="11" t="str">
        <f t="shared" si="3"/>
        <v/>
      </c>
      <c r="E630" s="16"/>
      <c r="F630" s="19"/>
      <c r="G630" s="19"/>
      <c r="H630" s="19"/>
      <c r="I630" s="10"/>
      <c r="J630" s="16"/>
      <c r="K630" t="str">
        <f>IF(NOT(ISBLANK(F630)), VLOOKUP(H630,Time!$A$2:$C$10,3,FALSE), "")</f>
        <v/>
      </c>
      <c r="L630" t="str">
        <f t="shared" si="0"/>
        <v/>
      </c>
      <c r="M630" t="str">
        <f>IF(NOT(ISBLANK(F630)),VLOOKUP(G630,Importance!$A$2:B1000,2,FALSE),"")</f>
        <v/>
      </c>
      <c r="N630" s="13" t="str">
        <f t="shared" si="1"/>
        <v/>
      </c>
      <c r="O630" s="13" t="str">
        <f t="shared" si="2"/>
        <v/>
      </c>
    </row>
    <row r="631" spans="1:15" ht="13" x14ac:dyDescent="0.15">
      <c r="A631" s="19"/>
      <c r="B631" s="19"/>
      <c r="C631" s="19"/>
      <c r="D631" s="11" t="str">
        <f t="shared" si="3"/>
        <v/>
      </c>
      <c r="E631" s="16"/>
      <c r="F631" s="19"/>
      <c r="G631" s="19"/>
      <c r="H631" s="19"/>
      <c r="I631" s="10"/>
      <c r="J631" s="16"/>
      <c r="K631" t="str">
        <f>IF(NOT(ISBLANK(F631)), VLOOKUP(H631,Time!$A$2:$C$10,3,FALSE), "")</f>
        <v/>
      </c>
      <c r="L631" t="str">
        <f t="shared" si="0"/>
        <v/>
      </c>
      <c r="M631" t="str">
        <f>IF(NOT(ISBLANK(F631)),VLOOKUP(G631,Importance!$A$2:B1000,2,FALSE),"")</f>
        <v/>
      </c>
      <c r="N631" s="13" t="str">
        <f t="shared" si="1"/>
        <v/>
      </c>
      <c r="O631" s="13" t="str">
        <f t="shared" si="2"/>
        <v/>
      </c>
    </row>
    <row r="632" spans="1:15" ht="13" x14ac:dyDescent="0.15">
      <c r="A632" s="19"/>
      <c r="B632" s="19"/>
      <c r="C632" s="19"/>
      <c r="D632" s="11" t="str">
        <f t="shared" si="3"/>
        <v/>
      </c>
      <c r="E632" s="16"/>
      <c r="F632" s="19"/>
      <c r="G632" s="19"/>
      <c r="H632" s="19"/>
      <c r="I632" s="10"/>
      <c r="J632" s="16"/>
      <c r="K632" t="str">
        <f>IF(NOT(ISBLANK(F632)), VLOOKUP(H632,Time!$A$2:$C$10,3,FALSE), "")</f>
        <v/>
      </c>
      <c r="L632" t="str">
        <f t="shared" si="0"/>
        <v/>
      </c>
      <c r="M632" t="str">
        <f>IF(NOT(ISBLANK(F632)),VLOOKUP(G632,Importance!$A$2:B1000,2,FALSE),"")</f>
        <v/>
      </c>
      <c r="N632" s="13" t="str">
        <f t="shared" si="1"/>
        <v/>
      </c>
      <c r="O632" s="13" t="str">
        <f t="shared" si="2"/>
        <v/>
      </c>
    </row>
    <row r="633" spans="1:15" ht="13" x14ac:dyDescent="0.15">
      <c r="A633" s="19"/>
      <c r="B633" s="19"/>
      <c r="C633" s="19"/>
      <c r="D633" s="11" t="str">
        <f t="shared" si="3"/>
        <v/>
      </c>
      <c r="E633" s="16"/>
      <c r="F633" s="19"/>
      <c r="G633" s="19"/>
      <c r="H633" s="19"/>
      <c r="I633" s="10"/>
      <c r="J633" s="16"/>
      <c r="K633" t="str">
        <f>IF(NOT(ISBLANK(F633)), VLOOKUP(H633,Time!$A$2:$C$10,3,FALSE), "")</f>
        <v/>
      </c>
      <c r="L633" t="str">
        <f t="shared" si="0"/>
        <v/>
      </c>
      <c r="M633" t="str">
        <f>IF(NOT(ISBLANK(F633)),VLOOKUP(G633,Importance!$A$2:B1000,2,FALSE),"")</f>
        <v/>
      </c>
      <c r="N633" s="13" t="str">
        <f t="shared" si="1"/>
        <v/>
      </c>
      <c r="O633" s="13" t="str">
        <f t="shared" si="2"/>
        <v/>
      </c>
    </row>
    <row r="634" spans="1:15" ht="13" x14ac:dyDescent="0.15">
      <c r="A634" s="19"/>
      <c r="B634" s="19"/>
      <c r="C634" s="19"/>
      <c r="D634" s="11" t="str">
        <f t="shared" si="3"/>
        <v/>
      </c>
      <c r="E634" s="16"/>
      <c r="F634" s="19"/>
      <c r="G634" s="19"/>
      <c r="H634" s="19"/>
      <c r="I634" s="10"/>
      <c r="J634" s="16"/>
      <c r="K634" t="str">
        <f>IF(NOT(ISBLANK(F634)), VLOOKUP(H634,Time!$A$2:$C$10,3,FALSE), "")</f>
        <v/>
      </c>
      <c r="L634" t="str">
        <f t="shared" si="0"/>
        <v/>
      </c>
      <c r="M634" t="str">
        <f>IF(NOT(ISBLANK(F634)),VLOOKUP(G634,Importance!$A$2:B1000,2,FALSE),"")</f>
        <v/>
      </c>
      <c r="N634" s="13" t="str">
        <f t="shared" si="1"/>
        <v/>
      </c>
      <c r="O634" s="13" t="str">
        <f t="shared" si="2"/>
        <v/>
      </c>
    </row>
    <row r="635" spans="1:15" ht="13" x14ac:dyDescent="0.15">
      <c r="A635" s="19"/>
      <c r="B635" s="19"/>
      <c r="C635" s="19"/>
      <c r="D635" s="11" t="str">
        <f t="shared" si="3"/>
        <v/>
      </c>
      <c r="E635" s="16"/>
      <c r="F635" s="19"/>
      <c r="G635" s="19"/>
      <c r="H635" s="19"/>
      <c r="I635" s="10"/>
      <c r="J635" s="16"/>
      <c r="K635" t="str">
        <f>IF(NOT(ISBLANK(F635)), VLOOKUP(H635,Time!$A$2:$C$10,3,FALSE), "")</f>
        <v/>
      </c>
      <c r="L635" t="str">
        <f t="shared" si="0"/>
        <v/>
      </c>
      <c r="M635" t="str">
        <f>IF(NOT(ISBLANK(F635)),VLOOKUP(G635,Importance!$A$2:B1000,2,FALSE),"")</f>
        <v/>
      </c>
      <c r="N635" s="13" t="str">
        <f t="shared" si="1"/>
        <v/>
      </c>
      <c r="O635" s="13" t="str">
        <f t="shared" si="2"/>
        <v/>
      </c>
    </row>
    <row r="636" spans="1:15" ht="13" x14ac:dyDescent="0.15">
      <c r="A636" s="19"/>
      <c r="B636" s="19"/>
      <c r="C636" s="19"/>
      <c r="D636" s="11" t="str">
        <f t="shared" si="3"/>
        <v/>
      </c>
      <c r="E636" s="16"/>
      <c r="F636" s="19"/>
      <c r="G636" s="19"/>
      <c r="H636" s="19"/>
      <c r="I636" s="10"/>
      <c r="J636" s="16"/>
      <c r="K636" t="str">
        <f>IF(NOT(ISBLANK(F636)), VLOOKUP(H636,Time!$A$2:$C$10,3,FALSE), "")</f>
        <v/>
      </c>
      <c r="L636" t="str">
        <f t="shared" si="0"/>
        <v/>
      </c>
      <c r="M636" t="str">
        <f>IF(NOT(ISBLANK(F636)),VLOOKUP(G636,Importance!$A$2:B1000,2,FALSE),"")</f>
        <v/>
      </c>
      <c r="N636" s="13" t="str">
        <f t="shared" si="1"/>
        <v/>
      </c>
      <c r="O636" s="13" t="str">
        <f t="shared" si="2"/>
        <v/>
      </c>
    </row>
    <row r="637" spans="1:15" ht="13" x14ac:dyDescent="0.15">
      <c r="A637" s="19"/>
      <c r="B637" s="19"/>
      <c r="C637" s="19"/>
      <c r="D637" s="11" t="str">
        <f t="shared" si="3"/>
        <v/>
      </c>
      <c r="E637" s="16"/>
      <c r="F637" s="19"/>
      <c r="G637" s="19"/>
      <c r="H637" s="19"/>
      <c r="I637" s="10"/>
      <c r="J637" s="16"/>
      <c r="K637" t="str">
        <f>IF(NOT(ISBLANK(F637)), VLOOKUP(H637,Time!$A$2:$C$10,3,FALSE), "")</f>
        <v/>
      </c>
      <c r="L637" t="str">
        <f t="shared" si="0"/>
        <v/>
      </c>
      <c r="M637" t="str">
        <f>IF(NOT(ISBLANK(F637)),VLOOKUP(G637,Importance!$A$2:B1000,2,FALSE),"")</f>
        <v/>
      </c>
      <c r="N637" s="13" t="str">
        <f t="shared" si="1"/>
        <v/>
      </c>
      <c r="O637" s="13" t="str">
        <f t="shared" si="2"/>
        <v/>
      </c>
    </row>
    <row r="638" spans="1:15" ht="13" x14ac:dyDescent="0.15">
      <c r="A638" s="19"/>
      <c r="B638" s="19"/>
      <c r="C638" s="19"/>
      <c r="D638" s="11" t="str">
        <f t="shared" si="3"/>
        <v/>
      </c>
      <c r="E638" s="16"/>
      <c r="F638" s="19"/>
      <c r="G638" s="19"/>
      <c r="H638" s="19"/>
      <c r="I638" s="10"/>
      <c r="J638" s="16"/>
      <c r="K638" t="str">
        <f>IF(NOT(ISBLANK(F638)), VLOOKUP(H638,Time!$A$2:$C$10,3,FALSE), "")</f>
        <v/>
      </c>
      <c r="L638" t="str">
        <f t="shared" si="0"/>
        <v/>
      </c>
      <c r="M638" t="str">
        <f>IF(NOT(ISBLANK(F638)),VLOOKUP(G638,Importance!$A$2:B1000,2,FALSE),"")</f>
        <v/>
      </c>
      <c r="N638" s="13" t="str">
        <f t="shared" si="1"/>
        <v/>
      </c>
      <c r="O638" s="13" t="str">
        <f t="shared" si="2"/>
        <v/>
      </c>
    </row>
    <row r="639" spans="1:15" ht="13" x14ac:dyDescent="0.15">
      <c r="A639" s="19"/>
      <c r="B639" s="19"/>
      <c r="C639" s="19"/>
      <c r="D639" s="11" t="str">
        <f t="shared" si="3"/>
        <v/>
      </c>
      <c r="E639" s="16"/>
      <c r="F639" s="19"/>
      <c r="G639" s="19"/>
      <c r="H639" s="19"/>
      <c r="I639" s="10"/>
      <c r="J639" s="16"/>
      <c r="K639" t="str">
        <f>IF(NOT(ISBLANK(F639)), VLOOKUP(H639,Time!$A$2:$C$10,3,FALSE), "")</f>
        <v/>
      </c>
      <c r="L639" t="str">
        <f t="shared" si="0"/>
        <v/>
      </c>
      <c r="M639" t="str">
        <f>IF(NOT(ISBLANK(F639)),VLOOKUP(G639,Importance!$A$2:B1000,2,FALSE),"")</f>
        <v/>
      </c>
      <c r="N639" s="13" t="str">
        <f t="shared" si="1"/>
        <v/>
      </c>
      <c r="O639" s="13" t="str">
        <f t="shared" si="2"/>
        <v/>
      </c>
    </row>
    <row r="640" spans="1:15" ht="13" x14ac:dyDescent="0.15">
      <c r="A640" s="19"/>
      <c r="B640" s="19"/>
      <c r="C640" s="19"/>
      <c r="D640" s="11" t="str">
        <f t="shared" si="3"/>
        <v/>
      </c>
      <c r="E640" s="16"/>
      <c r="F640" s="19"/>
      <c r="G640" s="19"/>
      <c r="H640" s="19"/>
      <c r="I640" s="10"/>
      <c r="J640" s="16"/>
      <c r="K640" t="str">
        <f>IF(NOT(ISBLANK(F640)), VLOOKUP(H640,Time!$A$2:$C$10,3,FALSE), "")</f>
        <v/>
      </c>
      <c r="L640" t="str">
        <f t="shared" si="0"/>
        <v/>
      </c>
      <c r="M640" t="str">
        <f>IF(NOT(ISBLANK(F640)),VLOOKUP(G640,Importance!$A$2:B1000,2,FALSE),"")</f>
        <v/>
      </c>
      <c r="N640" s="13" t="str">
        <f t="shared" si="1"/>
        <v/>
      </c>
      <c r="O640" s="13" t="str">
        <f t="shared" si="2"/>
        <v/>
      </c>
    </row>
    <row r="641" spans="1:15" ht="13" x14ac:dyDescent="0.15">
      <c r="A641" s="19"/>
      <c r="B641" s="19"/>
      <c r="C641" s="19"/>
      <c r="D641" s="11" t="str">
        <f t="shared" si="3"/>
        <v/>
      </c>
      <c r="E641" s="16"/>
      <c r="F641" s="19"/>
      <c r="G641" s="19"/>
      <c r="H641" s="19"/>
      <c r="I641" s="10"/>
      <c r="J641" s="16"/>
      <c r="K641" t="str">
        <f>IF(NOT(ISBLANK(F641)), VLOOKUP(H641,Time!$A$2:$C$10,3,FALSE), "")</f>
        <v/>
      </c>
      <c r="L641" t="str">
        <f t="shared" si="0"/>
        <v/>
      </c>
      <c r="M641" t="str">
        <f>IF(NOT(ISBLANK(F641)),VLOOKUP(G641,Importance!$A$2:B1000,2,FALSE),"")</f>
        <v/>
      </c>
      <c r="N641" s="13" t="str">
        <f t="shared" si="1"/>
        <v/>
      </c>
      <c r="O641" s="13" t="str">
        <f t="shared" si="2"/>
        <v/>
      </c>
    </row>
    <row r="642" spans="1:15" ht="13" x14ac:dyDescent="0.15">
      <c r="A642" s="19"/>
      <c r="B642" s="19"/>
      <c r="C642" s="19"/>
      <c r="D642" s="11" t="str">
        <f t="shared" si="3"/>
        <v/>
      </c>
      <c r="E642" s="16"/>
      <c r="F642" s="19"/>
      <c r="G642" s="19"/>
      <c r="H642" s="19"/>
      <c r="I642" s="10"/>
      <c r="J642" s="16"/>
      <c r="K642" t="str">
        <f>IF(NOT(ISBLANK(F642)), VLOOKUP(H642,Time!$A$2:$C$10,3,FALSE), "")</f>
        <v/>
      </c>
      <c r="L642" t="str">
        <f t="shared" si="0"/>
        <v/>
      </c>
      <c r="M642" t="str">
        <f>IF(NOT(ISBLANK(F642)),VLOOKUP(G642,Importance!$A$2:B1000,2,FALSE),"")</f>
        <v/>
      </c>
      <c r="N642" s="13" t="str">
        <f t="shared" si="1"/>
        <v/>
      </c>
      <c r="O642" s="13" t="str">
        <f t="shared" si="2"/>
        <v/>
      </c>
    </row>
    <row r="643" spans="1:15" ht="13" x14ac:dyDescent="0.15">
      <c r="A643" s="19"/>
      <c r="B643" s="19"/>
      <c r="C643" s="19"/>
      <c r="D643" s="11" t="str">
        <f t="shared" si="3"/>
        <v/>
      </c>
      <c r="E643" s="16"/>
      <c r="F643" s="19"/>
      <c r="G643" s="19"/>
      <c r="H643" s="19"/>
      <c r="I643" s="10"/>
      <c r="J643" s="16"/>
      <c r="K643" t="str">
        <f>IF(NOT(ISBLANK(F643)), VLOOKUP(H643,Time!$A$2:$C$10,3,FALSE), "")</f>
        <v/>
      </c>
      <c r="L643" t="str">
        <f t="shared" si="0"/>
        <v/>
      </c>
      <c r="M643" t="str">
        <f>IF(NOT(ISBLANK(F643)),VLOOKUP(G643,Importance!$A$2:B1000,2,FALSE),"")</f>
        <v/>
      </c>
      <c r="N643" s="13" t="str">
        <f t="shared" si="1"/>
        <v/>
      </c>
      <c r="O643" s="13" t="str">
        <f t="shared" si="2"/>
        <v/>
      </c>
    </row>
    <row r="644" spans="1:15" ht="13" x14ac:dyDescent="0.15">
      <c r="A644" s="19"/>
      <c r="B644" s="19"/>
      <c r="C644" s="19"/>
      <c r="D644" s="11" t="str">
        <f t="shared" si="3"/>
        <v/>
      </c>
      <c r="E644" s="16"/>
      <c r="F644" s="19"/>
      <c r="G644" s="19"/>
      <c r="H644" s="19"/>
      <c r="I644" s="10"/>
      <c r="J644" s="16"/>
      <c r="K644" t="str">
        <f>IF(NOT(ISBLANK(F644)), VLOOKUP(H644,Time!$A$2:$C$10,3,FALSE), "")</f>
        <v/>
      </c>
      <c r="L644" t="str">
        <f t="shared" si="0"/>
        <v/>
      </c>
      <c r="M644" t="str">
        <f>IF(NOT(ISBLANK(F644)),VLOOKUP(G644,Importance!$A$2:B1000,2,FALSE),"")</f>
        <v/>
      </c>
      <c r="N644" s="13" t="str">
        <f t="shared" si="1"/>
        <v/>
      </c>
      <c r="O644" s="13" t="str">
        <f t="shared" si="2"/>
        <v/>
      </c>
    </row>
    <row r="645" spans="1:15" ht="13" x14ac:dyDescent="0.15">
      <c r="A645" s="19"/>
      <c r="B645" s="19"/>
      <c r="C645" s="19"/>
      <c r="D645" s="11" t="str">
        <f t="shared" si="3"/>
        <v/>
      </c>
      <c r="E645" s="16"/>
      <c r="F645" s="19"/>
      <c r="G645" s="19"/>
      <c r="H645" s="19"/>
      <c r="I645" s="10"/>
      <c r="J645" s="16"/>
      <c r="K645" t="str">
        <f>IF(NOT(ISBLANK(F645)), VLOOKUP(H645,Time!$A$2:$C$10,3,FALSE), "")</f>
        <v/>
      </c>
      <c r="L645" t="str">
        <f t="shared" si="0"/>
        <v/>
      </c>
      <c r="M645" t="str">
        <f>IF(NOT(ISBLANK(F645)),VLOOKUP(G645,Importance!$A$2:B1000,2,FALSE),"")</f>
        <v/>
      </c>
      <c r="N645" s="13" t="str">
        <f t="shared" si="1"/>
        <v/>
      </c>
      <c r="O645" s="13" t="str">
        <f t="shared" si="2"/>
        <v/>
      </c>
    </row>
    <row r="646" spans="1:15" ht="13" x14ac:dyDescent="0.15">
      <c r="A646" s="19"/>
      <c r="B646" s="19"/>
      <c r="C646" s="19"/>
      <c r="D646" s="11" t="str">
        <f t="shared" si="3"/>
        <v/>
      </c>
      <c r="E646" s="16"/>
      <c r="F646" s="19"/>
      <c r="G646" s="19"/>
      <c r="H646" s="19"/>
      <c r="I646" s="10"/>
      <c r="J646" s="16"/>
      <c r="K646" t="str">
        <f>IF(NOT(ISBLANK(F646)), VLOOKUP(H646,Time!$A$2:$C$10,3,FALSE), "")</f>
        <v/>
      </c>
      <c r="L646" t="str">
        <f t="shared" si="0"/>
        <v/>
      </c>
      <c r="M646" t="str">
        <f>IF(NOT(ISBLANK(F646)),VLOOKUP(G646,Importance!$A$2:B1000,2,FALSE),"")</f>
        <v/>
      </c>
      <c r="N646" s="13" t="str">
        <f t="shared" si="1"/>
        <v/>
      </c>
      <c r="O646" s="13" t="str">
        <f t="shared" si="2"/>
        <v/>
      </c>
    </row>
    <row r="647" spans="1:15" ht="13" x14ac:dyDescent="0.15">
      <c r="A647" s="19"/>
      <c r="B647" s="19"/>
      <c r="C647" s="19"/>
      <c r="D647" s="11" t="str">
        <f t="shared" si="3"/>
        <v/>
      </c>
      <c r="E647" s="16"/>
      <c r="F647" s="19"/>
      <c r="G647" s="19"/>
      <c r="H647" s="19"/>
      <c r="I647" s="10"/>
      <c r="J647" s="16"/>
      <c r="K647" t="str">
        <f>IF(NOT(ISBLANK(F647)), VLOOKUP(H647,Time!$A$2:$C$10,3,FALSE), "")</f>
        <v/>
      </c>
      <c r="L647" t="str">
        <f t="shared" si="0"/>
        <v/>
      </c>
      <c r="M647" t="str">
        <f>IF(NOT(ISBLANK(F647)),VLOOKUP(G647,Importance!$A$2:B1000,2,FALSE),"")</f>
        <v/>
      </c>
      <c r="N647" s="13" t="str">
        <f t="shared" si="1"/>
        <v/>
      </c>
      <c r="O647" s="13" t="str">
        <f t="shared" si="2"/>
        <v/>
      </c>
    </row>
    <row r="648" spans="1:15" ht="13" x14ac:dyDescent="0.15">
      <c r="A648" s="19"/>
      <c r="B648" s="19"/>
      <c r="C648" s="19"/>
      <c r="D648" s="11" t="str">
        <f t="shared" si="3"/>
        <v/>
      </c>
      <c r="E648" s="16"/>
      <c r="F648" s="19"/>
      <c r="G648" s="19"/>
      <c r="H648" s="19"/>
      <c r="I648" s="10"/>
      <c r="J648" s="16"/>
      <c r="K648" t="str">
        <f>IF(NOT(ISBLANK(F648)), VLOOKUP(H648,Time!$A$2:$C$10,3,FALSE), "")</f>
        <v/>
      </c>
      <c r="L648" t="str">
        <f t="shared" si="0"/>
        <v/>
      </c>
      <c r="M648" t="str">
        <f>IF(NOT(ISBLANK(F648)),VLOOKUP(G648,Importance!$A$2:B1000,2,FALSE),"")</f>
        <v/>
      </c>
      <c r="N648" s="13" t="str">
        <f t="shared" si="1"/>
        <v/>
      </c>
      <c r="O648" s="13" t="str">
        <f t="shared" si="2"/>
        <v/>
      </c>
    </row>
    <row r="649" spans="1:15" ht="13" x14ac:dyDescent="0.15">
      <c r="A649" s="19"/>
      <c r="B649" s="19"/>
      <c r="C649" s="19"/>
      <c r="D649" s="11" t="str">
        <f t="shared" si="3"/>
        <v/>
      </c>
      <c r="E649" s="16"/>
      <c r="F649" s="19"/>
      <c r="G649" s="19"/>
      <c r="H649" s="19"/>
      <c r="I649" s="10"/>
      <c r="J649" s="16"/>
      <c r="K649" t="str">
        <f>IF(NOT(ISBLANK(F649)), VLOOKUP(H649,Time!$A$2:$C$10,3,FALSE), "")</f>
        <v/>
      </c>
      <c r="L649" t="str">
        <f t="shared" si="0"/>
        <v/>
      </c>
      <c r="M649" t="str">
        <f>IF(NOT(ISBLANK(F649)),VLOOKUP(G649,Importance!$A$2:B1000,2,FALSE),"")</f>
        <v/>
      </c>
      <c r="N649" s="13" t="str">
        <f t="shared" si="1"/>
        <v/>
      </c>
      <c r="O649" s="13" t="str">
        <f t="shared" si="2"/>
        <v/>
      </c>
    </row>
    <row r="650" spans="1:15" ht="13" x14ac:dyDescent="0.15">
      <c r="A650" s="19"/>
      <c r="B650" s="19"/>
      <c r="C650" s="19"/>
      <c r="D650" s="11" t="str">
        <f t="shared" si="3"/>
        <v/>
      </c>
      <c r="E650" s="16"/>
      <c r="F650" s="19"/>
      <c r="G650" s="19"/>
      <c r="H650" s="19"/>
      <c r="I650" s="10"/>
      <c r="J650" s="16"/>
      <c r="K650" t="str">
        <f>IF(NOT(ISBLANK(F650)), VLOOKUP(H650,Time!$A$2:$C$10,3,FALSE), "")</f>
        <v/>
      </c>
      <c r="L650" t="str">
        <f t="shared" si="0"/>
        <v/>
      </c>
      <c r="M650" t="str">
        <f>IF(NOT(ISBLANK(F650)),VLOOKUP(G650,Importance!$A$2:B1000,2,FALSE),"")</f>
        <v/>
      </c>
      <c r="N650" s="13" t="str">
        <f t="shared" si="1"/>
        <v/>
      </c>
      <c r="O650" s="13" t="str">
        <f t="shared" si="2"/>
        <v/>
      </c>
    </row>
    <row r="651" spans="1:15" ht="13" x14ac:dyDescent="0.15">
      <c r="A651" s="19"/>
      <c r="B651" s="19"/>
      <c r="C651" s="19"/>
      <c r="D651" s="11" t="str">
        <f t="shared" si="3"/>
        <v/>
      </c>
      <c r="E651" s="16"/>
      <c r="F651" s="19"/>
      <c r="G651" s="19"/>
      <c r="H651" s="19"/>
      <c r="I651" s="10"/>
      <c r="J651" s="16"/>
      <c r="K651" t="str">
        <f>IF(NOT(ISBLANK(F651)), VLOOKUP(H651,Time!$A$2:$C$10,3,FALSE), "")</f>
        <v/>
      </c>
      <c r="L651" t="str">
        <f t="shared" si="0"/>
        <v/>
      </c>
      <c r="M651" t="str">
        <f>IF(NOT(ISBLANK(F651)),VLOOKUP(G651,Importance!$A$2:B1000,2,FALSE),"")</f>
        <v/>
      </c>
      <c r="N651" s="13" t="str">
        <f t="shared" si="1"/>
        <v/>
      </c>
      <c r="O651" s="13" t="str">
        <f t="shared" si="2"/>
        <v/>
      </c>
    </row>
    <row r="652" spans="1:15" ht="13" x14ac:dyDescent="0.15">
      <c r="A652" s="19"/>
      <c r="B652" s="19"/>
      <c r="C652" s="19"/>
      <c r="D652" s="11" t="str">
        <f t="shared" si="3"/>
        <v/>
      </c>
      <c r="E652" s="16"/>
      <c r="F652" s="19"/>
      <c r="G652" s="19"/>
      <c r="H652" s="19"/>
      <c r="I652" s="10"/>
      <c r="J652" s="16"/>
      <c r="K652" t="str">
        <f>IF(NOT(ISBLANK(F652)), VLOOKUP(H652,Time!$A$2:$C$10,3,FALSE), "")</f>
        <v/>
      </c>
      <c r="L652" t="str">
        <f t="shared" si="0"/>
        <v/>
      </c>
      <c r="M652" t="str">
        <f>IF(NOT(ISBLANK(F652)),VLOOKUP(G652,Importance!$A$2:B1000,2,FALSE),"")</f>
        <v/>
      </c>
      <c r="N652" s="13" t="str">
        <f t="shared" si="1"/>
        <v/>
      </c>
      <c r="O652" s="13" t="str">
        <f t="shared" si="2"/>
        <v/>
      </c>
    </row>
    <row r="653" spans="1:15" ht="13" x14ac:dyDescent="0.15">
      <c r="A653" s="19"/>
      <c r="B653" s="19"/>
      <c r="C653" s="19"/>
      <c r="D653" s="11" t="str">
        <f t="shared" si="3"/>
        <v/>
      </c>
      <c r="E653" s="16"/>
      <c r="F653" s="19"/>
      <c r="G653" s="19"/>
      <c r="H653" s="19"/>
      <c r="I653" s="10"/>
      <c r="J653" s="16"/>
      <c r="K653" t="str">
        <f>IF(NOT(ISBLANK(F653)), VLOOKUP(H653,Time!$A$2:$C$10,3,FALSE), "")</f>
        <v/>
      </c>
      <c r="L653" t="str">
        <f t="shared" si="0"/>
        <v/>
      </c>
      <c r="M653" t="str">
        <f>IF(NOT(ISBLANK(F653)),VLOOKUP(G653,Importance!$A$2:B1000,2,FALSE),"")</f>
        <v/>
      </c>
      <c r="N653" s="13" t="str">
        <f t="shared" si="1"/>
        <v/>
      </c>
      <c r="O653" s="13" t="str">
        <f t="shared" si="2"/>
        <v/>
      </c>
    </row>
    <row r="654" spans="1:15" ht="13" x14ac:dyDescent="0.15">
      <c r="A654" s="19"/>
      <c r="B654" s="19"/>
      <c r="C654" s="19"/>
      <c r="D654" s="11" t="str">
        <f t="shared" si="3"/>
        <v/>
      </c>
      <c r="E654" s="16"/>
      <c r="F654" s="19"/>
      <c r="G654" s="19"/>
      <c r="H654" s="19"/>
      <c r="I654" s="10"/>
      <c r="J654" s="16"/>
      <c r="K654" t="str">
        <f>IF(NOT(ISBLANK(F654)), VLOOKUP(H654,Time!$A$2:$C$10,3,FALSE), "")</f>
        <v/>
      </c>
      <c r="L654" t="str">
        <f t="shared" si="0"/>
        <v/>
      </c>
      <c r="M654" t="str">
        <f>IF(NOT(ISBLANK(F654)),VLOOKUP(G654,Importance!$A$2:B1000,2,FALSE),"")</f>
        <v/>
      </c>
      <c r="N654" s="13" t="str">
        <f t="shared" si="1"/>
        <v/>
      </c>
      <c r="O654" s="13" t="str">
        <f t="shared" si="2"/>
        <v/>
      </c>
    </row>
    <row r="655" spans="1:15" ht="13" x14ac:dyDescent="0.15">
      <c r="A655" s="19"/>
      <c r="B655" s="19"/>
      <c r="C655" s="19"/>
      <c r="D655" s="11" t="str">
        <f t="shared" si="3"/>
        <v/>
      </c>
      <c r="E655" s="16"/>
      <c r="F655" s="19"/>
      <c r="G655" s="19"/>
      <c r="H655" s="19"/>
      <c r="I655" s="10"/>
      <c r="J655" s="16"/>
      <c r="K655" t="str">
        <f>IF(NOT(ISBLANK(F655)), VLOOKUP(H655,Time!$A$2:$C$10,3,FALSE), "")</f>
        <v/>
      </c>
      <c r="L655" t="str">
        <f t="shared" si="0"/>
        <v/>
      </c>
      <c r="M655" t="str">
        <f>IF(NOT(ISBLANK(F655)),VLOOKUP(G655,Importance!$A$2:B1000,2,FALSE),"")</f>
        <v/>
      </c>
      <c r="N655" s="13" t="str">
        <f t="shared" si="1"/>
        <v/>
      </c>
      <c r="O655" s="13" t="str">
        <f t="shared" si="2"/>
        <v/>
      </c>
    </row>
    <row r="656" spans="1:15" ht="13" x14ac:dyDescent="0.15">
      <c r="A656" s="19"/>
      <c r="B656" s="19"/>
      <c r="C656" s="19"/>
      <c r="D656" s="11" t="str">
        <f t="shared" si="3"/>
        <v/>
      </c>
      <c r="E656" s="16"/>
      <c r="F656" s="19"/>
      <c r="G656" s="19"/>
      <c r="H656" s="19"/>
      <c r="I656" s="10"/>
      <c r="J656" s="16"/>
      <c r="K656" t="str">
        <f>IF(NOT(ISBLANK(F656)), VLOOKUP(H656,Time!$A$2:$C$10,3,FALSE), "")</f>
        <v/>
      </c>
      <c r="L656" t="str">
        <f t="shared" si="0"/>
        <v/>
      </c>
      <c r="M656" t="str">
        <f>IF(NOT(ISBLANK(F656)),VLOOKUP(G656,Importance!$A$2:B1000,2,FALSE),"")</f>
        <v/>
      </c>
      <c r="N656" s="13" t="str">
        <f t="shared" si="1"/>
        <v/>
      </c>
      <c r="O656" s="13" t="str">
        <f t="shared" si="2"/>
        <v/>
      </c>
    </row>
    <row r="657" spans="1:15" ht="13" x14ac:dyDescent="0.15">
      <c r="A657" s="19"/>
      <c r="B657" s="19"/>
      <c r="C657" s="19"/>
      <c r="D657" s="11" t="str">
        <f t="shared" si="3"/>
        <v/>
      </c>
      <c r="E657" s="16"/>
      <c r="F657" s="19"/>
      <c r="G657" s="19"/>
      <c r="H657" s="19"/>
      <c r="I657" s="10"/>
      <c r="J657" s="16"/>
      <c r="K657" t="str">
        <f>IF(NOT(ISBLANK(F657)), VLOOKUP(H657,Time!$A$2:$C$10,3,FALSE), "")</f>
        <v/>
      </c>
      <c r="L657" t="str">
        <f t="shared" si="0"/>
        <v/>
      </c>
      <c r="M657" t="str">
        <f>IF(NOT(ISBLANK(F657)),VLOOKUP(G657,Importance!$A$2:B1000,2,FALSE),"")</f>
        <v/>
      </c>
      <c r="N657" s="13" t="str">
        <f t="shared" si="1"/>
        <v/>
      </c>
      <c r="O657" s="13" t="str">
        <f t="shared" si="2"/>
        <v/>
      </c>
    </row>
    <row r="658" spans="1:15" ht="13" x14ac:dyDescent="0.15">
      <c r="A658" s="19"/>
      <c r="B658" s="19"/>
      <c r="C658" s="19"/>
      <c r="D658" s="11" t="str">
        <f t="shared" si="3"/>
        <v/>
      </c>
      <c r="E658" s="16"/>
      <c r="F658" s="19"/>
      <c r="G658" s="19"/>
      <c r="H658" s="19"/>
      <c r="I658" s="10"/>
      <c r="J658" s="16"/>
      <c r="K658" t="str">
        <f>IF(NOT(ISBLANK(F658)), VLOOKUP(H658,Time!$A$2:$C$10,3,FALSE), "")</f>
        <v/>
      </c>
      <c r="L658" t="str">
        <f t="shared" si="0"/>
        <v/>
      </c>
      <c r="M658" t="str">
        <f>IF(NOT(ISBLANK(F658)),VLOOKUP(G658,Importance!$A$2:B1000,2,FALSE),"")</f>
        <v/>
      </c>
      <c r="N658" s="13" t="str">
        <f t="shared" si="1"/>
        <v/>
      </c>
      <c r="O658" s="13" t="str">
        <f t="shared" si="2"/>
        <v/>
      </c>
    </row>
    <row r="659" spans="1:15" ht="13" x14ac:dyDescent="0.15">
      <c r="A659" s="19"/>
      <c r="B659" s="19"/>
      <c r="C659" s="19"/>
      <c r="D659" s="11" t="str">
        <f t="shared" si="3"/>
        <v/>
      </c>
      <c r="E659" s="16"/>
      <c r="F659" s="19"/>
      <c r="G659" s="19"/>
      <c r="H659" s="19"/>
      <c r="I659" s="10"/>
      <c r="J659" s="16"/>
      <c r="K659" t="str">
        <f>IF(NOT(ISBLANK(F659)), VLOOKUP(H659,Time!$A$2:$C$10,3,FALSE), "")</f>
        <v/>
      </c>
      <c r="L659" t="str">
        <f t="shared" si="0"/>
        <v/>
      </c>
      <c r="M659" t="str">
        <f>IF(NOT(ISBLANK(F659)),VLOOKUP(G659,Importance!$A$2:B1000,2,FALSE),"")</f>
        <v/>
      </c>
      <c r="N659" s="13" t="str">
        <f t="shared" si="1"/>
        <v/>
      </c>
      <c r="O659" s="13" t="str">
        <f t="shared" si="2"/>
        <v/>
      </c>
    </row>
    <row r="660" spans="1:15" ht="13" x14ac:dyDescent="0.15">
      <c r="A660" s="19"/>
      <c r="B660" s="19"/>
      <c r="C660" s="19"/>
      <c r="D660" s="11" t="str">
        <f t="shared" si="3"/>
        <v/>
      </c>
      <c r="E660" s="16"/>
      <c r="F660" s="19"/>
      <c r="G660" s="19"/>
      <c r="H660" s="19"/>
      <c r="I660" s="10"/>
      <c r="J660" s="16"/>
      <c r="K660" t="str">
        <f>IF(NOT(ISBLANK(F660)), VLOOKUP(H660,Time!$A$2:$C$10,3,FALSE), "")</f>
        <v/>
      </c>
      <c r="L660" t="str">
        <f t="shared" si="0"/>
        <v/>
      </c>
      <c r="M660" t="str">
        <f>IF(NOT(ISBLANK(F660)),VLOOKUP(G660,Importance!$A$2:B1000,2,FALSE),"")</f>
        <v/>
      </c>
      <c r="N660" s="13" t="str">
        <f t="shared" si="1"/>
        <v/>
      </c>
      <c r="O660" s="13" t="str">
        <f t="shared" si="2"/>
        <v/>
      </c>
    </row>
    <row r="661" spans="1:15" ht="13" x14ac:dyDescent="0.15">
      <c r="A661" s="19"/>
      <c r="B661" s="19"/>
      <c r="C661" s="19"/>
      <c r="D661" s="11" t="str">
        <f t="shared" si="3"/>
        <v/>
      </c>
      <c r="E661" s="16"/>
      <c r="F661" s="19"/>
      <c r="G661" s="19"/>
      <c r="H661" s="19"/>
      <c r="I661" s="10"/>
      <c r="J661" s="16"/>
      <c r="K661" t="str">
        <f>IF(NOT(ISBLANK(F661)), VLOOKUP(H661,Time!$A$2:$C$10,3,FALSE), "")</f>
        <v/>
      </c>
      <c r="L661" t="str">
        <f t="shared" si="0"/>
        <v/>
      </c>
      <c r="M661" t="str">
        <f>IF(NOT(ISBLANK(F661)),VLOOKUP(G661,Importance!$A$2:B1000,2,FALSE),"")</f>
        <v/>
      </c>
      <c r="N661" s="13" t="str">
        <f t="shared" si="1"/>
        <v/>
      </c>
      <c r="O661" s="13" t="str">
        <f t="shared" si="2"/>
        <v/>
      </c>
    </row>
    <row r="662" spans="1:15" ht="13" x14ac:dyDescent="0.15">
      <c r="A662" s="19"/>
      <c r="B662" s="19"/>
      <c r="C662" s="19"/>
      <c r="D662" s="11" t="str">
        <f t="shared" si="3"/>
        <v/>
      </c>
      <c r="E662" s="16"/>
      <c r="F662" s="19"/>
      <c r="G662" s="19"/>
      <c r="H662" s="19"/>
      <c r="I662" s="10"/>
      <c r="J662" s="16"/>
      <c r="K662" t="str">
        <f>IF(NOT(ISBLANK(F662)), VLOOKUP(H662,Time!$A$2:$C$10,3,FALSE), "")</f>
        <v/>
      </c>
      <c r="L662" t="str">
        <f t="shared" si="0"/>
        <v/>
      </c>
      <c r="M662" t="str">
        <f>IF(NOT(ISBLANK(F662)),VLOOKUP(G662,Importance!$A$2:B1000,2,FALSE),"")</f>
        <v/>
      </c>
      <c r="N662" s="13" t="str">
        <f t="shared" si="1"/>
        <v/>
      </c>
      <c r="O662" s="13" t="str">
        <f t="shared" si="2"/>
        <v/>
      </c>
    </row>
    <row r="663" spans="1:15" ht="13" x14ac:dyDescent="0.15">
      <c r="A663" s="19"/>
      <c r="B663" s="19"/>
      <c r="C663" s="19"/>
      <c r="D663" s="11" t="str">
        <f t="shared" si="3"/>
        <v/>
      </c>
      <c r="E663" s="16"/>
      <c r="F663" s="19"/>
      <c r="G663" s="19"/>
      <c r="H663" s="19"/>
      <c r="I663" s="10"/>
      <c r="J663" s="16"/>
      <c r="K663" t="str">
        <f>IF(NOT(ISBLANK(F663)), VLOOKUP(H663,Time!$A$2:$C$10,3,FALSE), "")</f>
        <v/>
      </c>
      <c r="L663" t="str">
        <f t="shared" si="0"/>
        <v/>
      </c>
      <c r="M663" t="str">
        <f>IF(NOT(ISBLANK(F663)),VLOOKUP(G663,Importance!$A$2:B1000,2,FALSE),"")</f>
        <v/>
      </c>
      <c r="N663" s="13" t="str">
        <f t="shared" si="1"/>
        <v/>
      </c>
      <c r="O663" s="13" t="str">
        <f t="shared" si="2"/>
        <v/>
      </c>
    </row>
    <row r="664" spans="1:15" ht="13" x14ac:dyDescent="0.15">
      <c r="A664" s="19"/>
      <c r="B664" s="19"/>
      <c r="C664" s="19"/>
      <c r="D664" s="11" t="str">
        <f t="shared" si="3"/>
        <v/>
      </c>
      <c r="E664" s="16"/>
      <c r="F664" s="19"/>
      <c r="G664" s="19"/>
      <c r="H664" s="19"/>
      <c r="I664" s="10"/>
      <c r="J664" s="16"/>
      <c r="K664" t="str">
        <f>IF(NOT(ISBLANK(F664)), VLOOKUP(H664,Time!$A$2:$C$10,3,FALSE), "")</f>
        <v/>
      </c>
      <c r="L664" t="str">
        <f t="shared" si="0"/>
        <v/>
      </c>
      <c r="M664" t="str">
        <f>IF(NOT(ISBLANK(F664)),VLOOKUP(G664,Importance!$A$2:B1000,2,FALSE),"")</f>
        <v/>
      </c>
      <c r="N664" s="13" t="str">
        <f t="shared" si="1"/>
        <v/>
      </c>
      <c r="O664" s="13" t="str">
        <f t="shared" si="2"/>
        <v/>
      </c>
    </row>
    <row r="665" spans="1:15" ht="13" x14ac:dyDescent="0.15">
      <c r="A665" s="19"/>
      <c r="B665" s="19"/>
      <c r="C665" s="19"/>
      <c r="D665" s="11" t="str">
        <f t="shared" si="3"/>
        <v/>
      </c>
      <c r="E665" s="16"/>
      <c r="F665" s="19"/>
      <c r="G665" s="19"/>
      <c r="H665" s="19"/>
      <c r="I665" s="10"/>
      <c r="J665" s="16"/>
      <c r="K665" t="str">
        <f>IF(NOT(ISBLANK(F665)), VLOOKUP(H665,Time!$A$2:$C$10,3,FALSE), "")</f>
        <v/>
      </c>
      <c r="L665" t="str">
        <f t="shared" si="0"/>
        <v/>
      </c>
      <c r="M665" t="str">
        <f>IF(NOT(ISBLANK(F665)),VLOOKUP(G665,Importance!$A$2:B1000,2,FALSE),"")</f>
        <v/>
      </c>
      <c r="N665" s="13" t="str">
        <f t="shared" si="1"/>
        <v/>
      </c>
      <c r="O665" s="13" t="str">
        <f t="shared" si="2"/>
        <v/>
      </c>
    </row>
    <row r="666" spans="1:15" ht="13" x14ac:dyDescent="0.15">
      <c r="A666" s="19"/>
      <c r="B666" s="19"/>
      <c r="C666" s="19"/>
      <c r="D666" s="11" t="str">
        <f t="shared" si="3"/>
        <v/>
      </c>
      <c r="E666" s="16"/>
      <c r="F666" s="19"/>
      <c r="G666" s="19"/>
      <c r="H666" s="19"/>
      <c r="I666" s="10"/>
      <c r="J666" s="16"/>
      <c r="K666" t="str">
        <f>IF(NOT(ISBLANK(F666)), VLOOKUP(H666,Time!$A$2:$C$10,3,FALSE), "")</f>
        <v/>
      </c>
      <c r="L666" t="str">
        <f t="shared" si="0"/>
        <v/>
      </c>
      <c r="M666" t="str">
        <f>IF(NOT(ISBLANK(F666)),VLOOKUP(G666,Importance!$A$2:B1000,2,FALSE),"")</f>
        <v/>
      </c>
      <c r="N666" s="13" t="str">
        <f t="shared" si="1"/>
        <v/>
      </c>
      <c r="O666" s="13" t="str">
        <f t="shared" si="2"/>
        <v/>
      </c>
    </row>
    <row r="667" spans="1:15" ht="13" x14ac:dyDescent="0.15">
      <c r="A667" s="19"/>
      <c r="B667" s="19"/>
      <c r="C667" s="19"/>
      <c r="D667" s="11" t="str">
        <f t="shared" si="3"/>
        <v/>
      </c>
      <c r="E667" s="16"/>
      <c r="F667" s="19"/>
      <c r="G667" s="19"/>
      <c r="H667" s="19"/>
      <c r="I667" s="10"/>
      <c r="J667" s="16"/>
      <c r="K667" t="str">
        <f>IF(NOT(ISBLANK(F667)), VLOOKUP(H667,Time!$A$2:$C$10,3,FALSE), "")</f>
        <v/>
      </c>
      <c r="L667" t="str">
        <f t="shared" si="0"/>
        <v/>
      </c>
      <c r="M667" t="str">
        <f>IF(NOT(ISBLANK(F667)),VLOOKUP(G667,Importance!$A$2:B1000,2,FALSE),"")</f>
        <v/>
      </c>
      <c r="N667" s="13" t="str">
        <f t="shared" si="1"/>
        <v/>
      </c>
      <c r="O667" s="13" t="str">
        <f t="shared" si="2"/>
        <v/>
      </c>
    </row>
    <row r="668" spans="1:15" ht="13" x14ac:dyDescent="0.15">
      <c r="A668" s="19"/>
      <c r="B668" s="19"/>
      <c r="C668" s="19"/>
      <c r="D668" s="11" t="str">
        <f t="shared" si="3"/>
        <v/>
      </c>
      <c r="E668" s="16"/>
      <c r="F668" s="19"/>
      <c r="G668" s="19"/>
      <c r="H668" s="19"/>
      <c r="I668" s="10"/>
      <c r="J668" s="16"/>
      <c r="K668" t="str">
        <f>IF(NOT(ISBLANK(F668)), VLOOKUP(H668,Time!$A$2:$C$10,3,FALSE), "")</f>
        <v/>
      </c>
      <c r="L668" t="str">
        <f t="shared" si="0"/>
        <v/>
      </c>
      <c r="M668" t="str">
        <f>IF(NOT(ISBLANK(F668)),VLOOKUP(G668,Importance!$A$2:B1000,2,FALSE),"")</f>
        <v/>
      </c>
      <c r="N668" s="13" t="str">
        <f t="shared" si="1"/>
        <v/>
      </c>
      <c r="O668" s="13" t="str">
        <f t="shared" si="2"/>
        <v/>
      </c>
    </row>
    <row r="669" spans="1:15" ht="13" x14ac:dyDescent="0.15">
      <c r="A669" s="19"/>
      <c r="B669" s="19"/>
      <c r="C669" s="19"/>
      <c r="D669" s="11" t="str">
        <f t="shared" si="3"/>
        <v/>
      </c>
      <c r="E669" s="16"/>
      <c r="F669" s="19"/>
      <c r="G669" s="19"/>
      <c r="H669" s="19"/>
      <c r="I669" s="10"/>
      <c r="J669" s="16"/>
      <c r="K669" t="str">
        <f>IF(NOT(ISBLANK(F669)), VLOOKUP(H669,Time!$A$2:$C$10,3,FALSE), "")</f>
        <v/>
      </c>
      <c r="L669" t="str">
        <f t="shared" si="0"/>
        <v/>
      </c>
      <c r="M669" t="str">
        <f>IF(NOT(ISBLANK(F669)),VLOOKUP(G669,Importance!$A$2:B1000,2,FALSE),"")</f>
        <v/>
      </c>
      <c r="N669" s="13" t="str">
        <f t="shared" si="1"/>
        <v/>
      </c>
      <c r="O669" s="13" t="str">
        <f t="shared" si="2"/>
        <v/>
      </c>
    </row>
    <row r="670" spans="1:15" ht="13" x14ac:dyDescent="0.15">
      <c r="A670" s="19"/>
      <c r="B670" s="19"/>
      <c r="C670" s="19"/>
      <c r="D670" s="11" t="str">
        <f t="shared" si="3"/>
        <v/>
      </c>
      <c r="E670" s="16"/>
      <c r="F670" s="19"/>
      <c r="G670" s="19"/>
      <c r="H670" s="19"/>
      <c r="I670" s="10"/>
      <c r="J670" s="16"/>
      <c r="K670" t="str">
        <f>IF(NOT(ISBLANK(F670)), VLOOKUP(H670,Time!$A$2:$C$10,3,FALSE), "")</f>
        <v/>
      </c>
      <c r="L670" t="str">
        <f t="shared" si="0"/>
        <v/>
      </c>
      <c r="M670" t="str">
        <f>IF(NOT(ISBLANK(F670)),VLOOKUP(G670,Importance!$A$2:B1000,2,FALSE),"")</f>
        <v/>
      </c>
      <c r="N670" s="13" t="str">
        <f t="shared" si="1"/>
        <v/>
      </c>
      <c r="O670" s="13" t="str">
        <f t="shared" si="2"/>
        <v/>
      </c>
    </row>
    <row r="671" spans="1:15" ht="13" x14ac:dyDescent="0.15">
      <c r="A671" s="19"/>
      <c r="B671" s="19"/>
      <c r="C671" s="19"/>
      <c r="D671" s="11" t="str">
        <f t="shared" si="3"/>
        <v/>
      </c>
      <c r="E671" s="16"/>
      <c r="F671" s="19"/>
      <c r="G671" s="19"/>
      <c r="H671" s="19"/>
      <c r="I671" s="10"/>
      <c r="J671" s="16"/>
      <c r="K671" t="str">
        <f>IF(NOT(ISBLANK(F671)), VLOOKUP(H671,Time!$A$2:$C$10,3,FALSE), "")</f>
        <v/>
      </c>
      <c r="L671" t="str">
        <f t="shared" si="0"/>
        <v/>
      </c>
      <c r="M671" t="str">
        <f>IF(NOT(ISBLANK(F671)),VLOOKUP(G671,Importance!$A$2:B1000,2,FALSE),"")</f>
        <v/>
      </c>
      <c r="N671" s="13" t="str">
        <f t="shared" si="1"/>
        <v/>
      </c>
      <c r="O671" s="13" t="str">
        <f t="shared" si="2"/>
        <v/>
      </c>
    </row>
    <row r="672" spans="1:15" ht="13" x14ac:dyDescent="0.15">
      <c r="A672" s="19"/>
      <c r="B672" s="19"/>
      <c r="C672" s="19"/>
      <c r="D672" s="11" t="str">
        <f t="shared" si="3"/>
        <v/>
      </c>
      <c r="E672" s="16"/>
      <c r="F672" s="19"/>
      <c r="G672" s="19"/>
      <c r="H672" s="19"/>
      <c r="I672" s="10"/>
      <c r="J672" s="16"/>
      <c r="K672" t="str">
        <f>IF(NOT(ISBLANK(F672)), VLOOKUP(H672,Time!$A$2:$C$10,3,FALSE), "")</f>
        <v/>
      </c>
      <c r="L672" t="str">
        <f t="shared" si="0"/>
        <v/>
      </c>
      <c r="M672" t="str">
        <f>IF(NOT(ISBLANK(F672)),VLOOKUP(G672,Importance!$A$2:B1000,2,FALSE),"")</f>
        <v/>
      </c>
      <c r="N672" s="13" t="str">
        <f t="shared" si="1"/>
        <v/>
      </c>
      <c r="O672" s="13" t="str">
        <f t="shared" si="2"/>
        <v/>
      </c>
    </row>
    <row r="673" spans="1:15" ht="13" x14ac:dyDescent="0.15">
      <c r="A673" s="19"/>
      <c r="B673" s="19"/>
      <c r="C673" s="19"/>
      <c r="D673" s="11" t="str">
        <f t="shared" si="3"/>
        <v/>
      </c>
      <c r="E673" s="16"/>
      <c r="F673" s="19"/>
      <c r="G673" s="19"/>
      <c r="H673" s="19"/>
      <c r="I673" s="10"/>
      <c r="J673" s="16"/>
      <c r="K673" t="str">
        <f>IF(NOT(ISBLANK(F673)), VLOOKUP(H673,Time!$A$2:$C$10,3,FALSE), "")</f>
        <v/>
      </c>
      <c r="L673" t="str">
        <f t="shared" si="0"/>
        <v/>
      </c>
      <c r="M673" t="str">
        <f>IF(NOT(ISBLANK(F673)),VLOOKUP(G673,Importance!$A$2:B1000,2,FALSE),"")</f>
        <v/>
      </c>
      <c r="N673" s="13" t="str">
        <f t="shared" si="1"/>
        <v/>
      </c>
      <c r="O673" s="13" t="str">
        <f t="shared" si="2"/>
        <v/>
      </c>
    </row>
    <row r="674" spans="1:15" ht="13" x14ac:dyDescent="0.15">
      <c r="A674" s="19"/>
      <c r="B674" s="19"/>
      <c r="C674" s="19"/>
      <c r="D674" s="11" t="str">
        <f t="shared" si="3"/>
        <v/>
      </c>
      <c r="E674" s="16"/>
      <c r="F674" s="19"/>
      <c r="G674" s="19"/>
      <c r="H674" s="19"/>
      <c r="I674" s="10"/>
      <c r="J674" s="16"/>
      <c r="K674" t="str">
        <f>IF(NOT(ISBLANK(F674)), VLOOKUP(H674,Time!$A$2:$C$10,3,FALSE), "")</f>
        <v/>
      </c>
      <c r="L674" t="str">
        <f t="shared" si="0"/>
        <v/>
      </c>
      <c r="M674" t="str">
        <f>IF(NOT(ISBLANK(F674)),VLOOKUP(G674,Importance!$A$2:B1000,2,FALSE),"")</f>
        <v/>
      </c>
      <c r="N674" s="13" t="str">
        <f t="shared" si="1"/>
        <v/>
      </c>
      <c r="O674" s="13" t="str">
        <f t="shared" si="2"/>
        <v/>
      </c>
    </row>
    <row r="675" spans="1:15" ht="13" x14ac:dyDescent="0.15">
      <c r="A675" s="19"/>
      <c r="B675" s="19"/>
      <c r="C675" s="19"/>
      <c r="D675" s="11" t="str">
        <f t="shared" si="3"/>
        <v/>
      </c>
      <c r="E675" s="16"/>
      <c r="F675" s="19"/>
      <c r="G675" s="19"/>
      <c r="H675" s="19"/>
      <c r="I675" s="10"/>
      <c r="J675" s="16"/>
      <c r="K675" t="str">
        <f>IF(NOT(ISBLANK(F675)), VLOOKUP(H675,Time!$A$2:$C$10,3,FALSE), "")</f>
        <v/>
      </c>
      <c r="L675" t="str">
        <f t="shared" si="0"/>
        <v/>
      </c>
      <c r="M675" t="str">
        <f>IF(NOT(ISBLANK(F675)),VLOOKUP(G675,Importance!$A$2:B1000,2,FALSE),"")</f>
        <v/>
      </c>
      <c r="N675" s="13" t="str">
        <f t="shared" si="1"/>
        <v/>
      </c>
      <c r="O675" s="13" t="str">
        <f t="shared" si="2"/>
        <v/>
      </c>
    </row>
    <row r="676" spans="1:15" ht="13" x14ac:dyDescent="0.15">
      <c r="A676" s="19"/>
      <c r="B676" s="19"/>
      <c r="C676" s="19"/>
      <c r="D676" s="11" t="str">
        <f t="shared" si="3"/>
        <v/>
      </c>
      <c r="E676" s="16"/>
      <c r="F676" s="19"/>
      <c r="G676" s="19"/>
      <c r="H676" s="19"/>
      <c r="I676" s="10"/>
      <c r="J676" s="16"/>
      <c r="K676" t="str">
        <f>IF(NOT(ISBLANK(F676)), VLOOKUP(H676,Time!$A$2:$C$10,3,FALSE), "")</f>
        <v/>
      </c>
      <c r="L676" t="str">
        <f t="shared" si="0"/>
        <v/>
      </c>
      <c r="M676" t="str">
        <f>IF(NOT(ISBLANK(F676)),VLOOKUP(G676,Importance!$A$2:B1000,2,FALSE),"")</f>
        <v/>
      </c>
      <c r="N676" s="13" t="str">
        <f t="shared" si="1"/>
        <v/>
      </c>
      <c r="O676" s="13" t="str">
        <f t="shared" si="2"/>
        <v/>
      </c>
    </row>
    <row r="677" spans="1:15" ht="13" x14ac:dyDescent="0.15">
      <c r="A677" s="19"/>
      <c r="B677" s="19"/>
      <c r="C677" s="19"/>
      <c r="D677" s="11" t="str">
        <f t="shared" si="3"/>
        <v/>
      </c>
      <c r="E677" s="16"/>
      <c r="F677" s="19"/>
      <c r="G677" s="19"/>
      <c r="H677" s="19"/>
      <c r="I677" s="10"/>
      <c r="J677" s="16"/>
      <c r="K677" t="str">
        <f>IF(NOT(ISBLANK(F677)), VLOOKUP(H677,Time!$A$2:$C$10,3,FALSE), "")</f>
        <v/>
      </c>
      <c r="L677" t="str">
        <f t="shared" si="0"/>
        <v/>
      </c>
      <c r="M677" t="str">
        <f>IF(NOT(ISBLANK(F677)),VLOOKUP(G677,Importance!$A$2:B1000,2,FALSE),"")</f>
        <v/>
      </c>
      <c r="N677" s="13" t="str">
        <f t="shared" si="1"/>
        <v/>
      </c>
      <c r="O677" s="13" t="str">
        <f t="shared" si="2"/>
        <v/>
      </c>
    </row>
    <row r="678" spans="1:15" ht="13" x14ac:dyDescent="0.15">
      <c r="A678" s="19"/>
      <c r="B678" s="19"/>
      <c r="C678" s="19"/>
      <c r="D678" s="11" t="str">
        <f t="shared" si="3"/>
        <v/>
      </c>
      <c r="E678" s="16"/>
      <c r="F678" s="19"/>
      <c r="G678" s="19"/>
      <c r="H678" s="19"/>
      <c r="I678" s="10"/>
      <c r="J678" s="16"/>
      <c r="K678" t="str">
        <f>IF(NOT(ISBLANK(F678)), VLOOKUP(H678,Time!$A$2:$C$10,3,FALSE), "")</f>
        <v/>
      </c>
      <c r="L678" t="str">
        <f t="shared" si="0"/>
        <v/>
      </c>
      <c r="M678" t="str">
        <f>IF(NOT(ISBLANK(F678)),VLOOKUP(G678,Importance!$A$2:B1000,2,FALSE),"")</f>
        <v/>
      </c>
      <c r="N678" s="13" t="str">
        <f t="shared" si="1"/>
        <v/>
      </c>
      <c r="O678" s="13" t="str">
        <f t="shared" si="2"/>
        <v/>
      </c>
    </row>
    <row r="679" spans="1:15" ht="13" x14ac:dyDescent="0.15">
      <c r="A679" s="19"/>
      <c r="B679" s="19"/>
      <c r="C679" s="19"/>
      <c r="D679" s="11" t="str">
        <f t="shared" si="3"/>
        <v/>
      </c>
      <c r="E679" s="16"/>
      <c r="F679" s="19"/>
      <c r="G679" s="19"/>
      <c r="H679" s="19"/>
      <c r="I679" s="10"/>
      <c r="J679" s="16"/>
      <c r="K679" t="str">
        <f>IF(NOT(ISBLANK(F679)), VLOOKUP(H679,Time!$A$2:$C$10,3,FALSE), "")</f>
        <v/>
      </c>
      <c r="L679" t="str">
        <f t="shared" si="0"/>
        <v/>
      </c>
      <c r="M679" t="str">
        <f>IF(NOT(ISBLANK(F679)),VLOOKUP(G679,Importance!$A$2:B1000,2,FALSE),"")</f>
        <v/>
      </c>
      <c r="N679" s="13" t="str">
        <f t="shared" si="1"/>
        <v/>
      </c>
      <c r="O679" s="13" t="str">
        <f t="shared" si="2"/>
        <v/>
      </c>
    </row>
    <row r="680" spans="1:15" ht="13" x14ac:dyDescent="0.15">
      <c r="A680" s="19"/>
      <c r="B680" s="19"/>
      <c r="C680" s="19"/>
      <c r="D680" s="11" t="str">
        <f t="shared" si="3"/>
        <v/>
      </c>
      <c r="E680" s="16"/>
      <c r="F680" s="19"/>
      <c r="G680" s="19"/>
      <c r="H680" s="19"/>
      <c r="I680" s="10"/>
      <c r="J680" s="16"/>
      <c r="K680" t="str">
        <f>IF(NOT(ISBLANK(F680)), VLOOKUP(H680,Time!$A$2:$C$10,3,FALSE), "")</f>
        <v/>
      </c>
      <c r="L680" t="str">
        <f t="shared" si="0"/>
        <v/>
      </c>
      <c r="M680" t="str">
        <f>IF(NOT(ISBLANK(F680)),VLOOKUP(G680,Importance!$A$2:B1000,2,FALSE),"")</f>
        <v/>
      </c>
      <c r="N680" s="13" t="str">
        <f t="shared" si="1"/>
        <v/>
      </c>
      <c r="O680" s="13" t="str">
        <f t="shared" si="2"/>
        <v/>
      </c>
    </row>
    <row r="681" spans="1:15" ht="13" x14ac:dyDescent="0.15">
      <c r="A681" s="19"/>
      <c r="B681" s="19"/>
      <c r="C681" s="19"/>
      <c r="D681" s="11" t="str">
        <f t="shared" si="3"/>
        <v/>
      </c>
      <c r="E681" s="16"/>
      <c r="F681" s="19"/>
      <c r="G681" s="19"/>
      <c r="H681" s="19"/>
      <c r="I681" s="10"/>
      <c r="J681" s="16"/>
      <c r="K681" t="str">
        <f>IF(NOT(ISBLANK(F681)), VLOOKUP(H681,Time!$A$2:$C$10,3,FALSE), "")</f>
        <v/>
      </c>
      <c r="L681" t="str">
        <f t="shared" si="0"/>
        <v/>
      </c>
      <c r="M681" t="str">
        <f>IF(NOT(ISBLANK(F681)),VLOOKUP(G681,Importance!$A$2:B1000,2,FALSE),"")</f>
        <v/>
      </c>
      <c r="N681" s="13" t="str">
        <f t="shared" si="1"/>
        <v/>
      </c>
      <c r="O681" s="13" t="str">
        <f t="shared" si="2"/>
        <v/>
      </c>
    </row>
    <row r="682" spans="1:15" ht="13" x14ac:dyDescent="0.15">
      <c r="A682" s="19"/>
      <c r="B682" s="19"/>
      <c r="C682" s="19"/>
      <c r="D682" s="11" t="str">
        <f t="shared" si="3"/>
        <v/>
      </c>
      <c r="E682" s="16"/>
      <c r="F682" s="19"/>
      <c r="G682" s="19"/>
      <c r="H682" s="19"/>
      <c r="I682" s="10"/>
      <c r="J682" s="16"/>
      <c r="K682" t="str">
        <f>IF(NOT(ISBLANK(F682)), VLOOKUP(H682,Time!$A$2:$C$10,3,FALSE), "")</f>
        <v/>
      </c>
      <c r="L682" t="str">
        <f t="shared" si="0"/>
        <v/>
      </c>
      <c r="M682" t="str">
        <f>IF(NOT(ISBLANK(F682)),VLOOKUP(G682,Importance!$A$2:B1000,2,FALSE),"")</f>
        <v/>
      </c>
      <c r="N682" s="13" t="str">
        <f t="shared" si="1"/>
        <v/>
      </c>
      <c r="O682" s="13" t="str">
        <f t="shared" si="2"/>
        <v/>
      </c>
    </row>
    <row r="683" spans="1:15" ht="13" x14ac:dyDescent="0.15">
      <c r="A683" s="19"/>
      <c r="B683" s="19"/>
      <c r="C683" s="19"/>
      <c r="D683" s="11" t="str">
        <f t="shared" si="3"/>
        <v/>
      </c>
      <c r="E683" s="16"/>
      <c r="F683" s="19"/>
      <c r="G683" s="19"/>
      <c r="H683" s="19"/>
      <c r="I683" s="10"/>
      <c r="J683" s="16"/>
      <c r="K683" t="str">
        <f>IF(NOT(ISBLANK(F683)), VLOOKUP(H683,Time!$A$2:$C$10,3,FALSE), "")</f>
        <v/>
      </c>
      <c r="L683" t="str">
        <f t="shared" si="0"/>
        <v/>
      </c>
      <c r="M683" t="str">
        <f>IF(NOT(ISBLANK(F683)),VLOOKUP(G683,Importance!$A$2:B1000,2,FALSE),"")</f>
        <v/>
      </c>
      <c r="N683" s="13" t="str">
        <f t="shared" si="1"/>
        <v/>
      </c>
      <c r="O683" s="13" t="str">
        <f t="shared" si="2"/>
        <v/>
      </c>
    </row>
    <row r="684" spans="1:15" ht="13" x14ac:dyDescent="0.15">
      <c r="A684" s="19"/>
      <c r="B684" s="19"/>
      <c r="C684" s="19"/>
      <c r="D684" s="11" t="str">
        <f t="shared" si="3"/>
        <v/>
      </c>
      <c r="E684" s="16"/>
      <c r="F684" s="19"/>
      <c r="G684" s="19"/>
      <c r="H684" s="19"/>
      <c r="I684" s="10"/>
      <c r="J684" s="16"/>
      <c r="K684" t="str">
        <f>IF(NOT(ISBLANK(F684)), VLOOKUP(H684,Time!$A$2:$C$10,3,FALSE), "")</f>
        <v/>
      </c>
      <c r="L684" t="str">
        <f t="shared" si="0"/>
        <v/>
      </c>
      <c r="M684" t="str">
        <f>IF(NOT(ISBLANK(F684)),VLOOKUP(G684,Importance!$A$2:B1000,2,FALSE),"")</f>
        <v/>
      </c>
      <c r="N684" s="13" t="str">
        <f t="shared" si="1"/>
        <v/>
      </c>
      <c r="O684" s="13" t="str">
        <f t="shared" si="2"/>
        <v/>
      </c>
    </row>
    <row r="685" spans="1:15" ht="13" x14ac:dyDescent="0.15">
      <c r="A685" s="19"/>
      <c r="B685" s="19"/>
      <c r="C685" s="19"/>
      <c r="D685" s="11" t="str">
        <f t="shared" si="3"/>
        <v/>
      </c>
      <c r="E685" s="16"/>
      <c r="F685" s="19"/>
      <c r="G685" s="19"/>
      <c r="H685" s="19"/>
      <c r="I685" s="10"/>
      <c r="J685" s="16"/>
      <c r="K685" t="str">
        <f>IF(NOT(ISBLANK(F685)), VLOOKUP(H685,Time!$A$2:$C$10,3,FALSE), "")</f>
        <v/>
      </c>
      <c r="L685" t="str">
        <f t="shared" si="0"/>
        <v/>
      </c>
      <c r="M685" t="str">
        <f>IF(NOT(ISBLANK(F685)),VLOOKUP(G685,Importance!$A$2:B1000,2,FALSE),"")</f>
        <v/>
      </c>
      <c r="N685" s="13" t="str">
        <f t="shared" si="1"/>
        <v/>
      </c>
      <c r="O685" s="13" t="str">
        <f t="shared" si="2"/>
        <v/>
      </c>
    </row>
    <row r="686" spans="1:15" ht="13" x14ac:dyDescent="0.15">
      <c r="A686" s="19"/>
      <c r="B686" s="19"/>
      <c r="C686" s="19"/>
      <c r="D686" s="11" t="str">
        <f t="shared" si="3"/>
        <v/>
      </c>
      <c r="E686" s="16"/>
      <c r="F686" s="19"/>
      <c r="G686" s="19"/>
      <c r="H686" s="19"/>
      <c r="I686" s="10"/>
      <c r="J686" s="16"/>
      <c r="K686" t="str">
        <f>IF(NOT(ISBLANK(F686)), VLOOKUP(H686,Time!$A$2:$C$10,3,FALSE), "")</f>
        <v/>
      </c>
      <c r="L686" t="str">
        <f t="shared" si="0"/>
        <v/>
      </c>
      <c r="M686" t="str">
        <f>IF(NOT(ISBLANK(F686)),VLOOKUP(G686,Importance!$A$2:B1000,2,FALSE),"")</f>
        <v/>
      </c>
      <c r="N686" s="13" t="str">
        <f t="shared" si="1"/>
        <v/>
      </c>
      <c r="O686" s="13" t="str">
        <f t="shared" si="2"/>
        <v/>
      </c>
    </row>
    <row r="687" spans="1:15" ht="13" x14ac:dyDescent="0.15">
      <c r="A687" s="19"/>
      <c r="B687" s="19"/>
      <c r="C687" s="19"/>
      <c r="D687" s="11" t="str">
        <f t="shared" si="3"/>
        <v/>
      </c>
      <c r="E687" s="16"/>
      <c r="F687" s="19"/>
      <c r="G687" s="19"/>
      <c r="H687" s="19"/>
      <c r="I687" s="10"/>
      <c r="J687" s="16"/>
      <c r="K687" t="str">
        <f>IF(NOT(ISBLANK(F687)), VLOOKUP(H687,Time!$A$2:$C$10,3,FALSE), "")</f>
        <v/>
      </c>
      <c r="L687" t="str">
        <f t="shared" si="0"/>
        <v/>
      </c>
      <c r="M687" t="str">
        <f>IF(NOT(ISBLANK(F687)),VLOOKUP(G687,Importance!$A$2:B1000,2,FALSE),"")</f>
        <v/>
      </c>
      <c r="N687" s="13" t="str">
        <f t="shared" si="1"/>
        <v/>
      </c>
      <c r="O687" s="13" t="str">
        <f t="shared" si="2"/>
        <v/>
      </c>
    </row>
    <row r="688" spans="1:15" ht="13" x14ac:dyDescent="0.15">
      <c r="A688" s="19"/>
      <c r="B688" s="19"/>
      <c r="C688" s="19"/>
      <c r="D688" s="11" t="str">
        <f t="shared" si="3"/>
        <v/>
      </c>
      <c r="E688" s="16"/>
      <c r="F688" s="19"/>
      <c r="G688" s="19"/>
      <c r="H688" s="19"/>
      <c r="I688" s="10"/>
      <c r="J688" s="16"/>
      <c r="K688" t="str">
        <f>IF(NOT(ISBLANK(F688)), VLOOKUP(H688,Time!$A$2:$C$10,3,FALSE), "")</f>
        <v/>
      </c>
      <c r="L688" t="str">
        <f t="shared" si="0"/>
        <v/>
      </c>
      <c r="M688" t="str">
        <f>IF(NOT(ISBLANK(F688)),VLOOKUP(G688,Importance!$A$2:B1000,2,FALSE),"")</f>
        <v/>
      </c>
      <c r="N688" s="13" t="str">
        <f t="shared" si="1"/>
        <v/>
      </c>
      <c r="O688" s="13" t="str">
        <f t="shared" si="2"/>
        <v/>
      </c>
    </row>
    <row r="689" spans="1:15" ht="13" x14ac:dyDescent="0.15">
      <c r="A689" s="19"/>
      <c r="B689" s="19"/>
      <c r="C689" s="19"/>
      <c r="D689" s="11" t="str">
        <f t="shared" si="3"/>
        <v/>
      </c>
      <c r="E689" s="16"/>
      <c r="F689" s="19"/>
      <c r="G689" s="19"/>
      <c r="H689" s="19"/>
      <c r="I689" s="10"/>
      <c r="J689" s="16"/>
      <c r="K689" t="str">
        <f>IF(NOT(ISBLANK(F689)), VLOOKUP(H689,Time!$A$2:$C$10,3,FALSE), "")</f>
        <v/>
      </c>
      <c r="L689" t="str">
        <f t="shared" si="0"/>
        <v/>
      </c>
      <c r="M689" t="str">
        <f>IF(NOT(ISBLANK(F689)),VLOOKUP(G689,Importance!$A$2:B1000,2,FALSE),"")</f>
        <v/>
      </c>
      <c r="N689" s="13" t="str">
        <f t="shared" si="1"/>
        <v/>
      </c>
      <c r="O689" s="13" t="str">
        <f t="shared" si="2"/>
        <v/>
      </c>
    </row>
    <row r="690" spans="1:15" ht="13" x14ac:dyDescent="0.15">
      <c r="A690" s="19"/>
      <c r="B690" s="19"/>
      <c r="C690" s="19"/>
      <c r="D690" s="11" t="str">
        <f t="shared" si="3"/>
        <v/>
      </c>
      <c r="E690" s="16"/>
      <c r="F690" s="19"/>
      <c r="G690" s="19"/>
      <c r="H690" s="19"/>
      <c r="I690" s="10"/>
      <c r="J690" s="16"/>
      <c r="K690" t="str">
        <f>IF(NOT(ISBLANK(F690)), VLOOKUP(H690,Time!$A$2:$C$10,3,FALSE), "")</f>
        <v/>
      </c>
      <c r="L690" t="str">
        <f t="shared" si="0"/>
        <v/>
      </c>
      <c r="M690" t="str">
        <f>IF(NOT(ISBLANK(F690)),VLOOKUP(G690,Importance!$A$2:B1000,2,FALSE),"")</f>
        <v/>
      </c>
      <c r="N690" s="13" t="str">
        <f t="shared" si="1"/>
        <v/>
      </c>
      <c r="O690" s="13" t="str">
        <f t="shared" si="2"/>
        <v/>
      </c>
    </row>
    <row r="691" spans="1:15" ht="13" x14ac:dyDescent="0.15">
      <c r="A691" s="19"/>
      <c r="B691" s="19"/>
      <c r="C691" s="19"/>
      <c r="D691" s="11" t="str">
        <f t="shared" si="3"/>
        <v/>
      </c>
      <c r="E691" s="16"/>
      <c r="F691" s="19"/>
      <c r="G691" s="19"/>
      <c r="H691" s="19"/>
      <c r="I691" s="10"/>
      <c r="J691" s="16"/>
      <c r="K691" t="str">
        <f>IF(NOT(ISBLANK(F691)), VLOOKUP(H691,Time!$A$2:$C$10,3,FALSE), "")</f>
        <v/>
      </c>
      <c r="L691" t="str">
        <f t="shared" si="0"/>
        <v/>
      </c>
      <c r="M691" t="str">
        <f>IF(NOT(ISBLANK(F691)),VLOOKUP(G691,Importance!$A$2:B1000,2,FALSE),"")</f>
        <v/>
      </c>
      <c r="N691" s="13" t="str">
        <f t="shared" si="1"/>
        <v/>
      </c>
      <c r="O691" s="13" t="str">
        <f t="shared" si="2"/>
        <v/>
      </c>
    </row>
    <row r="692" spans="1:15" ht="13" x14ac:dyDescent="0.15">
      <c r="A692" s="19"/>
      <c r="B692" s="19"/>
      <c r="C692" s="19"/>
      <c r="D692" s="11" t="str">
        <f t="shared" si="3"/>
        <v/>
      </c>
      <c r="E692" s="16"/>
      <c r="F692" s="19"/>
      <c r="G692" s="19"/>
      <c r="H692" s="19"/>
      <c r="I692" s="10"/>
      <c r="J692" s="16"/>
      <c r="K692" t="str">
        <f>IF(NOT(ISBLANK(F692)), VLOOKUP(H692,Time!$A$2:$C$10,3,FALSE), "")</f>
        <v/>
      </c>
      <c r="L692" t="str">
        <f t="shared" si="0"/>
        <v/>
      </c>
      <c r="M692" t="str">
        <f>IF(NOT(ISBLANK(F692)),VLOOKUP(G692,Importance!$A$2:B1000,2,FALSE),"")</f>
        <v/>
      </c>
      <c r="N692" s="13" t="str">
        <f t="shared" si="1"/>
        <v/>
      </c>
      <c r="O692" s="13" t="str">
        <f t="shared" si="2"/>
        <v/>
      </c>
    </row>
    <row r="693" spans="1:15" ht="13" x14ac:dyDescent="0.15">
      <c r="A693" s="19"/>
      <c r="B693" s="19"/>
      <c r="C693" s="19"/>
      <c r="D693" s="11" t="str">
        <f t="shared" si="3"/>
        <v/>
      </c>
      <c r="E693" s="16"/>
      <c r="F693" s="19"/>
      <c r="G693" s="19"/>
      <c r="H693" s="19"/>
      <c r="I693" s="10"/>
      <c r="J693" s="16"/>
      <c r="K693" t="str">
        <f>IF(NOT(ISBLANK(F693)), VLOOKUP(H693,Time!$A$2:$C$10,3,FALSE), "")</f>
        <v/>
      </c>
      <c r="L693" t="str">
        <f t="shared" si="0"/>
        <v/>
      </c>
      <c r="M693" t="str">
        <f>IF(NOT(ISBLANK(F693)),VLOOKUP(G693,Importance!$A$2:B1000,2,FALSE),"")</f>
        <v/>
      </c>
      <c r="N693" s="13" t="str">
        <f t="shared" si="1"/>
        <v/>
      </c>
      <c r="O693" s="13" t="str">
        <f t="shared" si="2"/>
        <v/>
      </c>
    </row>
    <row r="694" spans="1:15" ht="13" x14ac:dyDescent="0.15">
      <c r="A694" s="19"/>
      <c r="B694" s="19"/>
      <c r="C694" s="19"/>
      <c r="D694" s="11" t="str">
        <f t="shared" si="3"/>
        <v/>
      </c>
      <c r="E694" s="16"/>
      <c r="F694" s="19"/>
      <c r="G694" s="19"/>
      <c r="H694" s="19"/>
      <c r="I694" s="10"/>
      <c r="J694" s="16"/>
      <c r="K694" t="str">
        <f>IF(NOT(ISBLANK(F694)), VLOOKUP(H694,Time!$A$2:$C$10,3,FALSE), "")</f>
        <v/>
      </c>
      <c r="L694" t="str">
        <f t="shared" si="0"/>
        <v/>
      </c>
      <c r="M694" t="str">
        <f>IF(NOT(ISBLANK(F694)),VLOOKUP(G694,Importance!$A$2:B1000,2,FALSE),"")</f>
        <v/>
      </c>
      <c r="N694" s="13" t="str">
        <f t="shared" si="1"/>
        <v/>
      </c>
      <c r="O694" s="13" t="str">
        <f t="shared" si="2"/>
        <v/>
      </c>
    </row>
    <row r="695" spans="1:15" ht="13" x14ac:dyDescent="0.15">
      <c r="A695" s="19"/>
      <c r="B695" s="19"/>
      <c r="C695" s="19"/>
      <c r="D695" s="11" t="str">
        <f t="shared" si="3"/>
        <v/>
      </c>
      <c r="E695" s="16"/>
      <c r="F695" s="19"/>
      <c r="G695" s="19"/>
      <c r="H695" s="19"/>
      <c r="I695" s="10"/>
      <c r="J695" s="16"/>
      <c r="K695" t="str">
        <f>IF(NOT(ISBLANK(F695)), VLOOKUP(H695,Time!$A$2:$C$10,3,FALSE), "")</f>
        <v/>
      </c>
      <c r="L695" t="str">
        <f t="shared" si="0"/>
        <v/>
      </c>
      <c r="M695" t="str">
        <f>IF(NOT(ISBLANK(F695)),VLOOKUP(G695,Importance!$A$2:B1000,2,FALSE),"")</f>
        <v/>
      </c>
      <c r="N695" s="13" t="str">
        <f t="shared" si="1"/>
        <v/>
      </c>
      <c r="O695" s="13" t="str">
        <f t="shared" si="2"/>
        <v/>
      </c>
    </row>
    <row r="696" spans="1:15" ht="13" x14ac:dyDescent="0.15">
      <c r="A696" s="19"/>
      <c r="B696" s="19"/>
      <c r="C696" s="19"/>
      <c r="D696" s="11" t="str">
        <f t="shared" si="3"/>
        <v/>
      </c>
      <c r="E696" s="16"/>
      <c r="F696" s="19"/>
      <c r="G696" s="19"/>
      <c r="H696" s="19"/>
      <c r="I696" s="10"/>
      <c r="J696" s="16"/>
      <c r="K696" t="str">
        <f>IF(NOT(ISBLANK(F696)), VLOOKUP(H696,Time!$A$2:$C$10,3,FALSE), "")</f>
        <v/>
      </c>
      <c r="L696" t="str">
        <f t="shared" si="0"/>
        <v/>
      </c>
      <c r="M696" t="str">
        <f>IF(NOT(ISBLANK(F696)),VLOOKUP(G696,Importance!$A$2:B1000,2,FALSE),"")</f>
        <v/>
      </c>
      <c r="N696" s="13" t="str">
        <f t="shared" si="1"/>
        <v/>
      </c>
      <c r="O696" s="13" t="str">
        <f t="shared" si="2"/>
        <v/>
      </c>
    </row>
    <row r="697" spans="1:15" ht="13" x14ac:dyDescent="0.15">
      <c r="A697" s="19"/>
      <c r="B697" s="19"/>
      <c r="C697" s="19"/>
      <c r="D697" s="11" t="str">
        <f t="shared" si="3"/>
        <v/>
      </c>
      <c r="E697" s="16"/>
      <c r="F697" s="19"/>
      <c r="G697" s="19"/>
      <c r="H697" s="19"/>
      <c r="I697" s="10"/>
      <c r="J697" s="16"/>
      <c r="K697" t="str">
        <f>IF(NOT(ISBLANK(F697)), VLOOKUP(H697,Time!$A$2:$C$10,3,FALSE), "")</f>
        <v/>
      </c>
      <c r="L697" t="str">
        <f t="shared" si="0"/>
        <v/>
      </c>
      <c r="M697" t="str">
        <f>IF(NOT(ISBLANK(F697)),VLOOKUP(G697,Importance!$A$2:B1000,2,FALSE),"")</f>
        <v/>
      </c>
      <c r="N697" s="13" t="str">
        <f t="shared" si="1"/>
        <v/>
      </c>
      <c r="O697" s="13" t="str">
        <f t="shared" si="2"/>
        <v/>
      </c>
    </row>
    <row r="698" spans="1:15" ht="13" x14ac:dyDescent="0.15">
      <c r="A698" s="19"/>
      <c r="B698" s="19"/>
      <c r="C698" s="19"/>
      <c r="D698" s="11" t="str">
        <f t="shared" si="3"/>
        <v/>
      </c>
      <c r="E698" s="16"/>
      <c r="F698" s="19"/>
      <c r="G698" s="19"/>
      <c r="H698" s="19"/>
      <c r="I698" s="10"/>
      <c r="J698" s="16"/>
      <c r="K698" t="str">
        <f>IF(NOT(ISBLANK(F698)), VLOOKUP(H698,Time!$A$2:$C$10,3,FALSE), "")</f>
        <v/>
      </c>
      <c r="L698" t="str">
        <f t="shared" si="0"/>
        <v/>
      </c>
      <c r="M698" t="str">
        <f>IF(NOT(ISBLANK(F698)),VLOOKUP(G698,Importance!$A$2:B1000,2,FALSE),"")</f>
        <v/>
      </c>
      <c r="N698" s="13" t="str">
        <f t="shared" si="1"/>
        <v/>
      </c>
      <c r="O698" s="13" t="str">
        <f t="shared" si="2"/>
        <v/>
      </c>
    </row>
    <row r="699" spans="1:15" ht="13" x14ac:dyDescent="0.15">
      <c r="A699" s="19"/>
      <c r="B699" s="19"/>
      <c r="C699" s="19"/>
      <c r="D699" s="11" t="str">
        <f t="shared" si="3"/>
        <v/>
      </c>
      <c r="E699" s="16"/>
      <c r="F699" s="19"/>
      <c r="G699" s="19"/>
      <c r="H699" s="19"/>
      <c r="I699" s="10"/>
      <c r="J699" s="16"/>
      <c r="K699" t="str">
        <f>IF(NOT(ISBLANK(F699)), VLOOKUP(H699,Time!$A$2:$C$10,3,FALSE), "")</f>
        <v/>
      </c>
      <c r="L699" t="str">
        <f t="shared" si="0"/>
        <v/>
      </c>
      <c r="M699" t="str">
        <f>IF(NOT(ISBLANK(F699)),VLOOKUP(G699,Importance!$A$2:B1000,2,FALSE),"")</f>
        <v/>
      </c>
      <c r="N699" s="13" t="str">
        <f t="shared" si="1"/>
        <v/>
      </c>
      <c r="O699" s="13" t="str">
        <f t="shared" si="2"/>
        <v/>
      </c>
    </row>
    <row r="700" spans="1:15" ht="13" x14ac:dyDescent="0.15">
      <c r="A700" s="19"/>
      <c r="B700" s="19"/>
      <c r="C700" s="19"/>
      <c r="D700" s="11" t="str">
        <f t="shared" si="3"/>
        <v/>
      </c>
      <c r="E700" s="16"/>
      <c r="F700" s="19"/>
      <c r="G700" s="19"/>
      <c r="H700" s="19"/>
      <c r="I700" s="10"/>
      <c r="J700" s="16"/>
      <c r="K700" t="str">
        <f>IF(NOT(ISBLANK(F700)), VLOOKUP(H700,Time!$A$2:$C$10,3,FALSE), "")</f>
        <v/>
      </c>
      <c r="L700" t="str">
        <f t="shared" si="0"/>
        <v/>
      </c>
      <c r="M700" t="str">
        <f>IF(NOT(ISBLANK(F700)),VLOOKUP(G700,Importance!$A$2:B1000,2,FALSE),"")</f>
        <v/>
      </c>
      <c r="N700" s="13" t="str">
        <f t="shared" si="1"/>
        <v/>
      </c>
      <c r="O700" s="13" t="str">
        <f t="shared" si="2"/>
        <v/>
      </c>
    </row>
    <row r="701" spans="1:15" ht="13" x14ac:dyDescent="0.15">
      <c r="A701" s="19"/>
      <c r="B701" s="19"/>
      <c r="C701" s="19"/>
      <c r="D701" s="11" t="str">
        <f t="shared" si="3"/>
        <v/>
      </c>
      <c r="E701" s="16"/>
      <c r="F701" s="19"/>
      <c r="G701" s="19"/>
      <c r="H701" s="19"/>
      <c r="I701" s="10"/>
      <c r="J701" s="16"/>
      <c r="K701" t="str">
        <f>IF(NOT(ISBLANK(F701)), VLOOKUP(H701,Time!$A$2:$C$10,3,FALSE), "")</f>
        <v/>
      </c>
      <c r="L701" t="str">
        <f t="shared" si="0"/>
        <v/>
      </c>
      <c r="M701" t="str">
        <f>IF(NOT(ISBLANK(F701)),VLOOKUP(G701,Importance!$A$2:B1000,2,FALSE),"")</f>
        <v/>
      </c>
      <c r="N701" s="13" t="str">
        <f t="shared" si="1"/>
        <v/>
      </c>
      <c r="O701" s="13" t="str">
        <f t="shared" si="2"/>
        <v/>
      </c>
    </row>
    <row r="702" spans="1:15" ht="13" x14ac:dyDescent="0.15">
      <c r="A702" s="19"/>
      <c r="B702" s="19"/>
      <c r="C702" s="19"/>
      <c r="D702" s="11" t="str">
        <f t="shared" si="3"/>
        <v/>
      </c>
      <c r="E702" s="16"/>
      <c r="F702" s="19"/>
      <c r="G702" s="19"/>
      <c r="H702" s="19"/>
      <c r="I702" s="10"/>
      <c r="J702" s="16"/>
      <c r="K702" t="str">
        <f>IF(NOT(ISBLANK(F702)), VLOOKUP(H702,Time!$A$2:$C$10,3,FALSE), "")</f>
        <v/>
      </c>
      <c r="L702" t="str">
        <f t="shared" si="0"/>
        <v/>
      </c>
      <c r="M702" t="str">
        <f>IF(NOT(ISBLANK(F702)),VLOOKUP(G702,Importance!$A$2:B1000,2,FALSE),"")</f>
        <v/>
      </c>
      <c r="N702" s="13" t="str">
        <f t="shared" si="1"/>
        <v/>
      </c>
      <c r="O702" s="13" t="str">
        <f t="shared" si="2"/>
        <v/>
      </c>
    </row>
    <row r="703" spans="1:15" ht="13" x14ac:dyDescent="0.15">
      <c r="A703" s="19"/>
      <c r="B703" s="19"/>
      <c r="C703" s="19"/>
      <c r="D703" s="11" t="str">
        <f t="shared" si="3"/>
        <v/>
      </c>
      <c r="E703" s="16"/>
      <c r="F703" s="19"/>
      <c r="G703" s="19"/>
      <c r="H703" s="19"/>
      <c r="I703" s="10"/>
      <c r="J703" s="16"/>
      <c r="K703" t="str">
        <f>IF(NOT(ISBLANK(F703)), VLOOKUP(H703,Time!$A$2:$C$10,3,FALSE), "")</f>
        <v/>
      </c>
      <c r="L703" t="str">
        <f t="shared" si="0"/>
        <v/>
      </c>
      <c r="M703" t="str">
        <f>IF(NOT(ISBLANK(F703)),VLOOKUP(G703,Importance!$A$2:B1000,2,FALSE),"")</f>
        <v/>
      </c>
      <c r="N703" s="13" t="str">
        <f t="shared" si="1"/>
        <v/>
      </c>
      <c r="O703" s="13" t="str">
        <f t="shared" si="2"/>
        <v/>
      </c>
    </row>
    <row r="704" spans="1:15" ht="13" x14ac:dyDescent="0.15">
      <c r="A704" s="19"/>
      <c r="B704" s="19"/>
      <c r="C704" s="19"/>
      <c r="D704" s="11" t="str">
        <f t="shared" si="3"/>
        <v/>
      </c>
      <c r="E704" s="16"/>
      <c r="F704" s="19"/>
      <c r="G704" s="19"/>
      <c r="H704" s="19"/>
      <c r="I704" s="10"/>
      <c r="J704" s="16"/>
      <c r="K704" t="str">
        <f>IF(NOT(ISBLANK(F704)), VLOOKUP(H704,Time!$A$2:$C$10,3,FALSE), "")</f>
        <v/>
      </c>
      <c r="L704" t="str">
        <f t="shared" si="0"/>
        <v/>
      </c>
      <c r="M704" t="str">
        <f>IF(NOT(ISBLANK(F704)),VLOOKUP(G704,Importance!$A$2:B1000,2,FALSE),"")</f>
        <v/>
      </c>
      <c r="N704" s="13" t="str">
        <f t="shared" si="1"/>
        <v/>
      </c>
      <c r="O704" s="13" t="str">
        <f t="shared" si="2"/>
        <v/>
      </c>
    </row>
    <row r="705" spans="1:15" ht="13" x14ac:dyDescent="0.15">
      <c r="A705" s="19"/>
      <c r="B705" s="19"/>
      <c r="C705" s="19"/>
      <c r="D705" s="11" t="str">
        <f t="shared" si="3"/>
        <v/>
      </c>
      <c r="E705" s="16"/>
      <c r="F705" s="19"/>
      <c r="G705" s="19"/>
      <c r="H705" s="19"/>
      <c r="I705" s="10"/>
      <c r="J705" s="16"/>
      <c r="K705" t="str">
        <f>IF(NOT(ISBLANK(F705)), VLOOKUP(H705,Time!$A$2:$C$10,3,FALSE), "")</f>
        <v/>
      </c>
      <c r="L705" t="str">
        <f t="shared" si="0"/>
        <v/>
      </c>
      <c r="M705" t="str">
        <f>IF(NOT(ISBLANK(F705)),VLOOKUP(G705,Importance!$A$2:B1000,2,FALSE),"")</f>
        <v/>
      </c>
      <c r="N705" s="13" t="str">
        <f t="shared" si="1"/>
        <v/>
      </c>
      <c r="O705" s="13" t="str">
        <f t="shared" si="2"/>
        <v/>
      </c>
    </row>
    <row r="706" spans="1:15" ht="13" x14ac:dyDescent="0.15">
      <c r="A706" s="19"/>
      <c r="B706" s="19"/>
      <c r="C706" s="19"/>
      <c r="D706" s="11" t="str">
        <f t="shared" si="3"/>
        <v/>
      </c>
      <c r="E706" s="16"/>
      <c r="F706" s="19"/>
      <c r="G706" s="19"/>
      <c r="H706" s="19"/>
      <c r="I706" s="10"/>
      <c r="J706" s="16"/>
      <c r="K706" t="str">
        <f>IF(NOT(ISBLANK(F706)), VLOOKUP(H706,Time!$A$2:$C$10,3,FALSE), "")</f>
        <v/>
      </c>
      <c r="L706" t="str">
        <f t="shared" si="0"/>
        <v/>
      </c>
      <c r="M706" t="str">
        <f>IF(NOT(ISBLANK(F706)),VLOOKUP(G706,Importance!$A$2:B1000,2,FALSE),"")</f>
        <v/>
      </c>
      <c r="N706" s="13" t="str">
        <f t="shared" si="1"/>
        <v/>
      </c>
      <c r="O706" s="13" t="str">
        <f t="shared" si="2"/>
        <v/>
      </c>
    </row>
    <row r="707" spans="1:15" ht="13" x14ac:dyDescent="0.15">
      <c r="A707" s="19"/>
      <c r="B707" s="19"/>
      <c r="C707" s="19"/>
      <c r="D707" s="11" t="str">
        <f t="shared" si="3"/>
        <v/>
      </c>
      <c r="E707" s="16"/>
      <c r="F707" s="19"/>
      <c r="G707" s="19"/>
      <c r="H707" s="19"/>
      <c r="I707" s="10"/>
      <c r="J707" s="16"/>
      <c r="K707" t="str">
        <f>IF(NOT(ISBLANK(F707)), VLOOKUP(H707,Time!$A$2:$C$10,3,FALSE), "")</f>
        <v/>
      </c>
      <c r="L707" t="str">
        <f t="shared" si="0"/>
        <v/>
      </c>
      <c r="M707" t="str">
        <f>IF(NOT(ISBLANK(F707)),VLOOKUP(G707,Importance!$A$2:B1000,2,FALSE),"")</f>
        <v/>
      </c>
      <c r="N707" s="13" t="str">
        <f t="shared" si="1"/>
        <v/>
      </c>
      <c r="O707" s="13" t="str">
        <f t="shared" si="2"/>
        <v/>
      </c>
    </row>
    <row r="708" spans="1:15" ht="13" x14ac:dyDescent="0.15">
      <c r="A708" s="19"/>
      <c r="B708" s="19"/>
      <c r="C708" s="19"/>
      <c r="D708" s="11" t="str">
        <f t="shared" si="3"/>
        <v/>
      </c>
      <c r="E708" s="16"/>
      <c r="F708" s="19"/>
      <c r="G708" s="19"/>
      <c r="H708" s="19"/>
      <c r="I708" s="10"/>
      <c r="J708" s="16"/>
      <c r="K708" t="str">
        <f>IF(NOT(ISBLANK(F708)), VLOOKUP(H708,Time!$A$2:$C$10,3,FALSE), "")</f>
        <v/>
      </c>
      <c r="L708" t="str">
        <f t="shared" si="0"/>
        <v/>
      </c>
      <c r="M708" t="str">
        <f>IF(NOT(ISBLANK(F708)),VLOOKUP(G708,Importance!$A$2:B1000,2,FALSE),"")</f>
        <v/>
      </c>
      <c r="N708" s="13" t="str">
        <f t="shared" si="1"/>
        <v/>
      </c>
      <c r="O708" s="13" t="str">
        <f t="shared" si="2"/>
        <v/>
      </c>
    </row>
    <row r="709" spans="1:15" ht="13" x14ac:dyDescent="0.15">
      <c r="A709" s="19"/>
      <c r="B709" s="19"/>
      <c r="C709" s="19"/>
      <c r="D709" s="11" t="str">
        <f t="shared" si="3"/>
        <v/>
      </c>
      <c r="E709" s="16"/>
      <c r="F709" s="19"/>
      <c r="G709" s="19"/>
      <c r="H709" s="19"/>
      <c r="I709" s="10"/>
      <c r="J709" s="16"/>
      <c r="K709" t="str">
        <f>IF(NOT(ISBLANK(F709)), VLOOKUP(H709,Time!$A$2:$C$10,3,FALSE), "")</f>
        <v/>
      </c>
      <c r="L709" t="str">
        <f t="shared" si="0"/>
        <v/>
      </c>
      <c r="M709" t="str">
        <f>IF(NOT(ISBLANK(F709)),VLOOKUP(G709,Importance!$A$2:B1000,2,FALSE),"")</f>
        <v/>
      </c>
      <c r="N709" s="13" t="str">
        <f t="shared" si="1"/>
        <v/>
      </c>
      <c r="O709" s="13" t="str">
        <f t="shared" si="2"/>
        <v/>
      </c>
    </row>
    <row r="710" spans="1:15" ht="13" x14ac:dyDescent="0.15">
      <c r="A710" s="19"/>
      <c r="B710" s="19"/>
      <c r="C710" s="19"/>
      <c r="D710" s="11" t="str">
        <f t="shared" si="3"/>
        <v/>
      </c>
      <c r="E710" s="16"/>
      <c r="F710" s="19"/>
      <c r="G710" s="19"/>
      <c r="H710" s="19"/>
      <c r="I710" s="10"/>
      <c r="J710" s="16"/>
      <c r="K710" t="str">
        <f>IF(NOT(ISBLANK(F710)), VLOOKUP(H710,Time!$A$2:$C$10,3,FALSE), "")</f>
        <v/>
      </c>
      <c r="L710" t="str">
        <f t="shared" si="0"/>
        <v/>
      </c>
      <c r="M710" t="str">
        <f>IF(NOT(ISBLANK(F710)),VLOOKUP(G710,Importance!$A$2:B1000,2,FALSE),"")</f>
        <v/>
      </c>
      <c r="N710" s="13" t="str">
        <f t="shared" si="1"/>
        <v/>
      </c>
      <c r="O710" s="13" t="str">
        <f t="shared" si="2"/>
        <v/>
      </c>
    </row>
    <row r="711" spans="1:15" ht="13" x14ac:dyDescent="0.15">
      <c r="A711" s="19"/>
      <c r="B711" s="19"/>
      <c r="C711" s="19"/>
      <c r="D711" s="11" t="str">
        <f t="shared" si="3"/>
        <v/>
      </c>
      <c r="E711" s="16"/>
      <c r="F711" s="19"/>
      <c r="G711" s="19"/>
      <c r="H711" s="19"/>
      <c r="I711" s="10"/>
      <c r="J711" s="16"/>
      <c r="K711" t="str">
        <f>IF(NOT(ISBLANK(F711)), VLOOKUP(H711,Time!$A$2:$C$10,3,FALSE), "")</f>
        <v/>
      </c>
      <c r="L711" t="str">
        <f t="shared" si="0"/>
        <v/>
      </c>
      <c r="M711" t="str">
        <f>IF(NOT(ISBLANK(F711)),VLOOKUP(G711,Importance!$A$2:B1000,2,FALSE),"")</f>
        <v/>
      </c>
      <c r="N711" s="13" t="str">
        <f t="shared" si="1"/>
        <v/>
      </c>
      <c r="O711" s="13" t="str">
        <f t="shared" si="2"/>
        <v/>
      </c>
    </row>
    <row r="712" spans="1:15" ht="13" x14ac:dyDescent="0.15">
      <c r="A712" s="19"/>
      <c r="B712" s="19"/>
      <c r="C712" s="19"/>
      <c r="D712" s="11" t="str">
        <f t="shared" si="3"/>
        <v/>
      </c>
      <c r="E712" s="16"/>
      <c r="F712" s="19"/>
      <c r="G712" s="19"/>
      <c r="H712" s="19"/>
      <c r="I712" s="10"/>
      <c r="J712" s="16"/>
      <c r="K712" t="str">
        <f>IF(NOT(ISBLANK(F712)), VLOOKUP(H712,Time!$A$2:$C$10,3,FALSE), "")</f>
        <v/>
      </c>
      <c r="L712" t="str">
        <f t="shared" si="0"/>
        <v/>
      </c>
      <c r="M712" t="str">
        <f>IF(NOT(ISBLANK(F712)),VLOOKUP(G712,Importance!$A$2:B1000,2,FALSE),"")</f>
        <v/>
      </c>
      <c r="N712" s="13" t="str">
        <f t="shared" si="1"/>
        <v/>
      </c>
      <c r="O712" s="13" t="str">
        <f t="shared" si="2"/>
        <v/>
      </c>
    </row>
    <row r="713" spans="1:15" ht="13" x14ac:dyDescent="0.15">
      <c r="A713" s="19"/>
      <c r="B713" s="19"/>
      <c r="C713" s="19"/>
      <c r="D713" s="11" t="str">
        <f t="shared" si="3"/>
        <v/>
      </c>
      <c r="E713" s="16"/>
      <c r="F713" s="19"/>
      <c r="G713" s="19"/>
      <c r="H713" s="19"/>
      <c r="I713" s="10"/>
      <c r="J713" s="16"/>
      <c r="K713" t="str">
        <f>IF(NOT(ISBLANK(F713)), VLOOKUP(H713,Time!$A$2:$C$10,3,FALSE), "")</f>
        <v/>
      </c>
      <c r="L713" t="str">
        <f t="shared" si="0"/>
        <v/>
      </c>
      <c r="M713" t="str">
        <f>IF(NOT(ISBLANK(F713)),VLOOKUP(G713,Importance!$A$2:B1000,2,FALSE),"")</f>
        <v/>
      </c>
      <c r="N713" s="13" t="str">
        <f t="shared" si="1"/>
        <v/>
      </c>
      <c r="O713" s="13" t="str">
        <f t="shared" si="2"/>
        <v/>
      </c>
    </row>
    <row r="714" spans="1:15" ht="13" x14ac:dyDescent="0.15">
      <c r="A714" s="19"/>
      <c r="B714" s="19"/>
      <c r="C714" s="19"/>
      <c r="D714" s="11" t="str">
        <f t="shared" si="3"/>
        <v/>
      </c>
      <c r="E714" s="16"/>
      <c r="F714" s="19"/>
      <c r="G714" s="19"/>
      <c r="H714" s="19"/>
      <c r="I714" s="10"/>
      <c r="J714" s="16"/>
      <c r="K714" t="str">
        <f>IF(NOT(ISBLANK(F714)), VLOOKUP(H714,Time!$A$2:$C$10,3,FALSE), "")</f>
        <v/>
      </c>
      <c r="L714" t="str">
        <f t="shared" si="0"/>
        <v/>
      </c>
      <c r="M714" t="str">
        <f>IF(NOT(ISBLANK(F714)),VLOOKUP(G714,Importance!$A$2:B1000,2,FALSE),"")</f>
        <v/>
      </c>
      <c r="N714" s="13" t="str">
        <f t="shared" si="1"/>
        <v/>
      </c>
      <c r="O714" s="13" t="str">
        <f t="shared" si="2"/>
        <v/>
      </c>
    </row>
    <row r="715" spans="1:15" ht="13" x14ac:dyDescent="0.15">
      <c r="A715" s="19"/>
      <c r="B715" s="19"/>
      <c r="C715" s="19"/>
      <c r="D715" s="11" t="str">
        <f t="shared" si="3"/>
        <v/>
      </c>
      <c r="E715" s="16"/>
      <c r="F715" s="19"/>
      <c r="G715" s="19"/>
      <c r="H715" s="19"/>
      <c r="I715" s="10"/>
      <c r="J715" s="16"/>
      <c r="K715" t="str">
        <f>IF(NOT(ISBLANK(F715)), VLOOKUP(H715,Time!$A$2:$C$10,3,FALSE), "")</f>
        <v/>
      </c>
      <c r="L715" t="str">
        <f t="shared" si="0"/>
        <v/>
      </c>
      <c r="M715" t="str">
        <f>IF(NOT(ISBLANK(F715)),VLOOKUP(G715,Importance!$A$2:B1000,2,FALSE),"")</f>
        <v/>
      </c>
      <c r="N715" s="13" t="str">
        <f t="shared" si="1"/>
        <v/>
      </c>
      <c r="O715" s="13" t="str">
        <f t="shared" si="2"/>
        <v/>
      </c>
    </row>
    <row r="716" spans="1:15" ht="13" x14ac:dyDescent="0.15">
      <c r="A716" s="19"/>
      <c r="B716" s="19"/>
      <c r="C716" s="19"/>
      <c r="D716" s="11" t="str">
        <f t="shared" si="3"/>
        <v/>
      </c>
      <c r="E716" s="16"/>
      <c r="F716" s="19"/>
      <c r="G716" s="19"/>
      <c r="H716" s="19"/>
      <c r="I716" s="10"/>
      <c r="J716" s="16"/>
      <c r="K716" t="str">
        <f>IF(NOT(ISBLANK(F716)), VLOOKUP(H716,Time!$A$2:$C$10,3,FALSE), "")</f>
        <v/>
      </c>
      <c r="L716" t="str">
        <f t="shared" si="0"/>
        <v/>
      </c>
      <c r="M716" t="str">
        <f>IF(NOT(ISBLANK(F716)),VLOOKUP(G716,Importance!$A$2:B1000,2,FALSE),"")</f>
        <v/>
      </c>
      <c r="N716" s="13" t="str">
        <f t="shared" si="1"/>
        <v/>
      </c>
      <c r="O716" s="13" t="str">
        <f t="shared" si="2"/>
        <v/>
      </c>
    </row>
    <row r="717" spans="1:15" ht="13" x14ac:dyDescent="0.15">
      <c r="A717" s="19"/>
      <c r="B717" s="19"/>
      <c r="C717" s="19"/>
      <c r="D717" s="11" t="str">
        <f t="shared" si="3"/>
        <v/>
      </c>
      <c r="E717" s="16"/>
      <c r="F717" s="19"/>
      <c r="G717" s="19"/>
      <c r="H717" s="19"/>
      <c r="I717" s="10"/>
      <c r="J717" s="16"/>
      <c r="K717" t="str">
        <f>IF(NOT(ISBLANK(F717)), VLOOKUP(H717,Time!$A$2:$C$10,3,FALSE), "")</f>
        <v/>
      </c>
      <c r="L717" t="str">
        <f t="shared" si="0"/>
        <v/>
      </c>
      <c r="M717" t="str">
        <f>IF(NOT(ISBLANK(F717)),VLOOKUP(G717,Importance!$A$2:B1000,2,FALSE),"")</f>
        <v/>
      </c>
      <c r="N717" s="13" t="str">
        <f t="shared" si="1"/>
        <v/>
      </c>
      <c r="O717" s="13" t="str">
        <f t="shared" si="2"/>
        <v/>
      </c>
    </row>
    <row r="718" spans="1:15" ht="13" x14ac:dyDescent="0.15">
      <c r="A718" s="19"/>
      <c r="B718" s="19"/>
      <c r="C718" s="19"/>
      <c r="D718" s="11" t="str">
        <f t="shared" si="3"/>
        <v/>
      </c>
      <c r="E718" s="16"/>
      <c r="F718" s="19"/>
      <c r="G718" s="19"/>
      <c r="H718" s="19"/>
      <c r="I718" s="10"/>
      <c r="J718" s="16"/>
      <c r="K718" t="str">
        <f>IF(NOT(ISBLANK(F718)), VLOOKUP(H718,Time!$A$2:$C$10,3,FALSE), "")</f>
        <v/>
      </c>
      <c r="L718" t="str">
        <f t="shared" si="0"/>
        <v/>
      </c>
      <c r="M718" t="str">
        <f>IF(NOT(ISBLANK(F718)),VLOOKUP(G718,Importance!$A$2:B1000,2,FALSE),"")</f>
        <v/>
      </c>
      <c r="N718" s="13" t="str">
        <f t="shared" si="1"/>
        <v/>
      </c>
      <c r="O718" s="13" t="str">
        <f t="shared" si="2"/>
        <v/>
      </c>
    </row>
    <row r="719" spans="1:15" ht="13" x14ac:dyDescent="0.15">
      <c r="A719" s="19"/>
      <c r="B719" s="19"/>
      <c r="C719" s="19"/>
      <c r="D719" s="11" t="str">
        <f t="shared" si="3"/>
        <v/>
      </c>
      <c r="E719" s="16"/>
      <c r="F719" s="19"/>
      <c r="G719" s="19"/>
      <c r="H719" s="19"/>
      <c r="I719" s="10"/>
      <c r="J719" s="16"/>
      <c r="K719" t="str">
        <f>IF(NOT(ISBLANK(F719)), VLOOKUP(H719,Time!$A$2:$C$10,3,FALSE), "")</f>
        <v/>
      </c>
      <c r="L719" t="str">
        <f t="shared" si="0"/>
        <v/>
      </c>
      <c r="M719" t="str">
        <f>IF(NOT(ISBLANK(F719)),VLOOKUP(G719,Importance!$A$2:B1000,2,FALSE),"")</f>
        <v/>
      </c>
      <c r="N719" s="13" t="str">
        <f t="shared" si="1"/>
        <v/>
      </c>
      <c r="O719" s="13" t="str">
        <f t="shared" si="2"/>
        <v/>
      </c>
    </row>
    <row r="720" spans="1:15" ht="13" x14ac:dyDescent="0.15">
      <c r="A720" s="19"/>
      <c r="B720" s="19"/>
      <c r="C720" s="19"/>
      <c r="D720" s="11" t="str">
        <f t="shared" si="3"/>
        <v/>
      </c>
      <c r="E720" s="16"/>
      <c r="F720" s="19"/>
      <c r="G720" s="19"/>
      <c r="H720" s="19"/>
      <c r="I720" s="10"/>
      <c r="J720" s="16"/>
      <c r="K720" t="str">
        <f>IF(NOT(ISBLANK(F720)), VLOOKUP(H720,Time!$A$2:$C$10,3,FALSE), "")</f>
        <v/>
      </c>
      <c r="L720" t="str">
        <f t="shared" si="0"/>
        <v/>
      </c>
      <c r="M720" t="str">
        <f>IF(NOT(ISBLANK(F720)),VLOOKUP(G720,Importance!$A$2:B1000,2,FALSE),"")</f>
        <v/>
      </c>
      <c r="N720" s="13" t="str">
        <f t="shared" si="1"/>
        <v/>
      </c>
      <c r="O720" s="13" t="str">
        <f t="shared" si="2"/>
        <v/>
      </c>
    </row>
    <row r="721" spans="1:15" ht="13" x14ac:dyDescent="0.15">
      <c r="A721" s="19"/>
      <c r="B721" s="19"/>
      <c r="C721" s="19"/>
      <c r="D721" s="11" t="str">
        <f t="shared" si="3"/>
        <v/>
      </c>
      <c r="E721" s="16"/>
      <c r="F721" s="19"/>
      <c r="G721" s="19"/>
      <c r="H721" s="19"/>
      <c r="I721" s="10"/>
      <c r="J721" s="16"/>
      <c r="K721" t="str">
        <f>IF(NOT(ISBLANK(F721)), VLOOKUP(H721,Time!$A$2:$C$10,3,FALSE), "")</f>
        <v/>
      </c>
      <c r="L721" t="str">
        <f t="shared" si="0"/>
        <v/>
      </c>
      <c r="M721" t="str">
        <f>IF(NOT(ISBLANK(F721)),VLOOKUP(G721,Importance!$A$2:B1000,2,FALSE),"")</f>
        <v/>
      </c>
      <c r="N721" s="13" t="str">
        <f t="shared" si="1"/>
        <v/>
      </c>
      <c r="O721" s="13" t="str">
        <f t="shared" si="2"/>
        <v/>
      </c>
    </row>
    <row r="722" spans="1:15" ht="13" x14ac:dyDescent="0.15">
      <c r="A722" s="19"/>
      <c r="B722" s="19"/>
      <c r="C722" s="19"/>
      <c r="D722" s="11" t="str">
        <f t="shared" si="3"/>
        <v/>
      </c>
      <c r="E722" s="16"/>
      <c r="F722" s="19"/>
      <c r="G722" s="19"/>
      <c r="H722" s="19"/>
      <c r="I722" s="10"/>
      <c r="J722" s="16"/>
      <c r="K722" t="str">
        <f>IF(NOT(ISBLANK(F722)), VLOOKUP(H722,Time!$A$2:$C$10,3,FALSE), "")</f>
        <v/>
      </c>
      <c r="L722" t="str">
        <f t="shared" si="0"/>
        <v/>
      </c>
      <c r="M722" t="str">
        <f>IF(NOT(ISBLANK(F722)),VLOOKUP(G722,Importance!$A$2:B1000,2,FALSE),"")</f>
        <v/>
      </c>
      <c r="N722" s="13" t="str">
        <f t="shared" si="1"/>
        <v/>
      </c>
      <c r="O722" s="13" t="str">
        <f t="shared" si="2"/>
        <v/>
      </c>
    </row>
    <row r="723" spans="1:15" ht="13" x14ac:dyDescent="0.15">
      <c r="A723" s="19"/>
      <c r="B723" s="19"/>
      <c r="C723" s="19"/>
      <c r="D723" s="11" t="str">
        <f t="shared" si="3"/>
        <v/>
      </c>
      <c r="E723" s="16"/>
      <c r="F723" s="19"/>
      <c r="G723" s="19"/>
      <c r="H723" s="19"/>
      <c r="I723" s="10"/>
      <c r="J723" s="16"/>
      <c r="K723" t="str">
        <f>IF(NOT(ISBLANK(F723)), VLOOKUP(H723,Time!$A$2:$C$10,3,FALSE), "")</f>
        <v/>
      </c>
      <c r="L723" t="str">
        <f t="shared" si="0"/>
        <v/>
      </c>
      <c r="M723" t="str">
        <f>IF(NOT(ISBLANK(F723)),VLOOKUP(G723,Importance!$A$2:B1000,2,FALSE),"")</f>
        <v/>
      </c>
      <c r="N723" s="13" t="str">
        <f t="shared" si="1"/>
        <v/>
      </c>
      <c r="O723" s="13" t="str">
        <f t="shared" si="2"/>
        <v/>
      </c>
    </row>
    <row r="724" spans="1:15" ht="13" x14ac:dyDescent="0.15">
      <c r="A724" s="19"/>
      <c r="B724" s="19"/>
      <c r="C724" s="19"/>
      <c r="D724" s="11" t="str">
        <f t="shared" si="3"/>
        <v/>
      </c>
      <c r="E724" s="16"/>
      <c r="F724" s="19"/>
      <c r="G724" s="19"/>
      <c r="H724" s="19"/>
      <c r="I724" s="10"/>
      <c r="J724" s="16"/>
      <c r="K724" t="str">
        <f>IF(NOT(ISBLANK(F724)), VLOOKUP(H724,Time!$A$2:$C$10,3,FALSE), "")</f>
        <v/>
      </c>
      <c r="L724" t="str">
        <f t="shared" si="0"/>
        <v/>
      </c>
      <c r="M724" t="str">
        <f>IF(NOT(ISBLANK(F724)),VLOOKUP(G724,Importance!$A$2:B1000,2,FALSE),"")</f>
        <v/>
      </c>
      <c r="N724" s="13" t="str">
        <f t="shared" si="1"/>
        <v/>
      </c>
      <c r="O724" s="13" t="str">
        <f t="shared" si="2"/>
        <v/>
      </c>
    </row>
    <row r="725" spans="1:15" ht="13" x14ac:dyDescent="0.15">
      <c r="A725" s="19"/>
      <c r="B725" s="19"/>
      <c r="C725" s="19"/>
      <c r="D725" s="11" t="str">
        <f t="shared" si="3"/>
        <v/>
      </c>
      <c r="E725" s="16"/>
      <c r="F725" s="19"/>
      <c r="G725" s="19"/>
      <c r="H725" s="19"/>
      <c r="I725" s="10"/>
      <c r="J725" s="16"/>
      <c r="K725" t="str">
        <f>IF(NOT(ISBLANK(F725)), VLOOKUP(H725,Time!$A$2:$C$10,3,FALSE), "")</f>
        <v/>
      </c>
      <c r="L725" t="str">
        <f t="shared" si="0"/>
        <v/>
      </c>
      <c r="M725" t="str">
        <f>IF(NOT(ISBLANK(F725)),VLOOKUP(G725,Importance!$A$2:B1000,2,FALSE),"")</f>
        <v/>
      </c>
      <c r="N725" s="13" t="str">
        <f t="shared" si="1"/>
        <v/>
      </c>
      <c r="O725" s="13" t="str">
        <f t="shared" si="2"/>
        <v/>
      </c>
    </row>
    <row r="726" spans="1:15" ht="13" x14ac:dyDescent="0.15">
      <c r="A726" s="19"/>
      <c r="B726" s="19"/>
      <c r="C726" s="19"/>
      <c r="D726" s="11" t="str">
        <f t="shared" si="3"/>
        <v/>
      </c>
      <c r="E726" s="16"/>
      <c r="F726" s="19"/>
      <c r="G726" s="19"/>
      <c r="H726" s="19"/>
      <c r="I726" s="10"/>
      <c r="J726" s="16"/>
      <c r="K726" t="str">
        <f>IF(NOT(ISBLANK(F726)), VLOOKUP(H726,Time!$A$2:$C$10,3,FALSE), "")</f>
        <v/>
      </c>
      <c r="L726" t="str">
        <f t="shared" si="0"/>
        <v/>
      </c>
      <c r="M726" t="str">
        <f>IF(NOT(ISBLANK(F726)),VLOOKUP(G726,Importance!$A$2:B1000,2,FALSE),"")</f>
        <v/>
      </c>
      <c r="N726" s="13" t="str">
        <f t="shared" si="1"/>
        <v/>
      </c>
      <c r="O726" s="13" t="str">
        <f t="shared" si="2"/>
        <v/>
      </c>
    </row>
    <row r="727" spans="1:15" ht="13" x14ac:dyDescent="0.15">
      <c r="A727" s="19"/>
      <c r="B727" s="19"/>
      <c r="C727" s="19"/>
      <c r="D727" s="11" t="str">
        <f t="shared" si="3"/>
        <v/>
      </c>
      <c r="E727" s="16"/>
      <c r="F727" s="19"/>
      <c r="G727" s="19"/>
      <c r="H727" s="19"/>
      <c r="I727" s="10"/>
      <c r="J727" s="16"/>
      <c r="K727" t="str">
        <f>IF(NOT(ISBLANK(F727)), VLOOKUP(H727,Time!$A$2:$C$10,3,FALSE), "")</f>
        <v/>
      </c>
      <c r="L727" t="str">
        <f t="shared" si="0"/>
        <v/>
      </c>
      <c r="M727" t="str">
        <f>IF(NOT(ISBLANK(F727)),VLOOKUP(G727,Importance!$A$2:B1000,2,FALSE),"")</f>
        <v/>
      </c>
      <c r="N727" s="13" t="str">
        <f t="shared" si="1"/>
        <v/>
      </c>
      <c r="O727" s="13" t="str">
        <f t="shared" si="2"/>
        <v/>
      </c>
    </row>
    <row r="728" spans="1:15" ht="13" x14ac:dyDescent="0.15">
      <c r="A728" s="19"/>
      <c r="B728" s="19"/>
      <c r="C728" s="19"/>
      <c r="D728" s="11" t="str">
        <f t="shared" si="3"/>
        <v/>
      </c>
      <c r="E728" s="16"/>
      <c r="F728" s="19"/>
      <c r="G728" s="19"/>
      <c r="H728" s="19"/>
      <c r="I728" s="10"/>
      <c r="J728" s="16"/>
      <c r="K728" t="str">
        <f>IF(NOT(ISBLANK(F728)), VLOOKUP(H728,Time!$A$2:$C$10,3,FALSE), "")</f>
        <v/>
      </c>
      <c r="L728" t="str">
        <f t="shared" si="0"/>
        <v/>
      </c>
      <c r="M728" t="str">
        <f>IF(NOT(ISBLANK(F728)),VLOOKUP(G728,Importance!$A$2:B1000,2,FALSE),"")</f>
        <v/>
      </c>
      <c r="N728" s="13" t="str">
        <f t="shared" si="1"/>
        <v/>
      </c>
      <c r="O728" s="13" t="str">
        <f t="shared" si="2"/>
        <v/>
      </c>
    </row>
    <row r="729" spans="1:15" ht="13" x14ac:dyDescent="0.15">
      <c r="A729" s="19"/>
      <c r="B729" s="19"/>
      <c r="C729" s="19"/>
      <c r="D729" s="11" t="str">
        <f t="shared" si="3"/>
        <v/>
      </c>
      <c r="E729" s="16"/>
      <c r="F729" s="19"/>
      <c r="G729" s="19"/>
      <c r="H729" s="19"/>
      <c r="I729" s="10"/>
      <c r="J729" s="16"/>
      <c r="K729" t="str">
        <f>IF(NOT(ISBLANK(F729)), VLOOKUP(H729,Time!$A$2:$C$10,3,FALSE), "")</f>
        <v/>
      </c>
      <c r="L729" t="str">
        <f t="shared" si="0"/>
        <v/>
      </c>
      <c r="M729" t="str">
        <f>IF(NOT(ISBLANK(F729)),VLOOKUP(G729,Importance!$A$2:B1000,2,FALSE),"")</f>
        <v/>
      </c>
      <c r="N729" s="13" t="str">
        <f t="shared" si="1"/>
        <v/>
      </c>
      <c r="O729" s="13" t="str">
        <f t="shared" si="2"/>
        <v/>
      </c>
    </row>
    <row r="730" spans="1:15" ht="13" x14ac:dyDescent="0.15">
      <c r="A730" s="19"/>
      <c r="B730" s="19"/>
      <c r="C730" s="19"/>
      <c r="D730" s="11" t="str">
        <f t="shared" si="3"/>
        <v/>
      </c>
      <c r="E730" s="16"/>
      <c r="F730" s="19"/>
      <c r="G730" s="19"/>
      <c r="H730" s="19"/>
      <c r="I730" s="10"/>
      <c r="J730" s="16"/>
      <c r="K730" t="str">
        <f>IF(NOT(ISBLANK(F730)), VLOOKUP(H730,Time!$A$2:$C$10,3,FALSE), "")</f>
        <v/>
      </c>
      <c r="L730" t="str">
        <f t="shared" si="0"/>
        <v/>
      </c>
      <c r="M730" t="str">
        <f>IF(NOT(ISBLANK(F730)),VLOOKUP(G730,Importance!$A$2:B1000,2,FALSE),"")</f>
        <v/>
      </c>
      <c r="N730" s="13" t="str">
        <f t="shared" si="1"/>
        <v/>
      </c>
      <c r="O730" s="13" t="str">
        <f t="shared" si="2"/>
        <v/>
      </c>
    </row>
    <row r="731" spans="1:15" ht="13" x14ac:dyDescent="0.15">
      <c r="A731" s="19"/>
      <c r="B731" s="19"/>
      <c r="C731" s="19"/>
      <c r="D731" s="11" t="str">
        <f t="shared" si="3"/>
        <v/>
      </c>
      <c r="E731" s="16"/>
      <c r="F731" s="19"/>
      <c r="G731" s="19"/>
      <c r="H731" s="19"/>
      <c r="I731" s="10"/>
      <c r="J731" s="16"/>
      <c r="K731" t="str">
        <f>IF(NOT(ISBLANK(F731)), VLOOKUP(H731,Time!$A$2:$C$10,3,FALSE), "")</f>
        <v/>
      </c>
      <c r="L731" t="str">
        <f t="shared" si="0"/>
        <v/>
      </c>
      <c r="M731" t="str">
        <f>IF(NOT(ISBLANK(F731)),VLOOKUP(G731,Importance!$A$2:B1000,2,FALSE),"")</f>
        <v/>
      </c>
      <c r="N731" s="13" t="str">
        <f t="shared" si="1"/>
        <v/>
      </c>
      <c r="O731" s="13" t="str">
        <f t="shared" si="2"/>
        <v/>
      </c>
    </row>
    <row r="732" spans="1:15" ht="13" x14ac:dyDescent="0.15">
      <c r="A732" s="19"/>
      <c r="B732" s="19"/>
      <c r="C732" s="19"/>
      <c r="D732" s="11" t="str">
        <f t="shared" si="3"/>
        <v/>
      </c>
      <c r="E732" s="16"/>
      <c r="F732" s="19"/>
      <c r="G732" s="19"/>
      <c r="H732" s="19"/>
      <c r="I732" s="10"/>
      <c r="J732" s="16"/>
      <c r="K732" t="str">
        <f>IF(NOT(ISBLANK(F732)), VLOOKUP(H732,Time!$A$2:$C$10,3,FALSE), "")</f>
        <v/>
      </c>
      <c r="L732" t="str">
        <f t="shared" si="0"/>
        <v/>
      </c>
      <c r="M732" t="str">
        <f>IF(NOT(ISBLANK(F732)),VLOOKUP(G732,Importance!$A$2:B1000,2,FALSE),"")</f>
        <v/>
      </c>
      <c r="N732" s="13" t="str">
        <f t="shared" si="1"/>
        <v/>
      </c>
      <c r="O732" s="13" t="str">
        <f t="shared" si="2"/>
        <v/>
      </c>
    </row>
    <row r="733" spans="1:15" ht="13" x14ac:dyDescent="0.15">
      <c r="A733" s="19"/>
      <c r="B733" s="19"/>
      <c r="C733" s="19"/>
      <c r="D733" s="11" t="str">
        <f t="shared" si="3"/>
        <v/>
      </c>
      <c r="E733" s="16"/>
      <c r="F733" s="19"/>
      <c r="G733" s="19"/>
      <c r="H733" s="19"/>
      <c r="I733" s="10"/>
      <c r="J733" s="16"/>
      <c r="K733" t="str">
        <f>IF(NOT(ISBLANK(F733)), VLOOKUP(H733,Time!$A$2:$C$10,3,FALSE), "")</f>
        <v/>
      </c>
      <c r="L733" t="str">
        <f t="shared" si="0"/>
        <v/>
      </c>
      <c r="M733" t="str">
        <f>IF(NOT(ISBLANK(F733)),VLOOKUP(G733,Importance!$A$2:B1000,2,FALSE),"")</f>
        <v/>
      </c>
      <c r="N733" s="13" t="str">
        <f t="shared" si="1"/>
        <v/>
      </c>
      <c r="O733" s="13" t="str">
        <f t="shared" si="2"/>
        <v/>
      </c>
    </row>
    <row r="734" spans="1:15" ht="13" x14ac:dyDescent="0.15">
      <c r="A734" s="19"/>
      <c r="B734" s="19"/>
      <c r="C734" s="19"/>
      <c r="D734" s="11" t="str">
        <f t="shared" si="3"/>
        <v/>
      </c>
      <c r="E734" s="16"/>
      <c r="F734" s="19"/>
      <c r="G734" s="19"/>
      <c r="H734" s="19"/>
      <c r="I734" s="10"/>
      <c r="J734" s="16"/>
      <c r="K734" t="str">
        <f>IF(NOT(ISBLANK(F734)), VLOOKUP(H734,Time!$A$2:$C$10,3,FALSE), "")</f>
        <v/>
      </c>
      <c r="L734" t="str">
        <f t="shared" si="0"/>
        <v/>
      </c>
      <c r="M734" t="str">
        <f>IF(NOT(ISBLANK(F734)),VLOOKUP(G734,Importance!$A$2:B1000,2,FALSE),"")</f>
        <v/>
      </c>
      <c r="N734" s="13" t="str">
        <f t="shared" si="1"/>
        <v/>
      </c>
      <c r="O734" s="13" t="str">
        <f t="shared" si="2"/>
        <v/>
      </c>
    </row>
    <row r="735" spans="1:15" ht="13" x14ac:dyDescent="0.15">
      <c r="A735" s="19"/>
      <c r="B735" s="19"/>
      <c r="C735" s="19"/>
      <c r="D735" s="11" t="str">
        <f t="shared" si="3"/>
        <v/>
      </c>
      <c r="E735" s="16"/>
      <c r="F735" s="19"/>
      <c r="G735" s="19"/>
      <c r="H735" s="19"/>
      <c r="I735" s="10"/>
      <c r="J735" s="16"/>
      <c r="K735" t="str">
        <f>IF(NOT(ISBLANK(F735)), VLOOKUP(H735,Time!$A$2:$C$10,3,FALSE), "")</f>
        <v/>
      </c>
      <c r="L735" t="str">
        <f t="shared" si="0"/>
        <v/>
      </c>
      <c r="M735" t="str">
        <f>IF(NOT(ISBLANK(F735)),VLOOKUP(G735,Importance!$A$2:B1000,2,FALSE),"")</f>
        <v/>
      </c>
      <c r="N735" s="13" t="str">
        <f t="shared" si="1"/>
        <v/>
      </c>
      <c r="O735" s="13" t="str">
        <f t="shared" si="2"/>
        <v/>
      </c>
    </row>
    <row r="736" spans="1:15" ht="13" x14ac:dyDescent="0.15">
      <c r="A736" s="19"/>
      <c r="B736" s="19"/>
      <c r="C736" s="19"/>
      <c r="D736" s="11" t="str">
        <f t="shared" si="3"/>
        <v/>
      </c>
      <c r="E736" s="16"/>
      <c r="F736" s="19"/>
      <c r="G736" s="19"/>
      <c r="H736" s="19"/>
      <c r="I736" s="10"/>
      <c r="J736" s="16"/>
      <c r="K736" t="str">
        <f>IF(NOT(ISBLANK(F736)), VLOOKUP(H736,Time!$A$2:$C$10,3,FALSE), "")</f>
        <v/>
      </c>
      <c r="L736" t="str">
        <f t="shared" si="0"/>
        <v/>
      </c>
      <c r="M736" t="str">
        <f>IF(NOT(ISBLANK(F736)),VLOOKUP(G736,Importance!$A$2:B1000,2,FALSE),"")</f>
        <v/>
      </c>
      <c r="N736" s="13" t="str">
        <f t="shared" si="1"/>
        <v/>
      </c>
      <c r="O736" s="13" t="str">
        <f t="shared" si="2"/>
        <v/>
      </c>
    </row>
    <row r="737" spans="1:15" ht="13" x14ac:dyDescent="0.15">
      <c r="A737" s="19"/>
      <c r="B737" s="19"/>
      <c r="C737" s="19"/>
      <c r="D737" s="11" t="str">
        <f t="shared" si="3"/>
        <v/>
      </c>
      <c r="E737" s="16"/>
      <c r="F737" s="19"/>
      <c r="G737" s="19"/>
      <c r="H737" s="19"/>
      <c r="I737" s="10"/>
      <c r="J737" s="16"/>
      <c r="K737" t="str">
        <f>IF(NOT(ISBLANK(F737)), VLOOKUP(H737,Time!$A$2:$C$10,3,FALSE), "")</f>
        <v/>
      </c>
      <c r="L737" t="str">
        <f t="shared" si="0"/>
        <v/>
      </c>
      <c r="M737" t="str">
        <f>IF(NOT(ISBLANK(F737)),VLOOKUP(G737,Importance!$A$2:B1000,2,FALSE),"")</f>
        <v/>
      </c>
      <c r="N737" s="13" t="str">
        <f t="shared" si="1"/>
        <v/>
      </c>
      <c r="O737" s="13" t="str">
        <f t="shared" si="2"/>
        <v/>
      </c>
    </row>
    <row r="738" spans="1:15" ht="13" x14ac:dyDescent="0.15">
      <c r="A738" s="19"/>
      <c r="B738" s="19"/>
      <c r="C738" s="19"/>
      <c r="D738" s="11" t="str">
        <f t="shared" si="3"/>
        <v/>
      </c>
      <c r="E738" s="16"/>
      <c r="F738" s="19"/>
      <c r="G738" s="19"/>
      <c r="H738" s="19"/>
      <c r="I738" s="10"/>
      <c r="J738" s="16"/>
      <c r="K738" t="str">
        <f>IF(NOT(ISBLANK(F738)), VLOOKUP(H738,Time!$A$2:$C$10,3,FALSE), "")</f>
        <v/>
      </c>
      <c r="L738" t="str">
        <f t="shared" si="0"/>
        <v/>
      </c>
      <c r="M738" t="str">
        <f>IF(NOT(ISBLANK(F738)),VLOOKUP(G738,Importance!$A$2:B1000,2,FALSE),"")</f>
        <v/>
      </c>
      <c r="N738" s="13" t="str">
        <f t="shared" si="1"/>
        <v/>
      </c>
      <c r="O738" s="13" t="str">
        <f t="shared" si="2"/>
        <v/>
      </c>
    </row>
    <row r="739" spans="1:15" ht="13" x14ac:dyDescent="0.15">
      <c r="A739" s="19"/>
      <c r="B739" s="19"/>
      <c r="C739" s="19"/>
      <c r="D739" s="11" t="str">
        <f t="shared" si="3"/>
        <v/>
      </c>
      <c r="E739" s="16"/>
      <c r="F739" s="19"/>
      <c r="G739" s="19"/>
      <c r="H739" s="19"/>
      <c r="I739" s="10"/>
      <c r="J739" s="16"/>
      <c r="K739" t="str">
        <f>IF(NOT(ISBLANK(F739)), VLOOKUP(H739,Time!$A$2:$C$10,3,FALSE), "")</f>
        <v/>
      </c>
      <c r="L739" t="str">
        <f t="shared" si="0"/>
        <v/>
      </c>
      <c r="M739" t="str">
        <f>IF(NOT(ISBLANK(F739)),VLOOKUP(G739,Importance!$A$2:B1000,2,FALSE),"")</f>
        <v/>
      </c>
      <c r="N739" s="13" t="str">
        <f t="shared" si="1"/>
        <v/>
      </c>
      <c r="O739" s="13" t="str">
        <f t="shared" si="2"/>
        <v/>
      </c>
    </row>
    <row r="740" spans="1:15" ht="13" x14ac:dyDescent="0.15">
      <c r="A740" s="19"/>
      <c r="B740" s="19"/>
      <c r="C740" s="19"/>
      <c r="D740" s="11" t="str">
        <f t="shared" si="3"/>
        <v/>
      </c>
      <c r="E740" s="16"/>
      <c r="F740" s="19"/>
      <c r="G740" s="19"/>
      <c r="H740" s="19"/>
      <c r="I740" s="10"/>
      <c r="J740" s="16"/>
      <c r="K740" t="str">
        <f>IF(NOT(ISBLANK(F740)), VLOOKUP(H740,Time!$A$2:$C$10,3,FALSE), "")</f>
        <v/>
      </c>
      <c r="L740" t="str">
        <f t="shared" si="0"/>
        <v/>
      </c>
      <c r="M740" t="str">
        <f>IF(NOT(ISBLANK(F740)),VLOOKUP(G740,Importance!$A$2:B1000,2,FALSE),"")</f>
        <v/>
      </c>
      <c r="N740" s="13" t="str">
        <f t="shared" si="1"/>
        <v/>
      </c>
      <c r="O740" s="13" t="str">
        <f t="shared" si="2"/>
        <v/>
      </c>
    </row>
    <row r="741" spans="1:15" ht="13" x14ac:dyDescent="0.15">
      <c r="A741" s="19"/>
      <c r="B741" s="19"/>
      <c r="C741" s="19"/>
      <c r="D741" s="11" t="str">
        <f t="shared" si="3"/>
        <v/>
      </c>
      <c r="E741" s="16"/>
      <c r="F741" s="19"/>
      <c r="G741" s="19"/>
      <c r="H741" s="19"/>
      <c r="I741" s="10"/>
      <c r="J741" s="16"/>
      <c r="K741" t="str">
        <f>IF(NOT(ISBLANK(F741)), VLOOKUP(H741,Time!$A$2:$C$10,3,FALSE), "")</f>
        <v/>
      </c>
      <c r="L741" t="str">
        <f t="shared" si="0"/>
        <v/>
      </c>
      <c r="M741" t="str">
        <f>IF(NOT(ISBLANK(F741)),VLOOKUP(G741,Importance!$A$2:B1000,2,FALSE),"")</f>
        <v/>
      </c>
      <c r="N741" s="13" t="str">
        <f t="shared" si="1"/>
        <v/>
      </c>
      <c r="O741" s="13" t="str">
        <f t="shared" si="2"/>
        <v/>
      </c>
    </row>
    <row r="742" spans="1:15" ht="13" x14ac:dyDescent="0.15">
      <c r="A742" s="19"/>
      <c r="B742" s="19"/>
      <c r="C742" s="19"/>
      <c r="D742" s="11" t="str">
        <f t="shared" si="3"/>
        <v/>
      </c>
      <c r="E742" s="16"/>
      <c r="F742" s="19"/>
      <c r="G742" s="19"/>
      <c r="H742" s="19"/>
      <c r="I742" s="10"/>
      <c r="J742" s="16"/>
      <c r="K742" t="str">
        <f>IF(NOT(ISBLANK(F742)), VLOOKUP(H742,Time!$A$2:$C$10,3,FALSE), "")</f>
        <v/>
      </c>
      <c r="L742" t="str">
        <f t="shared" si="0"/>
        <v/>
      </c>
      <c r="M742" t="str">
        <f>IF(NOT(ISBLANK(F742)),VLOOKUP(G742,Importance!$A$2:B1000,2,FALSE),"")</f>
        <v/>
      </c>
      <c r="N742" s="13" t="str">
        <f t="shared" si="1"/>
        <v/>
      </c>
      <c r="O742" s="13" t="str">
        <f t="shared" si="2"/>
        <v/>
      </c>
    </row>
    <row r="743" spans="1:15" ht="13" x14ac:dyDescent="0.15">
      <c r="A743" s="19"/>
      <c r="B743" s="19"/>
      <c r="C743" s="19"/>
      <c r="D743" s="11" t="str">
        <f t="shared" si="3"/>
        <v/>
      </c>
      <c r="E743" s="16"/>
      <c r="F743" s="19"/>
      <c r="G743" s="19"/>
      <c r="H743" s="19"/>
      <c r="I743" s="10"/>
      <c r="J743" s="16"/>
      <c r="K743" t="str">
        <f>IF(NOT(ISBLANK(F743)), VLOOKUP(H743,Time!$A$2:$C$10,3,FALSE), "")</f>
        <v/>
      </c>
      <c r="L743" t="str">
        <f t="shared" si="0"/>
        <v/>
      </c>
      <c r="M743" t="str">
        <f>IF(NOT(ISBLANK(F743)),VLOOKUP(G743,Importance!$A$2:B1000,2,FALSE),"")</f>
        <v/>
      </c>
      <c r="N743" s="13" t="str">
        <f t="shared" si="1"/>
        <v/>
      </c>
      <c r="O743" s="13" t="str">
        <f t="shared" si="2"/>
        <v/>
      </c>
    </row>
    <row r="744" spans="1:15" ht="13" x14ac:dyDescent="0.15">
      <c r="A744" s="19"/>
      <c r="B744" s="19"/>
      <c r="C744" s="19"/>
      <c r="D744" s="11" t="str">
        <f t="shared" si="3"/>
        <v/>
      </c>
      <c r="E744" s="16"/>
      <c r="F744" s="19"/>
      <c r="G744" s="19"/>
      <c r="H744" s="19"/>
      <c r="I744" s="10"/>
      <c r="J744" s="16"/>
      <c r="K744" t="str">
        <f>IF(NOT(ISBLANK(F744)), VLOOKUP(H744,Time!$A$2:$C$10,3,FALSE), "")</f>
        <v/>
      </c>
      <c r="L744" t="str">
        <f t="shared" si="0"/>
        <v/>
      </c>
      <c r="M744" t="str">
        <f>IF(NOT(ISBLANK(F744)),VLOOKUP(G744,Importance!$A$2:B1000,2,FALSE),"")</f>
        <v/>
      </c>
      <c r="N744" s="13" t="str">
        <f t="shared" si="1"/>
        <v/>
      </c>
      <c r="O744" s="13" t="str">
        <f t="shared" si="2"/>
        <v/>
      </c>
    </row>
    <row r="745" spans="1:15" ht="13" x14ac:dyDescent="0.15">
      <c r="A745" s="19"/>
      <c r="B745" s="19"/>
      <c r="C745" s="19"/>
      <c r="D745" s="11" t="str">
        <f t="shared" si="3"/>
        <v/>
      </c>
      <c r="E745" s="16"/>
      <c r="F745" s="19"/>
      <c r="G745" s="19"/>
      <c r="H745" s="19"/>
      <c r="I745" s="10"/>
      <c r="J745" s="16"/>
      <c r="K745" t="str">
        <f>IF(NOT(ISBLANK(F745)), VLOOKUP(H745,Time!$A$2:$C$10,3,FALSE), "")</f>
        <v/>
      </c>
      <c r="L745" t="str">
        <f t="shared" si="0"/>
        <v/>
      </c>
      <c r="M745" t="str">
        <f>IF(NOT(ISBLANK(F745)),VLOOKUP(G745,Importance!$A$2:B1000,2,FALSE),"")</f>
        <v/>
      </c>
      <c r="N745" s="13" t="str">
        <f t="shared" si="1"/>
        <v/>
      </c>
      <c r="O745" s="13" t="str">
        <f t="shared" si="2"/>
        <v/>
      </c>
    </row>
    <row r="746" spans="1:15" ht="13" x14ac:dyDescent="0.15">
      <c r="A746" s="19"/>
      <c r="B746" s="19"/>
      <c r="C746" s="19"/>
      <c r="D746" s="11" t="str">
        <f t="shared" si="3"/>
        <v/>
      </c>
      <c r="E746" s="16"/>
      <c r="F746" s="19"/>
      <c r="G746" s="19"/>
      <c r="H746" s="19"/>
      <c r="I746" s="10"/>
      <c r="J746" s="16"/>
      <c r="K746" t="str">
        <f>IF(NOT(ISBLANK(F746)), VLOOKUP(H746,Time!$A$2:$C$10,3,FALSE), "")</f>
        <v/>
      </c>
      <c r="L746" t="str">
        <f t="shared" si="0"/>
        <v/>
      </c>
      <c r="M746" t="str">
        <f>IF(NOT(ISBLANK(F746)),VLOOKUP(G746,Importance!$A$2:B1000,2,FALSE),"")</f>
        <v/>
      </c>
      <c r="N746" s="13" t="str">
        <f t="shared" si="1"/>
        <v/>
      </c>
      <c r="O746" s="13" t="str">
        <f t="shared" si="2"/>
        <v/>
      </c>
    </row>
    <row r="747" spans="1:15" ht="13" x14ac:dyDescent="0.15">
      <c r="A747" s="19"/>
      <c r="B747" s="19"/>
      <c r="C747" s="19"/>
      <c r="D747" s="11" t="str">
        <f t="shared" si="3"/>
        <v/>
      </c>
      <c r="E747" s="16"/>
      <c r="F747" s="19"/>
      <c r="G747" s="19"/>
      <c r="H747" s="19"/>
      <c r="I747" s="10"/>
      <c r="J747" s="16"/>
      <c r="K747" t="str">
        <f>IF(NOT(ISBLANK(F747)), VLOOKUP(H747,Time!$A$2:$C$10,3,FALSE), "")</f>
        <v/>
      </c>
      <c r="L747" t="str">
        <f t="shared" si="0"/>
        <v/>
      </c>
      <c r="M747" t="str">
        <f>IF(NOT(ISBLANK(F747)),VLOOKUP(G747,Importance!$A$2:B1000,2,FALSE),"")</f>
        <v/>
      </c>
      <c r="N747" s="13" t="str">
        <f t="shared" si="1"/>
        <v/>
      </c>
      <c r="O747" s="13" t="str">
        <f t="shared" si="2"/>
        <v/>
      </c>
    </row>
    <row r="748" spans="1:15" ht="13" x14ac:dyDescent="0.15">
      <c r="A748" s="19"/>
      <c r="B748" s="19"/>
      <c r="C748" s="19"/>
      <c r="D748" s="11" t="str">
        <f t="shared" si="3"/>
        <v/>
      </c>
      <c r="E748" s="16"/>
      <c r="F748" s="19"/>
      <c r="G748" s="19"/>
      <c r="H748" s="19"/>
      <c r="I748" s="10"/>
      <c r="J748" s="16"/>
      <c r="K748" t="str">
        <f>IF(NOT(ISBLANK(F748)), VLOOKUP(H748,Time!$A$2:$C$10,3,FALSE), "")</f>
        <v/>
      </c>
      <c r="L748" t="str">
        <f t="shared" si="0"/>
        <v/>
      </c>
      <c r="M748" t="str">
        <f>IF(NOT(ISBLANK(F748)),VLOOKUP(G748,Importance!$A$2:B1000,2,FALSE),"")</f>
        <v/>
      </c>
      <c r="N748" s="13" t="str">
        <f t="shared" si="1"/>
        <v/>
      </c>
      <c r="O748" s="13" t="str">
        <f t="shared" si="2"/>
        <v/>
      </c>
    </row>
    <row r="749" spans="1:15" ht="13" x14ac:dyDescent="0.15">
      <c r="A749" s="19"/>
      <c r="B749" s="19"/>
      <c r="C749" s="19"/>
      <c r="D749" s="11" t="str">
        <f t="shared" si="3"/>
        <v/>
      </c>
      <c r="E749" s="16"/>
      <c r="F749" s="19"/>
      <c r="G749" s="19"/>
      <c r="H749" s="19"/>
      <c r="I749" s="10"/>
      <c r="J749" s="16"/>
      <c r="K749" t="str">
        <f>IF(NOT(ISBLANK(F749)), VLOOKUP(H749,Time!$A$2:$C$10,3,FALSE), "")</f>
        <v/>
      </c>
      <c r="L749" t="str">
        <f t="shared" si="0"/>
        <v/>
      </c>
      <c r="M749" t="str">
        <f>IF(NOT(ISBLANK(F749)),VLOOKUP(G749,Importance!$A$2:B1000,2,FALSE),"")</f>
        <v/>
      </c>
      <c r="N749" s="13" t="str">
        <f t="shared" si="1"/>
        <v/>
      </c>
      <c r="O749" s="13" t="str">
        <f t="shared" si="2"/>
        <v/>
      </c>
    </row>
    <row r="750" spans="1:15" ht="13" x14ac:dyDescent="0.15">
      <c r="A750" s="19"/>
      <c r="B750" s="19"/>
      <c r="C750" s="19"/>
      <c r="D750" s="11" t="str">
        <f t="shared" si="3"/>
        <v/>
      </c>
      <c r="E750" s="16"/>
      <c r="F750" s="19"/>
      <c r="G750" s="19"/>
      <c r="H750" s="19"/>
      <c r="I750" s="10"/>
      <c r="J750" s="16"/>
      <c r="K750" t="str">
        <f>IF(NOT(ISBLANK(F750)), VLOOKUP(H750,Time!$A$2:$C$10,3,FALSE), "")</f>
        <v/>
      </c>
      <c r="L750" t="str">
        <f t="shared" si="0"/>
        <v/>
      </c>
      <c r="M750" t="str">
        <f>IF(NOT(ISBLANK(F750)),VLOOKUP(G750,Importance!$A$2:B1000,2,FALSE),"")</f>
        <v/>
      </c>
      <c r="N750" s="13" t="str">
        <f t="shared" si="1"/>
        <v/>
      </c>
      <c r="O750" s="13" t="str">
        <f t="shared" si="2"/>
        <v/>
      </c>
    </row>
    <row r="751" spans="1:15" ht="13" x14ac:dyDescent="0.15">
      <c r="A751" s="19"/>
      <c r="B751" s="19"/>
      <c r="C751" s="19"/>
      <c r="D751" s="11" t="str">
        <f t="shared" si="3"/>
        <v/>
      </c>
      <c r="E751" s="16"/>
      <c r="F751" s="19"/>
      <c r="G751" s="19"/>
      <c r="H751" s="19"/>
      <c r="I751" s="10"/>
      <c r="J751" s="16"/>
      <c r="K751" t="str">
        <f>IF(NOT(ISBLANK(F751)), VLOOKUP(H751,Time!$A$2:$C$10,3,FALSE), "")</f>
        <v/>
      </c>
      <c r="L751" t="str">
        <f t="shared" si="0"/>
        <v/>
      </c>
      <c r="M751" t="str">
        <f>IF(NOT(ISBLANK(F751)),VLOOKUP(G751,Importance!$A$2:B1000,2,FALSE),"")</f>
        <v/>
      </c>
      <c r="N751" s="13" t="str">
        <f t="shared" si="1"/>
        <v/>
      </c>
      <c r="O751" s="13" t="str">
        <f t="shared" si="2"/>
        <v/>
      </c>
    </row>
    <row r="752" spans="1:15" ht="13" x14ac:dyDescent="0.15">
      <c r="A752" s="19"/>
      <c r="B752" s="19"/>
      <c r="C752" s="19"/>
      <c r="D752" s="11" t="str">
        <f t="shared" si="3"/>
        <v/>
      </c>
      <c r="E752" s="16"/>
      <c r="F752" s="19"/>
      <c r="G752" s="19"/>
      <c r="H752" s="19"/>
      <c r="I752" s="10"/>
      <c r="J752" s="16"/>
      <c r="K752" t="str">
        <f>IF(NOT(ISBLANK(F752)), VLOOKUP(H752,Time!$A$2:$C$10,3,FALSE), "")</f>
        <v/>
      </c>
      <c r="L752" t="str">
        <f t="shared" si="0"/>
        <v/>
      </c>
      <c r="M752" t="str">
        <f>IF(NOT(ISBLANK(F752)),VLOOKUP(G752,Importance!$A$2:B1000,2,FALSE),"")</f>
        <v/>
      </c>
      <c r="N752" s="13" t="str">
        <f t="shared" si="1"/>
        <v/>
      </c>
      <c r="O752" s="13" t="str">
        <f t="shared" si="2"/>
        <v/>
      </c>
    </row>
    <row r="753" spans="1:15" ht="13" x14ac:dyDescent="0.15">
      <c r="A753" s="19"/>
      <c r="B753" s="19"/>
      <c r="C753" s="19"/>
      <c r="D753" s="11" t="str">
        <f t="shared" si="3"/>
        <v/>
      </c>
      <c r="E753" s="16"/>
      <c r="F753" s="19"/>
      <c r="G753" s="19"/>
      <c r="H753" s="19"/>
      <c r="I753" s="10"/>
      <c r="J753" s="16"/>
      <c r="K753" t="str">
        <f>IF(NOT(ISBLANK(F753)), VLOOKUP(H753,Time!$A$2:$C$10,3,FALSE), "")</f>
        <v/>
      </c>
      <c r="L753" t="str">
        <f t="shared" si="0"/>
        <v/>
      </c>
      <c r="M753" t="str">
        <f>IF(NOT(ISBLANK(F753)),VLOOKUP(G753,Importance!$A$2:B1000,2,FALSE),"")</f>
        <v/>
      </c>
      <c r="N753" s="13" t="str">
        <f t="shared" si="1"/>
        <v/>
      </c>
      <c r="O753" s="13" t="str">
        <f t="shared" si="2"/>
        <v/>
      </c>
    </row>
    <row r="754" spans="1:15" ht="13" x14ac:dyDescent="0.15">
      <c r="A754" s="19"/>
      <c r="B754" s="19"/>
      <c r="C754" s="19"/>
      <c r="D754" s="11" t="str">
        <f t="shared" si="3"/>
        <v/>
      </c>
      <c r="E754" s="16"/>
      <c r="F754" s="19"/>
      <c r="G754" s="19"/>
      <c r="H754" s="19"/>
      <c r="I754" s="10"/>
      <c r="J754" s="16"/>
      <c r="K754" t="str">
        <f>IF(NOT(ISBLANK(F754)), VLOOKUP(H754,Time!$A$2:$C$10,3,FALSE), "")</f>
        <v/>
      </c>
      <c r="L754" t="str">
        <f t="shared" si="0"/>
        <v/>
      </c>
      <c r="M754" t="str">
        <f>IF(NOT(ISBLANK(F754)),VLOOKUP(G754,Importance!$A$2:B1000,2,FALSE),"")</f>
        <v/>
      </c>
      <c r="N754" s="13" t="str">
        <f t="shared" si="1"/>
        <v/>
      </c>
      <c r="O754" s="13" t="str">
        <f t="shared" si="2"/>
        <v/>
      </c>
    </row>
    <row r="755" spans="1:15" ht="13" x14ac:dyDescent="0.15">
      <c r="A755" s="19"/>
      <c r="B755" s="19"/>
      <c r="C755" s="19"/>
      <c r="D755" s="11" t="str">
        <f t="shared" si="3"/>
        <v/>
      </c>
      <c r="E755" s="16"/>
      <c r="F755" s="19"/>
      <c r="G755" s="19"/>
      <c r="H755" s="19"/>
      <c r="I755" s="10"/>
      <c r="J755" s="16"/>
      <c r="K755" t="str">
        <f>IF(NOT(ISBLANK(F755)), VLOOKUP(H755,Time!$A$2:$C$10,3,FALSE), "")</f>
        <v/>
      </c>
      <c r="L755" t="str">
        <f t="shared" si="0"/>
        <v/>
      </c>
      <c r="M755" t="str">
        <f>IF(NOT(ISBLANK(F755)),VLOOKUP(G755,Importance!$A$2:B1000,2,FALSE),"")</f>
        <v/>
      </c>
      <c r="N755" s="13" t="str">
        <f t="shared" si="1"/>
        <v/>
      </c>
      <c r="O755" s="13" t="str">
        <f t="shared" si="2"/>
        <v/>
      </c>
    </row>
    <row r="756" spans="1:15" ht="13" x14ac:dyDescent="0.15">
      <c r="A756" s="19"/>
      <c r="B756" s="19"/>
      <c r="C756" s="19"/>
      <c r="D756" s="11" t="str">
        <f t="shared" si="3"/>
        <v/>
      </c>
      <c r="E756" s="16"/>
      <c r="F756" s="19"/>
      <c r="G756" s="19"/>
      <c r="H756" s="19"/>
      <c r="I756" s="10"/>
      <c r="J756" s="16"/>
      <c r="K756" t="str">
        <f>IF(NOT(ISBLANK(F756)), VLOOKUP(H756,Time!$A$2:$C$10,3,FALSE), "")</f>
        <v/>
      </c>
      <c r="L756" t="str">
        <f t="shared" si="0"/>
        <v/>
      </c>
      <c r="M756" t="str">
        <f>IF(NOT(ISBLANK(F756)),VLOOKUP(G756,Importance!$A$2:B1000,2,FALSE),"")</f>
        <v/>
      </c>
      <c r="N756" s="13" t="str">
        <f t="shared" si="1"/>
        <v/>
      </c>
      <c r="O756" s="13" t="str">
        <f t="shared" si="2"/>
        <v/>
      </c>
    </row>
    <row r="757" spans="1:15" ht="13" x14ac:dyDescent="0.15">
      <c r="A757" s="19"/>
      <c r="B757" s="19"/>
      <c r="C757" s="19"/>
      <c r="D757" s="11" t="str">
        <f t="shared" si="3"/>
        <v/>
      </c>
      <c r="E757" s="16"/>
      <c r="F757" s="19"/>
      <c r="G757" s="19"/>
      <c r="H757" s="19"/>
      <c r="I757" s="10"/>
      <c r="J757" s="16"/>
      <c r="K757" t="str">
        <f>IF(NOT(ISBLANK(F757)), VLOOKUP(H757,Time!$A$2:$C$10,3,FALSE), "")</f>
        <v/>
      </c>
      <c r="L757" t="str">
        <f t="shared" si="0"/>
        <v/>
      </c>
      <c r="M757" t="str">
        <f>IF(NOT(ISBLANK(F757)),VLOOKUP(G757,Importance!$A$2:B1000,2,FALSE),"")</f>
        <v/>
      </c>
      <c r="N757" s="13" t="str">
        <f t="shared" si="1"/>
        <v/>
      </c>
      <c r="O757" s="13" t="str">
        <f t="shared" si="2"/>
        <v/>
      </c>
    </row>
    <row r="758" spans="1:15" ht="13" x14ac:dyDescent="0.15">
      <c r="A758" s="19"/>
      <c r="B758" s="19"/>
      <c r="C758" s="19"/>
      <c r="D758" s="11" t="str">
        <f t="shared" si="3"/>
        <v/>
      </c>
      <c r="E758" s="16"/>
      <c r="F758" s="19"/>
      <c r="G758" s="19"/>
      <c r="H758" s="19"/>
      <c r="I758" s="10"/>
      <c r="J758" s="16"/>
      <c r="K758" t="str">
        <f>IF(NOT(ISBLANK(F758)), VLOOKUP(H758,Time!$A$2:$C$10,3,FALSE), "")</f>
        <v/>
      </c>
      <c r="L758" t="str">
        <f t="shared" si="0"/>
        <v/>
      </c>
      <c r="M758" t="str">
        <f>IF(NOT(ISBLANK(F758)),VLOOKUP(G758,Importance!$A$2:B1000,2,FALSE),"")</f>
        <v/>
      </c>
      <c r="N758" s="13" t="str">
        <f t="shared" si="1"/>
        <v/>
      </c>
      <c r="O758" s="13" t="str">
        <f t="shared" si="2"/>
        <v/>
      </c>
    </row>
    <row r="759" spans="1:15" ht="13" x14ac:dyDescent="0.15">
      <c r="A759" s="19"/>
      <c r="B759" s="19"/>
      <c r="C759" s="19"/>
      <c r="D759" s="11" t="str">
        <f t="shared" si="3"/>
        <v/>
      </c>
      <c r="E759" s="16"/>
      <c r="F759" s="19"/>
      <c r="G759" s="19"/>
      <c r="H759" s="19"/>
      <c r="I759" s="10"/>
      <c r="J759" s="16"/>
      <c r="K759" t="str">
        <f>IF(NOT(ISBLANK(F759)), VLOOKUP(H759,Time!$A$2:$C$10,3,FALSE), "")</f>
        <v/>
      </c>
      <c r="L759" t="str">
        <f t="shared" si="0"/>
        <v/>
      </c>
      <c r="M759" t="str">
        <f>IF(NOT(ISBLANK(F759)),VLOOKUP(G759,Importance!$A$2:B1000,2,FALSE),"")</f>
        <v/>
      </c>
      <c r="N759" s="13" t="str">
        <f t="shared" si="1"/>
        <v/>
      </c>
      <c r="O759" s="13" t="str">
        <f t="shared" si="2"/>
        <v/>
      </c>
    </row>
    <row r="760" spans="1:15" ht="13" x14ac:dyDescent="0.15">
      <c r="A760" s="19"/>
      <c r="B760" s="19"/>
      <c r="C760" s="19"/>
      <c r="D760" s="11" t="str">
        <f t="shared" si="3"/>
        <v/>
      </c>
      <c r="E760" s="16"/>
      <c r="F760" s="19"/>
      <c r="G760" s="19"/>
      <c r="H760" s="19"/>
      <c r="I760" s="10"/>
      <c r="J760" s="16"/>
      <c r="K760" t="str">
        <f>IF(NOT(ISBLANK(F760)), VLOOKUP(H760,Time!$A$2:$C$10,3,FALSE), "")</f>
        <v/>
      </c>
      <c r="L760" t="str">
        <f t="shared" si="0"/>
        <v/>
      </c>
      <c r="M760" t="str">
        <f>IF(NOT(ISBLANK(F760)),VLOOKUP(G760,Importance!$A$2:B1000,2,FALSE),"")</f>
        <v/>
      </c>
      <c r="N760" s="13" t="str">
        <f t="shared" si="1"/>
        <v/>
      </c>
      <c r="O760" s="13" t="str">
        <f t="shared" si="2"/>
        <v/>
      </c>
    </row>
    <row r="761" spans="1:15" ht="13" x14ac:dyDescent="0.15">
      <c r="A761" s="19"/>
      <c r="B761" s="19"/>
      <c r="C761" s="19"/>
      <c r="D761" s="11" t="str">
        <f t="shared" si="3"/>
        <v/>
      </c>
      <c r="E761" s="16"/>
      <c r="F761" s="19"/>
      <c r="G761" s="19"/>
      <c r="H761" s="19"/>
      <c r="I761" s="10"/>
      <c r="J761" s="16"/>
      <c r="K761" t="str">
        <f>IF(NOT(ISBLANK(F761)), VLOOKUP(H761,Time!$A$2:$C$10,3,FALSE), "")</f>
        <v/>
      </c>
      <c r="L761" t="str">
        <f t="shared" si="0"/>
        <v/>
      </c>
      <c r="M761" t="str">
        <f>IF(NOT(ISBLANK(F761)),VLOOKUP(G761,Importance!$A$2:B1000,2,FALSE),"")</f>
        <v/>
      </c>
      <c r="N761" s="13" t="str">
        <f t="shared" si="1"/>
        <v/>
      </c>
      <c r="O761" s="13" t="str">
        <f t="shared" si="2"/>
        <v/>
      </c>
    </row>
    <row r="762" spans="1:15" ht="13" x14ac:dyDescent="0.15">
      <c r="A762" s="19"/>
      <c r="B762" s="19"/>
      <c r="C762" s="19"/>
      <c r="D762" s="11" t="str">
        <f t="shared" si="3"/>
        <v/>
      </c>
      <c r="E762" s="16"/>
      <c r="F762" s="19"/>
      <c r="G762" s="19"/>
      <c r="H762" s="19"/>
      <c r="I762" s="10"/>
      <c r="J762" s="16"/>
      <c r="K762" t="str">
        <f>IF(NOT(ISBLANK(F762)), VLOOKUP(H762,Time!$A$2:$C$10,3,FALSE), "")</f>
        <v/>
      </c>
      <c r="L762" t="str">
        <f t="shared" si="0"/>
        <v/>
      </c>
      <c r="M762" t="str">
        <f>IF(NOT(ISBLANK(F762)),VLOOKUP(G762,Importance!$A$2:B1000,2,FALSE),"")</f>
        <v/>
      </c>
      <c r="N762" s="13" t="str">
        <f t="shared" si="1"/>
        <v/>
      </c>
      <c r="O762" s="13" t="str">
        <f t="shared" si="2"/>
        <v/>
      </c>
    </row>
    <row r="763" spans="1:15" ht="13" x14ac:dyDescent="0.15">
      <c r="A763" s="19"/>
      <c r="B763" s="19"/>
      <c r="C763" s="19"/>
      <c r="D763" s="11" t="str">
        <f t="shared" si="3"/>
        <v/>
      </c>
      <c r="E763" s="16"/>
      <c r="F763" s="19"/>
      <c r="G763" s="19"/>
      <c r="H763" s="19"/>
      <c r="I763" s="10"/>
      <c r="J763" s="16"/>
      <c r="K763" t="str">
        <f>IF(NOT(ISBLANK(F763)), VLOOKUP(H763,Time!$A$2:$C$10,3,FALSE), "")</f>
        <v/>
      </c>
      <c r="L763" t="str">
        <f t="shared" si="0"/>
        <v/>
      </c>
      <c r="M763" t="str">
        <f>IF(NOT(ISBLANK(F763)),VLOOKUP(G763,Importance!$A$2:B1000,2,FALSE),"")</f>
        <v/>
      </c>
      <c r="N763" s="13" t="str">
        <f t="shared" si="1"/>
        <v/>
      </c>
      <c r="O763" s="13" t="str">
        <f t="shared" si="2"/>
        <v/>
      </c>
    </row>
    <row r="764" spans="1:15" ht="13" x14ac:dyDescent="0.15">
      <c r="A764" s="19"/>
      <c r="B764" s="19"/>
      <c r="C764" s="19"/>
      <c r="D764" s="11" t="str">
        <f t="shared" si="3"/>
        <v/>
      </c>
      <c r="E764" s="16"/>
      <c r="F764" s="19"/>
      <c r="G764" s="19"/>
      <c r="H764" s="19"/>
      <c r="I764" s="10"/>
      <c r="J764" s="16"/>
      <c r="K764" t="str">
        <f>IF(NOT(ISBLANK(F764)), VLOOKUP(H764,Time!$A$2:$C$10,3,FALSE), "")</f>
        <v/>
      </c>
      <c r="L764" t="str">
        <f t="shared" si="0"/>
        <v/>
      </c>
      <c r="M764" t="str">
        <f>IF(NOT(ISBLANK(F764)),VLOOKUP(G764,Importance!$A$2:B1000,2,FALSE),"")</f>
        <v/>
      </c>
      <c r="N764" s="13" t="str">
        <f t="shared" si="1"/>
        <v/>
      </c>
      <c r="O764" s="13" t="str">
        <f t="shared" si="2"/>
        <v/>
      </c>
    </row>
    <row r="765" spans="1:15" ht="13" x14ac:dyDescent="0.15">
      <c r="A765" s="19"/>
      <c r="B765" s="19"/>
      <c r="C765" s="19"/>
      <c r="D765" s="11" t="str">
        <f t="shared" si="3"/>
        <v/>
      </c>
      <c r="E765" s="16"/>
      <c r="F765" s="19"/>
      <c r="G765" s="19"/>
      <c r="H765" s="19"/>
      <c r="I765" s="10"/>
      <c r="J765" s="16"/>
      <c r="K765" t="str">
        <f>IF(NOT(ISBLANK(F765)), VLOOKUP(H765,Time!$A$2:$C$10,3,FALSE), "")</f>
        <v/>
      </c>
      <c r="L765" t="str">
        <f t="shared" si="0"/>
        <v/>
      </c>
      <c r="M765" t="str">
        <f>IF(NOT(ISBLANK(F765)),VLOOKUP(G765,Importance!$A$2:B1000,2,FALSE),"")</f>
        <v/>
      </c>
      <c r="N765" s="13" t="str">
        <f t="shared" si="1"/>
        <v/>
      </c>
      <c r="O765" s="13" t="str">
        <f t="shared" si="2"/>
        <v/>
      </c>
    </row>
    <row r="766" spans="1:15" ht="13" x14ac:dyDescent="0.15">
      <c r="A766" s="19"/>
      <c r="B766" s="19"/>
      <c r="C766" s="19"/>
      <c r="D766" s="11" t="str">
        <f t="shared" si="3"/>
        <v/>
      </c>
      <c r="E766" s="16"/>
      <c r="F766" s="19"/>
      <c r="G766" s="19"/>
      <c r="H766" s="19"/>
      <c r="I766" s="10"/>
      <c r="J766" s="16"/>
      <c r="K766" t="str">
        <f>IF(NOT(ISBLANK(F766)), VLOOKUP(H766,Time!$A$2:$C$10,3,FALSE), "")</f>
        <v/>
      </c>
      <c r="L766" t="str">
        <f t="shared" si="0"/>
        <v/>
      </c>
      <c r="M766" t="str">
        <f>IF(NOT(ISBLANK(F766)),VLOOKUP(G766,Importance!$A$2:B1000,2,FALSE),"")</f>
        <v/>
      </c>
      <c r="N766" s="13" t="str">
        <f t="shared" si="1"/>
        <v/>
      </c>
      <c r="O766" s="13" t="str">
        <f t="shared" si="2"/>
        <v/>
      </c>
    </row>
    <row r="767" spans="1:15" ht="13" x14ac:dyDescent="0.15">
      <c r="A767" s="19"/>
      <c r="B767" s="19"/>
      <c r="C767" s="19"/>
      <c r="D767" s="11" t="str">
        <f t="shared" si="3"/>
        <v/>
      </c>
      <c r="E767" s="16"/>
      <c r="F767" s="19"/>
      <c r="G767" s="19"/>
      <c r="H767" s="19"/>
      <c r="I767" s="10"/>
      <c r="J767" s="16"/>
      <c r="K767" t="str">
        <f>IF(NOT(ISBLANK(F767)), VLOOKUP(H767,Time!$A$2:$C$10,3,FALSE), "")</f>
        <v/>
      </c>
      <c r="L767" t="str">
        <f t="shared" si="0"/>
        <v/>
      </c>
      <c r="M767" t="str">
        <f>IF(NOT(ISBLANK(F767)),VLOOKUP(G767,Importance!$A$2:B1000,2,FALSE),"")</f>
        <v/>
      </c>
      <c r="N767" s="13" t="str">
        <f t="shared" si="1"/>
        <v/>
      </c>
      <c r="O767" s="13" t="str">
        <f t="shared" si="2"/>
        <v/>
      </c>
    </row>
    <row r="768" spans="1:15" ht="13" x14ac:dyDescent="0.15">
      <c r="A768" s="19"/>
      <c r="B768" s="19"/>
      <c r="C768" s="19"/>
      <c r="D768" s="11" t="str">
        <f t="shared" si="3"/>
        <v/>
      </c>
      <c r="E768" s="16"/>
      <c r="F768" s="19"/>
      <c r="G768" s="19"/>
      <c r="H768" s="19"/>
      <c r="I768" s="10"/>
      <c r="J768" s="16"/>
      <c r="K768" t="str">
        <f>IF(NOT(ISBLANK(F768)), VLOOKUP(H768,Time!$A$2:$C$10,3,FALSE), "")</f>
        <v/>
      </c>
      <c r="L768" t="str">
        <f t="shared" si="0"/>
        <v/>
      </c>
      <c r="M768" t="str">
        <f>IF(NOT(ISBLANK(F768)),VLOOKUP(G768,Importance!$A$2:B1000,2,FALSE),"")</f>
        <v/>
      </c>
      <c r="N768" s="13" t="str">
        <f t="shared" si="1"/>
        <v/>
      </c>
      <c r="O768" s="13" t="str">
        <f t="shared" si="2"/>
        <v/>
      </c>
    </row>
    <row r="769" spans="1:15" ht="13" x14ac:dyDescent="0.15">
      <c r="A769" s="19"/>
      <c r="B769" s="19"/>
      <c r="C769" s="19"/>
      <c r="D769" s="11" t="str">
        <f t="shared" si="3"/>
        <v/>
      </c>
      <c r="E769" s="16"/>
      <c r="F769" s="19"/>
      <c r="G769" s="19"/>
      <c r="H769" s="19"/>
      <c r="I769" s="10"/>
      <c r="J769" s="16"/>
      <c r="K769" t="str">
        <f>IF(NOT(ISBLANK(F769)), VLOOKUP(H769,Time!$A$2:$C$10,3,FALSE), "")</f>
        <v/>
      </c>
      <c r="L769" t="str">
        <f t="shared" si="0"/>
        <v/>
      </c>
      <c r="M769" t="str">
        <f>IF(NOT(ISBLANK(F769)),VLOOKUP(G769,Importance!$A$2:B1000,2,FALSE),"")</f>
        <v/>
      </c>
      <c r="N769" s="13" t="str">
        <f t="shared" si="1"/>
        <v/>
      </c>
      <c r="O769" s="13" t="str">
        <f t="shared" si="2"/>
        <v/>
      </c>
    </row>
    <row r="770" spans="1:15" ht="13" x14ac:dyDescent="0.15">
      <c r="A770" s="19"/>
      <c r="B770" s="19"/>
      <c r="C770" s="19"/>
      <c r="D770" s="11" t="str">
        <f t="shared" si="3"/>
        <v/>
      </c>
      <c r="E770" s="16"/>
      <c r="F770" s="19"/>
      <c r="G770" s="19"/>
      <c r="H770" s="19"/>
      <c r="I770" s="10"/>
      <c r="J770" s="16"/>
      <c r="K770" t="str">
        <f>IF(NOT(ISBLANK(F770)), VLOOKUP(H770,Time!$A$2:$C$10,3,FALSE), "")</f>
        <v/>
      </c>
      <c r="L770" t="str">
        <f t="shared" si="0"/>
        <v/>
      </c>
      <c r="M770" t="str">
        <f>IF(NOT(ISBLANK(F770)),VLOOKUP(G770,Importance!$A$2:B1000,2,FALSE),"")</f>
        <v/>
      </c>
      <c r="N770" s="13" t="str">
        <f t="shared" si="1"/>
        <v/>
      </c>
      <c r="O770" s="13" t="str">
        <f t="shared" si="2"/>
        <v/>
      </c>
    </row>
    <row r="771" spans="1:15" ht="13" x14ac:dyDescent="0.15">
      <c r="A771" s="19"/>
      <c r="B771" s="19"/>
      <c r="C771" s="19"/>
      <c r="D771" s="11" t="str">
        <f t="shared" si="3"/>
        <v/>
      </c>
      <c r="E771" s="16"/>
      <c r="F771" s="19"/>
      <c r="G771" s="19"/>
      <c r="H771" s="19"/>
      <c r="I771" s="10"/>
      <c r="J771" s="16"/>
      <c r="K771" t="str">
        <f>IF(NOT(ISBLANK(F771)), VLOOKUP(H771,Time!$A$2:$C$10,3,FALSE), "")</f>
        <v/>
      </c>
      <c r="L771" t="str">
        <f t="shared" si="0"/>
        <v/>
      </c>
      <c r="M771" t="str">
        <f>IF(NOT(ISBLANK(F771)),VLOOKUP(G771,Importance!$A$2:B1000,2,FALSE),"")</f>
        <v/>
      </c>
      <c r="N771" s="13" t="str">
        <f t="shared" si="1"/>
        <v/>
      </c>
      <c r="O771" s="13" t="str">
        <f t="shared" si="2"/>
        <v/>
      </c>
    </row>
    <row r="772" spans="1:15" ht="13" x14ac:dyDescent="0.15">
      <c r="A772" s="19"/>
      <c r="B772" s="19"/>
      <c r="C772" s="19"/>
      <c r="D772" s="11" t="str">
        <f t="shared" si="3"/>
        <v/>
      </c>
      <c r="E772" s="16"/>
      <c r="F772" s="19"/>
      <c r="G772" s="19"/>
      <c r="H772" s="19"/>
      <c r="I772" s="10"/>
      <c r="J772" s="16"/>
      <c r="K772" t="str">
        <f>IF(NOT(ISBLANK(F772)), VLOOKUP(H772,Time!$A$2:$C$10,3,FALSE), "")</f>
        <v/>
      </c>
      <c r="L772" t="str">
        <f t="shared" si="0"/>
        <v/>
      </c>
      <c r="M772" t="str">
        <f>IF(NOT(ISBLANK(F772)),VLOOKUP(G772,Importance!$A$2:B1000,2,FALSE),"")</f>
        <v/>
      </c>
      <c r="N772" s="13" t="str">
        <f t="shared" si="1"/>
        <v/>
      </c>
      <c r="O772" s="13" t="str">
        <f t="shared" si="2"/>
        <v/>
      </c>
    </row>
    <row r="773" spans="1:15" ht="13" x14ac:dyDescent="0.15">
      <c r="A773" s="19"/>
      <c r="B773" s="19"/>
      <c r="C773" s="19"/>
      <c r="D773" s="11" t="str">
        <f t="shared" si="3"/>
        <v/>
      </c>
      <c r="E773" s="16"/>
      <c r="F773" s="19"/>
      <c r="G773" s="19"/>
      <c r="H773" s="19"/>
      <c r="I773" s="10"/>
      <c r="J773" s="16"/>
      <c r="K773" t="str">
        <f>IF(NOT(ISBLANK(F773)), VLOOKUP(H773,Time!$A$2:$C$10,3,FALSE), "")</f>
        <v/>
      </c>
      <c r="L773" t="str">
        <f t="shared" si="0"/>
        <v/>
      </c>
      <c r="M773" t="str">
        <f>IF(NOT(ISBLANK(F773)),VLOOKUP(G773,Importance!$A$2:B1000,2,FALSE),"")</f>
        <v/>
      </c>
      <c r="N773" s="13" t="str">
        <f t="shared" si="1"/>
        <v/>
      </c>
      <c r="O773" s="13" t="str">
        <f t="shared" si="2"/>
        <v/>
      </c>
    </row>
    <row r="774" spans="1:15" ht="13" x14ac:dyDescent="0.15">
      <c r="A774" s="19"/>
      <c r="B774" s="19"/>
      <c r="C774" s="19"/>
      <c r="D774" s="11" t="str">
        <f t="shared" si="3"/>
        <v/>
      </c>
      <c r="E774" s="16"/>
      <c r="F774" s="19"/>
      <c r="G774" s="19"/>
      <c r="H774" s="19"/>
      <c r="I774" s="10"/>
      <c r="J774" s="16"/>
      <c r="K774" t="str">
        <f>IF(NOT(ISBLANK(F774)), VLOOKUP(H774,Time!$A$2:$C$10,3,FALSE), "")</f>
        <v/>
      </c>
      <c r="L774" t="str">
        <f t="shared" si="0"/>
        <v/>
      </c>
      <c r="M774" t="str">
        <f>IF(NOT(ISBLANK(F774)),VLOOKUP(G774,Importance!$A$2:B1000,2,FALSE),"")</f>
        <v/>
      </c>
      <c r="N774" s="13" t="str">
        <f t="shared" si="1"/>
        <v/>
      </c>
      <c r="O774" s="13" t="str">
        <f t="shared" si="2"/>
        <v/>
      </c>
    </row>
    <row r="775" spans="1:15" ht="13" x14ac:dyDescent="0.15">
      <c r="A775" s="19"/>
      <c r="B775" s="19"/>
      <c r="C775" s="19"/>
      <c r="D775" s="11" t="str">
        <f t="shared" si="3"/>
        <v/>
      </c>
      <c r="E775" s="16"/>
      <c r="F775" s="19"/>
      <c r="G775" s="19"/>
      <c r="H775" s="19"/>
      <c r="I775" s="10"/>
      <c r="J775" s="16"/>
      <c r="K775" t="str">
        <f>IF(NOT(ISBLANK(F775)), VLOOKUP(H775,Time!$A$2:$C$10,3,FALSE), "")</f>
        <v/>
      </c>
      <c r="L775" t="str">
        <f t="shared" si="0"/>
        <v/>
      </c>
      <c r="M775" t="str">
        <f>IF(NOT(ISBLANK(F775)),VLOOKUP(G775,Importance!$A$2:B1000,2,FALSE),"")</f>
        <v/>
      </c>
      <c r="N775" s="13" t="str">
        <f t="shared" si="1"/>
        <v/>
      </c>
      <c r="O775" s="13" t="str">
        <f t="shared" si="2"/>
        <v/>
      </c>
    </row>
    <row r="776" spans="1:15" ht="13" x14ac:dyDescent="0.15">
      <c r="A776" s="19"/>
      <c r="B776" s="19"/>
      <c r="C776" s="19"/>
      <c r="D776" s="11" t="str">
        <f t="shared" si="3"/>
        <v/>
      </c>
      <c r="E776" s="16"/>
      <c r="F776" s="19"/>
      <c r="G776" s="19"/>
      <c r="H776" s="19"/>
      <c r="I776" s="10"/>
      <c r="J776" s="16"/>
      <c r="K776" t="str">
        <f>IF(NOT(ISBLANK(F776)), VLOOKUP(H776,Time!$A$2:$C$10,3,FALSE), "")</f>
        <v/>
      </c>
      <c r="L776" t="str">
        <f t="shared" si="0"/>
        <v/>
      </c>
      <c r="M776" t="str">
        <f>IF(NOT(ISBLANK(F776)),VLOOKUP(G776,Importance!$A$2:B1000,2,FALSE),"")</f>
        <v/>
      </c>
      <c r="N776" s="13" t="str">
        <f t="shared" si="1"/>
        <v/>
      </c>
      <c r="O776" s="13" t="str">
        <f t="shared" si="2"/>
        <v/>
      </c>
    </row>
    <row r="777" spans="1:15" ht="13" x14ac:dyDescent="0.15">
      <c r="A777" s="19"/>
      <c r="B777" s="19"/>
      <c r="C777" s="19"/>
      <c r="D777" s="11" t="str">
        <f t="shared" si="3"/>
        <v/>
      </c>
      <c r="E777" s="16"/>
      <c r="F777" s="19"/>
      <c r="G777" s="19"/>
      <c r="H777" s="19"/>
      <c r="I777" s="10"/>
      <c r="J777" s="16"/>
      <c r="K777" t="str">
        <f>IF(NOT(ISBLANK(F777)), VLOOKUP(H777,Time!$A$2:$C$10,3,FALSE), "")</f>
        <v/>
      </c>
      <c r="L777" t="str">
        <f t="shared" si="0"/>
        <v/>
      </c>
      <c r="M777" t="str">
        <f>IF(NOT(ISBLANK(F777)),VLOOKUP(G777,Importance!$A$2:B1000,2,FALSE),"")</f>
        <v/>
      </c>
      <c r="N777" s="13" t="str">
        <f t="shared" si="1"/>
        <v/>
      </c>
      <c r="O777" s="13" t="str">
        <f t="shared" si="2"/>
        <v/>
      </c>
    </row>
    <row r="778" spans="1:15" ht="13" x14ac:dyDescent="0.15">
      <c r="A778" s="19"/>
      <c r="B778" s="19"/>
      <c r="C778" s="19"/>
      <c r="D778" s="11" t="str">
        <f t="shared" si="3"/>
        <v/>
      </c>
      <c r="E778" s="16"/>
      <c r="F778" s="19"/>
      <c r="G778" s="19"/>
      <c r="H778" s="19"/>
      <c r="I778" s="10"/>
      <c r="J778" s="16"/>
      <c r="K778" t="str">
        <f>IF(NOT(ISBLANK(F778)), VLOOKUP(H778,Time!$A$2:$C$10,3,FALSE), "")</f>
        <v/>
      </c>
      <c r="L778" t="str">
        <f t="shared" si="0"/>
        <v/>
      </c>
      <c r="M778" t="str">
        <f>IF(NOT(ISBLANK(F778)),VLOOKUP(G778,Importance!$A$2:B1000,2,FALSE),"")</f>
        <v/>
      </c>
      <c r="N778" s="13" t="str">
        <f t="shared" si="1"/>
        <v/>
      </c>
      <c r="O778" s="13" t="str">
        <f t="shared" si="2"/>
        <v/>
      </c>
    </row>
    <row r="779" spans="1:15" ht="13" x14ac:dyDescent="0.15">
      <c r="A779" s="19"/>
      <c r="B779" s="19"/>
      <c r="C779" s="19"/>
      <c r="D779" s="11" t="str">
        <f t="shared" si="3"/>
        <v/>
      </c>
      <c r="E779" s="16"/>
      <c r="F779" s="19"/>
      <c r="G779" s="19"/>
      <c r="H779" s="19"/>
      <c r="I779" s="10"/>
      <c r="J779" s="16"/>
      <c r="K779" t="str">
        <f>IF(NOT(ISBLANK(F779)), VLOOKUP(H779,Time!$A$2:$C$10,3,FALSE), "")</f>
        <v/>
      </c>
      <c r="L779" t="str">
        <f t="shared" si="0"/>
        <v/>
      </c>
      <c r="M779" t="str">
        <f>IF(NOT(ISBLANK(F779)),VLOOKUP(G779,Importance!$A$2:B1000,2,FALSE),"")</f>
        <v/>
      </c>
      <c r="N779" s="13" t="str">
        <f t="shared" si="1"/>
        <v/>
      </c>
      <c r="O779" s="13" t="str">
        <f t="shared" si="2"/>
        <v/>
      </c>
    </row>
    <row r="780" spans="1:15" ht="13" x14ac:dyDescent="0.15">
      <c r="A780" s="19"/>
      <c r="B780" s="19"/>
      <c r="C780" s="19"/>
      <c r="D780" s="11" t="str">
        <f t="shared" si="3"/>
        <v/>
      </c>
      <c r="E780" s="16"/>
      <c r="F780" s="19"/>
      <c r="G780" s="19"/>
      <c r="H780" s="19"/>
      <c r="I780" s="10"/>
      <c r="J780" s="16"/>
      <c r="K780" t="str">
        <f>IF(NOT(ISBLANK(F780)), VLOOKUP(H780,Time!$A$2:$C$10,3,FALSE), "")</f>
        <v/>
      </c>
      <c r="L780" t="str">
        <f t="shared" si="0"/>
        <v/>
      </c>
      <c r="M780" t="str">
        <f>IF(NOT(ISBLANK(F780)),VLOOKUP(G780,Importance!$A$2:B1000,2,FALSE),"")</f>
        <v/>
      </c>
      <c r="N780" s="13" t="str">
        <f t="shared" si="1"/>
        <v/>
      </c>
      <c r="O780" s="13" t="str">
        <f t="shared" si="2"/>
        <v/>
      </c>
    </row>
    <row r="781" spans="1:15" ht="13" x14ac:dyDescent="0.15">
      <c r="A781" s="19"/>
      <c r="B781" s="19"/>
      <c r="C781" s="19"/>
      <c r="D781" s="11" t="str">
        <f t="shared" si="3"/>
        <v/>
      </c>
      <c r="E781" s="16"/>
      <c r="F781" s="19"/>
      <c r="G781" s="19"/>
      <c r="H781" s="19"/>
      <c r="I781" s="10"/>
      <c r="J781" s="16"/>
      <c r="K781" t="str">
        <f>IF(NOT(ISBLANK(F781)), VLOOKUP(H781,Time!$A$2:$C$10,3,FALSE), "")</f>
        <v/>
      </c>
      <c r="L781" t="str">
        <f t="shared" si="0"/>
        <v/>
      </c>
      <c r="M781" t="str">
        <f>IF(NOT(ISBLANK(F781)),VLOOKUP(G781,Importance!$A$2:B1000,2,FALSE),"")</f>
        <v/>
      </c>
      <c r="N781" s="13" t="str">
        <f t="shared" si="1"/>
        <v/>
      </c>
      <c r="O781" s="13" t="str">
        <f t="shared" si="2"/>
        <v/>
      </c>
    </row>
    <row r="782" spans="1:15" ht="13" x14ac:dyDescent="0.15">
      <c r="A782" s="19"/>
      <c r="B782" s="19"/>
      <c r="C782" s="19"/>
      <c r="D782" s="11" t="str">
        <f t="shared" si="3"/>
        <v/>
      </c>
      <c r="E782" s="16"/>
      <c r="F782" s="19"/>
      <c r="G782" s="19"/>
      <c r="H782" s="19"/>
      <c r="I782" s="10"/>
      <c r="J782" s="16"/>
      <c r="K782" t="str">
        <f>IF(NOT(ISBLANK(F782)), VLOOKUP(H782,Time!$A$2:$C$10,3,FALSE), "")</f>
        <v/>
      </c>
      <c r="L782" t="str">
        <f t="shared" si="0"/>
        <v/>
      </c>
      <c r="M782" t="str">
        <f>IF(NOT(ISBLANK(F782)),VLOOKUP(G782,Importance!$A$2:B1000,2,FALSE),"")</f>
        <v/>
      </c>
      <c r="N782" s="13" t="str">
        <f t="shared" si="1"/>
        <v/>
      </c>
      <c r="O782" s="13" t="str">
        <f t="shared" si="2"/>
        <v/>
      </c>
    </row>
    <row r="783" spans="1:15" ht="13" x14ac:dyDescent="0.15">
      <c r="A783" s="19"/>
      <c r="B783" s="19"/>
      <c r="C783" s="19"/>
      <c r="D783" s="11" t="str">
        <f t="shared" si="3"/>
        <v/>
      </c>
      <c r="E783" s="16"/>
      <c r="F783" s="19"/>
      <c r="G783" s="19"/>
      <c r="H783" s="19"/>
      <c r="I783" s="10"/>
      <c r="J783" s="16"/>
      <c r="K783" t="str">
        <f>IF(NOT(ISBLANK(F783)), VLOOKUP(H783,Time!$A$2:$C$10,3,FALSE), "")</f>
        <v/>
      </c>
      <c r="L783" t="str">
        <f t="shared" si="0"/>
        <v/>
      </c>
      <c r="M783" t="str">
        <f>IF(NOT(ISBLANK(F783)),VLOOKUP(G783,Importance!$A$2:B1000,2,FALSE),"")</f>
        <v/>
      </c>
      <c r="N783" s="13" t="str">
        <f t="shared" si="1"/>
        <v/>
      </c>
      <c r="O783" s="13" t="str">
        <f t="shared" si="2"/>
        <v/>
      </c>
    </row>
    <row r="784" spans="1:15" ht="13" x14ac:dyDescent="0.15">
      <c r="A784" s="19"/>
      <c r="B784" s="19"/>
      <c r="C784" s="19"/>
      <c r="D784" s="11" t="str">
        <f t="shared" si="3"/>
        <v/>
      </c>
      <c r="E784" s="16"/>
      <c r="F784" s="19"/>
      <c r="G784" s="19"/>
      <c r="H784" s="19"/>
      <c r="I784" s="10"/>
      <c r="J784" s="16"/>
      <c r="K784" t="str">
        <f>IF(NOT(ISBLANK(F784)), VLOOKUP(H784,Time!$A$2:$C$10,3,FALSE), "")</f>
        <v/>
      </c>
      <c r="L784" t="str">
        <f t="shared" si="0"/>
        <v/>
      </c>
      <c r="M784" t="str">
        <f>IF(NOT(ISBLANK(F784)),VLOOKUP(G784,Importance!$A$2:B1000,2,FALSE),"")</f>
        <v/>
      </c>
      <c r="N784" s="13" t="str">
        <f t="shared" si="1"/>
        <v/>
      </c>
      <c r="O784" s="13" t="str">
        <f t="shared" si="2"/>
        <v/>
      </c>
    </row>
    <row r="785" spans="1:15" ht="13" x14ac:dyDescent="0.15">
      <c r="A785" s="19"/>
      <c r="B785" s="19"/>
      <c r="C785" s="19"/>
      <c r="D785" s="11" t="str">
        <f t="shared" si="3"/>
        <v/>
      </c>
      <c r="E785" s="16"/>
      <c r="F785" s="19"/>
      <c r="G785" s="19"/>
      <c r="H785" s="19"/>
      <c r="I785" s="10"/>
      <c r="J785" s="16"/>
      <c r="K785" t="str">
        <f>IF(NOT(ISBLANK(F785)), VLOOKUP(H785,Time!$A$2:$C$10,3,FALSE), "")</f>
        <v/>
      </c>
      <c r="L785" t="str">
        <f t="shared" si="0"/>
        <v/>
      </c>
      <c r="M785" t="str">
        <f>IF(NOT(ISBLANK(F785)),VLOOKUP(G785,Importance!$A$2:B1000,2,FALSE),"")</f>
        <v/>
      </c>
      <c r="N785" s="13" t="str">
        <f t="shared" si="1"/>
        <v/>
      </c>
      <c r="O785" s="13" t="str">
        <f t="shared" si="2"/>
        <v/>
      </c>
    </row>
    <row r="786" spans="1:15" ht="13" x14ac:dyDescent="0.15">
      <c r="A786" s="19"/>
      <c r="B786" s="19"/>
      <c r="C786" s="19"/>
      <c r="D786" s="11" t="str">
        <f t="shared" si="3"/>
        <v/>
      </c>
      <c r="E786" s="16"/>
      <c r="F786" s="19"/>
      <c r="G786" s="19"/>
      <c r="H786" s="19"/>
      <c r="I786" s="10"/>
      <c r="J786" s="16"/>
      <c r="K786" t="str">
        <f>IF(NOT(ISBLANK(F786)), VLOOKUP(H786,Time!$A$2:$C$10,3,FALSE), "")</f>
        <v/>
      </c>
      <c r="L786" t="str">
        <f t="shared" si="0"/>
        <v/>
      </c>
      <c r="M786" t="str">
        <f>IF(NOT(ISBLANK(F786)),VLOOKUP(G786,Importance!$A$2:B1000,2,FALSE),"")</f>
        <v/>
      </c>
      <c r="N786" s="13" t="str">
        <f t="shared" si="1"/>
        <v/>
      </c>
      <c r="O786" s="13" t="str">
        <f t="shared" si="2"/>
        <v/>
      </c>
    </row>
    <row r="787" spans="1:15" ht="13" x14ac:dyDescent="0.15">
      <c r="A787" s="19"/>
      <c r="B787" s="19"/>
      <c r="C787" s="19"/>
      <c r="D787" s="11" t="str">
        <f t="shared" si="3"/>
        <v/>
      </c>
      <c r="E787" s="16"/>
      <c r="F787" s="19"/>
      <c r="G787" s="19"/>
      <c r="H787" s="19"/>
      <c r="I787" s="10"/>
      <c r="J787" s="16"/>
      <c r="K787" t="str">
        <f>IF(NOT(ISBLANK(F787)), VLOOKUP(H787,Time!$A$2:$C$10,3,FALSE), "")</f>
        <v/>
      </c>
      <c r="L787" t="str">
        <f t="shared" si="0"/>
        <v/>
      </c>
      <c r="M787" t="str">
        <f>IF(NOT(ISBLANK(F787)),VLOOKUP(G787,Importance!$A$2:B1000,2,FALSE),"")</f>
        <v/>
      </c>
      <c r="N787" s="13" t="str">
        <f t="shared" si="1"/>
        <v/>
      </c>
      <c r="O787" s="13" t="str">
        <f t="shared" si="2"/>
        <v/>
      </c>
    </row>
    <row r="788" spans="1:15" ht="13" x14ac:dyDescent="0.15">
      <c r="A788" s="19"/>
      <c r="B788" s="19"/>
      <c r="C788" s="19"/>
      <c r="D788" s="11" t="str">
        <f t="shared" si="3"/>
        <v/>
      </c>
      <c r="E788" s="16"/>
      <c r="F788" s="19"/>
      <c r="G788" s="19"/>
      <c r="H788" s="19"/>
      <c r="I788" s="10"/>
      <c r="J788" s="16"/>
      <c r="K788" t="str">
        <f>IF(NOT(ISBLANK(F788)), VLOOKUP(H788,Time!$A$2:$C$10,3,FALSE), "")</f>
        <v/>
      </c>
      <c r="L788" t="str">
        <f t="shared" si="0"/>
        <v/>
      </c>
      <c r="M788" t="str">
        <f>IF(NOT(ISBLANK(F788)),VLOOKUP(G788,Importance!$A$2:B1000,2,FALSE),"")</f>
        <v/>
      </c>
      <c r="N788" s="13" t="str">
        <f t="shared" si="1"/>
        <v/>
      </c>
      <c r="O788" s="13" t="str">
        <f t="shared" si="2"/>
        <v/>
      </c>
    </row>
    <row r="789" spans="1:15" ht="13" x14ac:dyDescent="0.15">
      <c r="A789" s="19"/>
      <c r="B789" s="19"/>
      <c r="C789" s="19"/>
      <c r="D789" s="11" t="str">
        <f t="shared" si="3"/>
        <v/>
      </c>
      <c r="E789" s="16"/>
      <c r="F789" s="19"/>
      <c r="G789" s="19"/>
      <c r="H789" s="19"/>
      <c r="I789" s="10"/>
      <c r="J789" s="16"/>
      <c r="K789" t="str">
        <f>IF(NOT(ISBLANK(F789)), VLOOKUP(H789,Time!$A$2:$C$10,3,FALSE), "")</f>
        <v/>
      </c>
      <c r="L789" t="str">
        <f t="shared" si="0"/>
        <v/>
      </c>
      <c r="M789" t="str">
        <f>IF(NOT(ISBLANK(F789)),VLOOKUP(G789,Importance!$A$2:B1000,2,FALSE),"")</f>
        <v/>
      </c>
      <c r="N789" s="13" t="str">
        <f t="shared" si="1"/>
        <v/>
      </c>
      <c r="O789" s="13" t="str">
        <f t="shared" si="2"/>
        <v/>
      </c>
    </row>
    <row r="790" spans="1:15" ht="13" x14ac:dyDescent="0.15">
      <c r="A790" s="19"/>
      <c r="B790" s="19"/>
      <c r="C790" s="19"/>
      <c r="D790" s="11" t="str">
        <f t="shared" si="3"/>
        <v/>
      </c>
      <c r="E790" s="16"/>
      <c r="F790" s="19"/>
      <c r="G790" s="19"/>
      <c r="H790" s="19"/>
      <c r="I790" s="10"/>
      <c r="J790" s="16"/>
      <c r="K790" t="str">
        <f>IF(NOT(ISBLANK(F790)), VLOOKUP(H790,Time!$A$2:$C$10,3,FALSE), "")</f>
        <v/>
      </c>
      <c r="L790" t="str">
        <f t="shared" si="0"/>
        <v/>
      </c>
      <c r="M790" t="str">
        <f>IF(NOT(ISBLANK(F790)),VLOOKUP(G790,Importance!$A$2:B1000,2,FALSE),"")</f>
        <v/>
      </c>
      <c r="N790" s="13" t="str">
        <f t="shared" si="1"/>
        <v/>
      </c>
      <c r="O790" s="13" t="str">
        <f t="shared" si="2"/>
        <v/>
      </c>
    </row>
    <row r="791" spans="1:15" ht="13" x14ac:dyDescent="0.15">
      <c r="A791" s="19"/>
      <c r="B791" s="19"/>
      <c r="C791" s="19"/>
      <c r="D791" s="11" t="str">
        <f t="shared" si="3"/>
        <v/>
      </c>
      <c r="E791" s="16"/>
      <c r="F791" s="19"/>
      <c r="G791" s="19"/>
      <c r="H791" s="19"/>
      <c r="I791" s="10"/>
      <c r="J791" s="16"/>
      <c r="K791" t="str">
        <f>IF(NOT(ISBLANK(F791)), VLOOKUP(H791,Time!$A$2:$C$10,3,FALSE), "")</f>
        <v/>
      </c>
      <c r="L791" t="str">
        <f t="shared" si="0"/>
        <v/>
      </c>
      <c r="M791" t="str">
        <f>IF(NOT(ISBLANK(F791)),VLOOKUP(G791,Importance!$A$2:B1000,2,FALSE),"")</f>
        <v/>
      </c>
      <c r="N791" s="13" t="str">
        <f t="shared" si="1"/>
        <v/>
      </c>
      <c r="O791" s="13" t="str">
        <f t="shared" si="2"/>
        <v/>
      </c>
    </row>
    <row r="792" spans="1:15" ht="13" x14ac:dyDescent="0.15">
      <c r="A792" s="19"/>
      <c r="B792" s="19"/>
      <c r="C792" s="19"/>
      <c r="D792" s="11" t="str">
        <f t="shared" si="3"/>
        <v/>
      </c>
      <c r="E792" s="16"/>
      <c r="F792" s="19"/>
      <c r="G792" s="19"/>
      <c r="H792" s="19"/>
      <c r="I792" s="10"/>
      <c r="J792" s="16"/>
      <c r="K792" t="str">
        <f>IF(NOT(ISBLANK(F792)), VLOOKUP(H792,Time!$A$2:$C$10,3,FALSE), "")</f>
        <v/>
      </c>
      <c r="L792" t="str">
        <f t="shared" si="0"/>
        <v/>
      </c>
      <c r="M792" t="str">
        <f>IF(NOT(ISBLANK(F792)),VLOOKUP(G792,Importance!$A$2:B1000,2,FALSE),"")</f>
        <v/>
      </c>
      <c r="N792" s="13" t="str">
        <f t="shared" si="1"/>
        <v/>
      </c>
      <c r="O792" s="13" t="str">
        <f t="shared" si="2"/>
        <v/>
      </c>
    </row>
    <row r="793" spans="1:15" ht="13" x14ac:dyDescent="0.15">
      <c r="A793" s="19"/>
      <c r="B793" s="19"/>
      <c r="C793" s="19"/>
      <c r="D793" s="11" t="str">
        <f t="shared" si="3"/>
        <v/>
      </c>
      <c r="E793" s="16"/>
      <c r="F793" s="19"/>
      <c r="G793" s="19"/>
      <c r="H793" s="19"/>
      <c r="I793" s="10"/>
      <c r="J793" s="16"/>
      <c r="K793" t="str">
        <f>IF(NOT(ISBLANK(F793)), VLOOKUP(H793,Time!$A$2:$C$10,3,FALSE), "")</f>
        <v/>
      </c>
      <c r="L793" t="str">
        <f t="shared" si="0"/>
        <v/>
      </c>
      <c r="M793" t="str">
        <f>IF(NOT(ISBLANK(F793)),VLOOKUP(G793,Importance!$A$2:B1000,2,FALSE),"")</f>
        <v/>
      </c>
      <c r="N793" s="13" t="str">
        <f t="shared" si="1"/>
        <v/>
      </c>
      <c r="O793" s="13" t="str">
        <f t="shared" si="2"/>
        <v/>
      </c>
    </row>
    <row r="794" spans="1:15" ht="13" x14ac:dyDescent="0.15">
      <c r="A794" s="19"/>
      <c r="B794" s="19"/>
      <c r="C794" s="19"/>
      <c r="D794" s="11" t="str">
        <f t="shared" si="3"/>
        <v/>
      </c>
      <c r="E794" s="16"/>
      <c r="F794" s="19"/>
      <c r="G794" s="19"/>
      <c r="H794" s="19"/>
      <c r="I794" s="10"/>
      <c r="J794" s="16"/>
      <c r="K794" t="str">
        <f>IF(NOT(ISBLANK(F794)), VLOOKUP(H794,Time!$A$2:$C$10,3,FALSE), "")</f>
        <v/>
      </c>
      <c r="L794" t="str">
        <f t="shared" si="0"/>
        <v/>
      </c>
      <c r="M794" t="str">
        <f>IF(NOT(ISBLANK(F794)),VLOOKUP(G794,Importance!$A$2:B1000,2,FALSE),"")</f>
        <v/>
      </c>
      <c r="N794" s="13" t="str">
        <f t="shared" si="1"/>
        <v/>
      </c>
      <c r="O794" s="13" t="str">
        <f t="shared" si="2"/>
        <v/>
      </c>
    </row>
    <row r="795" spans="1:15" ht="13" x14ac:dyDescent="0.15">
      <c r="A795" s="19"/>
      <c r="B795" s="19"/>
      <c r="C795" s="19"/>
      <c r="D795" s="11" t="str">
        <f t="shared" si="3"/>
        <v/>
      </c>
      <c r="E795" s="16"/>
      <c r="F795" s="19"/>
      <c r="G795" s="19"/>
      <c r="H795" s="19"/>
      <c r="I795" s="10"/>
      <c r="J795" s="16"/>
      <c r="K795" t="str">
        <f>IF(NOT(ISBLANK(F795)), VLOOKUP(H795,Time!$A$2:$C$10,3,FALSE), "")</f>
        <v/>
      </c>
      <c r="L795" t="str">
        <f t="shared" si="0"/>
        <v/>
      </c>
      <c r="M795" t="str">
        <f>IF(NOT(ISBLANK(F795)),VLOOKUP(G795,Importance!$A$2:B1000,2,FALSE),"")</f>
        <v/>
      </c>
      <c r="N795" s="13" t="str">
        <f t="shared" si="1"/>
        <v/>
      </c>
      <c r="O795" s="13" t="str">
        <f t="shared" si="2"/>
        <v/>
      </c>
    </row>
    <row r="796" spans="1:15" ht="13" x14ac:dyDescent="0.15">
      <c r="A796" s="19"/>
      <c r="B796" s="19"/>
      <c r="C796" s="19"/>
      <c r="D796" s="11" t="str">
        <f t="shared" si="3"/>
        <v/>
      </c>
      <c r="E796" s="16"/>
      <c r="F796" s="19"/>
      <c r="G796" s="19"/>
      <c r="H796" s="19"/>
      <c r="I796" s="10"/>
      <c r="J796" s="16"/>
      <c r="K796" t="str">
        <f>IF(NOT(ISBLANK(F796)), VLOOKUP(H796,Time!$A$2:$C$10,3,FALSE), "")</f>
        <v/>
      </c>
      <c r="L796" t="str">
        <f t="shared" si="0"/>
        <v/>
      </c>
      <c r="M796" t="str">
        <f>IF(NOT(ISBLANK(F796)),VLOOKUP(G796,Importance!$A$2:B1000,2,FALSE),"")</f>
        <v/>
      </c>
      <c r="N796" s="13" t="str">
        <f t="shared" si="1"/>
        <v/>
      </c>
      <c r="O796" s="13" t="str">
        <f t="shared" si="2"/>
        <v/>
      </c>
    </row>
    <row r="797" spans="1:15" ht="13" x14ac:dyDescent="0.15">
      <c r="A797" s="19"/>
      <c r="B797" s="19"/>
      <c r="C797" s="19"/>
      <c r="D797" s="11" t="str">
        <f t="shared" si="3"/>
        <v/>
      </c>
      <c r="E797" s="16"/>
      <c r="F797" s="19"/>
      <c r="G797" s="19"/>
      <c r="H797" s="19"/>
      <c r="I797" s="10"/>
      <c r="J797" s="16"/>
      <c r="K797" t="str">
        <f>IF(NOT(ISBLANK(F797)), VLOOKUP(H797,Time!$A$2:$C$10,3,FALSE), "")</f>
        <v/>
      </c>
      <c r="L797" t="str">
        <f t="shared" si="0"/>
        <v/>
      </c>
      <c r="M797" t="str">
        <f>IF(NOT(ISBLANK(F797)),VLOOKUP(G797,Importance!$A$2:B1000,2,FALSE),"")</f>
        <v/>
      </c>
      <c r="N797" s="13" t="str">
        <f t="shared" si="1"/>
        <v/>
      </c>
      <c r="O797" s="13" t="str">
        <f t="shared" si="2"/>
        <v/>
      </c>
    </row>
    <row r="798" spans="1:15" ht="13" x14ac:dyDescent="0.15">
      <c r="A798" s="19"/>
      <c r="B798" s="19"/>
      <c r="C798" s="19"/>
      <c r="D798" s="11" t="str">
        <f t="shared" si="3"/>
        <v/>
      </c>
      <c r="E798" s="16"/>
      <c r="F798" s="19"/>
      <c r="G798" s="19"/>
      <c r="H798" s="19"/>
      <c r="I798" s="10"/>
      <c r="J798" s="16"/>
      <c r="K798" t="str">
        <f>IF(NOT(ISBLANK(F798)), VLOOKUP(H798,Time!$A$2:$C$10,3,FALSE), "")</f>
        <v/>
      </c>
      <c r="L798" t="str">
        <f t="shared" si="0"/>
        <v/>
      </c>
      <c r="M798" t="str">
        <f>IF(NOT(ISBLANK(F798)),VLOOKUP(G798,Importance!$A$2:B1000,2,FALSE),"")</f>
        <v/>
      </c>
      <c r="N798" s="13" t="str">
        <f t="shared" si="1"/>
        <v/>
      </c>
      <c r="O798" s="13" t="str">
        <f t="shared" si="2"/>
        <v/>
      </c>
    </row>
    <row r="799" spans="1:15" ht="13" x14ac:dyDescent="0.15">
      <c r="A799" s="19"/>
      <c r="B799" s="19"/>
      <c r="C799" s="19"/>
      <c r="D799" s="11" t="str">
        <f t="shared" si="3"/>
        <v/>
      </c>
      <c r="E799" s="16"/>
      <c r="F799" s="19"/>
      <c r="G799" s="19"/>
      <c r="H799" s="19"/>
      <c r="I799" s="10"/>
      <c r="J799" s="16"/>
      <c r="K799" t="str">
        <f>IF(NOT(ISBLANK(F799)), VLOOKUP(H799,Time!$A$2:$C$10,3,FALSE), "")</f>
        <v/>
      </c>
      <c r="L799" t="str">
        <f t="shared" si="0"/>
        <v/>
      </c>
      <c r="M799" t="str">
        <f>IF(NOT(ISBLANK(F799)),VLOOKUP(G799,Importance!$A$2:B1000,2,FALSE),"")</f>
        <v/>
      </c>
      <c r="N799" s="13" t="str">
        <f t="shared" si="1"/>
        <v/>
      </c>
      <c r="O799" s="13" t="str">
        <f t="shared" si="2"/>
        <v/>
      </c>
    </row>
    <row r="800" spans="1:15" ht="13" x14ac:dyDescent="0.15">
      <c r="A800" s="19"/>
      <c r="B800" s="19"/>
      <c r="C800" s="19"/>
      <c r="D800" s="11" t="str">
        <f t="shared" si="3"/>
        <v/>
      </c>
      <c r="E800" s="16"/>
      <c r="F800" s="19"/>
      <c r="G800" s="19"/>
      <c r="H800" s="19"/>
      <c r="I800" s="10"/>
      <c r="J800" s="16"/>
      <c r="K800" t="str">
        <f>IF(NOT(ISBLANK(F800)), VLOOKUP(H800,Time!$A$2:$C$10,3,FALSE), "")</f>
        <v/>
      </c>
      <c r="L800" t="str">
        <f t="shared" si="0"/>
        <v/>
      </c>
      <c r="M800" t="str">
        <f>IF(NOT(ISBLANK(F800)),VLOOKUP(G800,Importance!$A$2:B1000,2,FALSE),"")</f>
        <v/>
      </c>
      <c r="N800" s="13" t="str">
        <f t="shared" si="1"/>
        <v/>
      </c>
      <c r="O800" s="13" t="str">
        <f t="shared" si="2"/>
        <v/>
      </c>
    </row>
    <row r="801" spans="1:15" ht="13" x14ac:dyDescent="0.15">
      <c r="A801" s="19"/>
      <c r="B801" s="19"/>
      <c r="C801" s="19"/>
      <c r="D801" s="11" t="str">
        <f t="shared" si="3"/>
        <v/>
      </c>
      <c r="E801" s="16"/>
      <c r="F801" s="19"/>
      <c r="G801" s="19"/>
      <c r="H801" s="19"/>
      <c r="I801" s="10"/>
      <c r="J801" s="16"/>
      <c r="K801" t="str">
        <f>IF(NOT(ISBLANK(F801)), VLOOKUP(H801,Time!$A$2:$C$10,3,FALSE), "")</f>
        <v/>
      </c>
      <c r="L801" t="str">
        <f t="shared" si="0"/>
        <v/>
      </c>
      <c r="M801" t="str">
        <f>IF(NOT(ISBLANK(F801)),VLOOKUP(G801,Importance!$A$2:B1000,2,FALSE),"")</f>
        <v/>
      </c>
      <c r="N801" s="13" t="str">
        <f t="shared" si="1"/>
        <v/>
      </c>
      <c r="O801" s="13" t="str">
        <f t="shared" si="2"/>
        <v/>
      </c>
    </row>
    <row r="802" spans="1:15" ht="13" x14ac:dyDescent="0.15">
      <c r="A802" s="19"/>
      <c r="B802" s="19"/>
      <c r="C802" s="19"/>
      <c r="D802" s="11" t="str">
        <f t="shared" si="3"/>
        <v/>
      </c>
      <c r="E802" s="16"/>
      <c r="F802" s="19"/>
      <c r="G802" s="19"/>
      <c r="H802" s="19"/>
      <c r="I802" s="10"/>
      <c r="J802" s="16"/>
      <c r="K802" t="str">
        <f>IF(NOT(ISBLANK(F802)), VLOOKUP(H802,Time!$A$2:$C$10,3,FALSE), "")</f>
        <v/>
      </c>
      <c r="L802" t="str">
        <f t="shared" si="0"/>
        <v/>
      </c>
      <c r="M802" t="str">
        <f>IF(NOT(ISBLANK(F802)),VLOOKUP(G802,Importance!$A$2:B1000,2,FALSE),"")</f>
        <v/>
      </c>
      <c r="N802" s="13" t="str">
        <f t="shared" si="1"/>
        <v/>
      </c>
      <c r="O802" s="13" t="str">
        <f t="shared" si="2"/>
        <v/>
      </c>
    </row>
    <row r="803" spans="1:15" ht="13" x14ac:dyDescent="0.15">
      <c r="A803" s="19"/>
      <c r="B803" s="19"/>
      <c r="C803" s="19"/>
      <c r="D803" s="11" t="str">
        <f t="shared" si="3"/>
        <v/>
      </c>
      <c r="E803" s="16"/>
      <c r="F803" s="19"/>
      <c r="G803" s="19"/>
      <c r="H803" s="19"/>
      <c r="I803" s="10"/>
      <c r="J803" s="16"/>
      <c r="K803" t="str">
        <f>IF(NOT(ISBLANK(F803)), VLOOKUP(H803,Time!$A$2:$C$10,3,FALSE), "")</f>
        <v/>
      </c>
      <c r="L803" t="str">
        <f t="shared" si="0"/>
        <v/>
      </c>
      <c r="M803" t="str">
        <f>IF(NOT(ISBLANK(F803)),VLOOKUP(G803,Importance!$A$2:B1000,2,FALSE),"")</f>
        <v/>
      </c>
      <c r="N803" s="13" t="str">
        <f t="shared" si="1"/>
        <v/>
      </c>
      <c r="O803" s="13" t="str">
        <f t="shared" si="2"/>
        <v/>
      </c>
    </row>
    <row r="804" spans="1:15" ht="13" x14ac:dyDescent="0.15">
      <c r="A804" s="19"/>
      <c r="B804" s="19"/>
      <c r="C804" s="19"/>
      <c r="D804" s="11" t="str">
        <f t="shared" si="3"/>
        <v/>
      </c>
      <c r="E804" s="16"/>
      <c r="F804" s="19"/>
      <c r="G804" s="19"/>
      <c r="H804" s="19"/>
      <c r="I804" s="10"/>
      <c r="J804" s="16"/>
      <c r="K804" t="str">
        <f>IF(NOT(ISBLANK(F804)), VLOOKUP(H804,Time!$A$2:$C$10,3,FALSE), "")</f>
        <v/>
      </c>
      <c r="L804" t="str">
        <f t="shared" si="0"/>
        <v/>
      </c>
      <c r="M804" t="str">
        <f>IF(NOT(ISBLANK(F804)),VLOOKUP(G804,Importance!$A$2:B1000,2,FALSE),"")</f>
        <v/>
      </c>
      <c r="N804" s="13" t="str">
        <f t="shared" si="1"/>
        <v/>
      </c>
      <c r="O804" s="13" t="str">
        <f t="shared" si="2"/>
        <v/>
      </c>
    </row>
    <row r="805" spans="1:15" ht="13" x14ac:dyDescent="0.15">
      <c r="A805" s="19"/>
      <c r="B805" s="19"/>
      <c r="C805" s="19"/>
      <c r="D805" s="11" t="str">
        <f t="shared" si="3"/>
        <v/>
      </c>
      <c r="E805" s="16"/>
      <c r="F805" s="19"/>
      <c r="G805" s="19"/>
      <c r="H805" s="19"/>
      <c r="I805" s="10"/>
      <c r="J805" s="16"/>
      <c r="K805" t="str">
        <f>IF(NOT(ISBLANK(F805)), VLOOKUP(H805,Time!$A$2:$C$10,3,FALSE), "")</f>
        <v/>
      </c>
      <c r="L805" t="str">
        <f t="shared" si="0"/>
        <v/>
      </c>
      <c r="M805" t="str">
        <f>IF(NOT(ISBLANK(F805)),VLOOKUP(G805,Importance!$A$2:B1000,2,FALSE),"")</f>
        <v/>
      </c>
      <c r="N805" s="13" t="str">
        <f t="shared" si="1"/>
        <v/>
      </c>
      <c r="O805" s="13" t="str">
        <f t="shared" si="2"/>
        <v/>
      </c>
    </row>
    <row r="806" spans="1:15" ht="13" x14ac:dyDescent="0.15">
      <c r="A806" s="19"/>
      <c r="B806" s="19"/>
      <c r="C806" s="19"/>
      <c r="D806" s="11" t="str">
        <f t="shared" si="3"/>
        <v/>
      </c>
      <c r="E806" s="16"/>
      <c r="F806" s="19"/>
      <c r="G806" s="19"/>
      <c r="H806" s="19"/>
      <c r="I806" s="10"/>
      <c r="J806" s="16"/>
      <c r="K806" t="str">
        <f>IF(NOT(ISBLANK(F806)), VLOOKUP(H806,Time!$A$2:$C$10,3,FALSE), "")</f>
        <v/>
      </c>
      <c r="L806" t="str">
        <f t="shared" si="0"/>
        <v/>
      </c>
      <c r="M806" t="str">
        <f>IF(NOT(ISBLANK(F806)),VLOOKUP(G806,Importance!$A$2:B1000,2,FALSE),"")</f>
        <v/>
      </c>
      <c r="N806" s="13" t="str">
        <f t="shared" si="1"/>
        <v/>
      </c>
      <c r="O806" s="13" t="str">
        <f t="shared" si="2"/>
        <v/>
      </c>
    </row>
    <row r="807" spans="1:15" ht="13" x14ac:dyDescent="0.15">
      <c r="A807" s="19"/>
      <c r="B807" s="19"/>
      <c r="C807" s="19"/>
      <c r="D807" s="11" t="str">
        <f t="shared" si="3"/>
        <v/>
      </c>
      <c r="E807" s="16"/>
      <c r="F807" s="19"/>
      <c r="G807" s="19"/>
      <c r="H807" s="19"/>
      <c r="I807" s="10"/>
      <c r="J807" s="16"/>
      <c r="K807" t="str">
        <f>IF(NOT(ISBLANK(F807)), VLOOKUP(H807,Time!$A$2:$C$10,3,FALSE), "")</f>
        <v/>
      </c>
      <c r="L807" t="str">
        <f t="shared" si="0"/>
        <v/>
      </c>
      <c r="M807" t="str">
        <f>IF(NOT(ISBLANK(F807)),VLOOKUP(G807,Importance!$A$2:B1000,2,FALSE),"")</f>
        <v/>
      </c>
      <c r="N807" s="13" t="str">
        <f t="shared" si="1"/>
        <v/>
      </c>
      <c r="O807" s="13" t="str">
        <f t="shared" si="2"/>
        <v/>
      </c>
    </row>
    <row r="808" spans="1:15" ht="13" x14ac:dyDescent="0.15">
      <c r="A808" s="19"/>
      <c r="B808" s="19"/>
      <c r="C808" s="19"/>
      <c r="D808" s="11" t="str">
        <f t="shared" si="3"/>
        <v/>
      </c>
      <c r="E808" s="16"/>
      <c r="F808" s="19"/>
      <c r="G808" s="19"/>
      <c r="H808" s="19"/>
      <c r="I808" s="10"/>
      <c r="J808" s="16"/>
      <c r="K808" t="str">
        <f>IF(NOT(ISBLANK(F808)), VLOOKUP(H808,Time!$A$2:$C$10,3,FALSE), "")</f>
        <v/>
      </c>
      <c r="L808" t="str">
        <f t="shared" si="0"/>
        <v/>
      </c>
      <c r="M808" t="str">
        <f>IF(NOT(ISBLANK(F808)),VLOOKUP(G808,Importance!$A$2:B1000,2,FALSE),"")</f>
        <v/>
      </c>
      <c r="N808" s="13" t="str">
        <f t="shared" si="1"/>
        <v/>
      </c>
      <c r="O808" s="13" t="str">
        <f t="shared" si="2"/>
        <v/>
      </c>
    </row>
    <row r="809" spans="1:15" ht="13" x14ac:dyDescent="0.15">
      <c r="A809" s="19"/>
      <c r="B809" s="19"/>
      <c r="C809" s="19"/>
      <c r="D809" s="11" t="str">
        <f t="shared" si="3"/>
        <v/>
      </c>
      <c r="E809" s="16"/>
      <c r="F809" s="19"/>
      <c r="G809" s="19"/>
      <c r="H809" s="19"/>
      <c r="I809" s="10"/>
      <c r="J809" s="16"/>
      <c r="K809" t="str">
        <f>IF(NOT(ISBLANK(F809)), VLOOKUP(H809,Time!$A$2:$C$10,3,FALSE), "")</f>
        <v/>
      </c>
      <c r="L809" t="str">
        <f t="shared" si="0"/>
        <v/>
      </c>
      <c r="M809" t="str">
        <f>IF(NOT(ISBLANK(F809)),VLOOKUP(G809,Importance!$A$2:B1000,2,FALSE),"")</f>
        <v/>
      </c>
      <c r="N809" s="13" t="str">
        <f t="shared" si="1"/>
        <v/>
      </c>
      <c r="O809" s="13" t="str">
        <f t="shared" si="2"/>
        <v/>
      </c>
    </row>
    <row r="810" spans="1:15" ht="13" x14ac:dyDescent="0.15">
      <c r="A810" s="19"/>
      <c r="B810" s="19"/>
      <c r="C810" s="19"/>
      <c r="D810" s="11" t="str">
        <f t="shared" si="3"/>
        <v/>
      </c>
      <c r="E810" s="16"/>
      <c r="F810" s="19"/>
      <c r="G810" s="19"/>
      <c r="H810" s="19"/>
      <c r="I810" s="10"/>
      <c r="J810" s="16"/>
      <c r="K810" t="str">
        <f>IF(NOT(ISBLANK(F810)), VLOOKUP(H810,Time!$A$2:$C$10,3,FALSE), "")</f>
        <v/>
      </c>
      <c r="L810" t="str">
        <f t="shared" si="0"/>
        <v/>
      </c>
      <c r="M810" t="str">
        <f>IF(NOT(ISBLANK(F810)),VLOOKUP(G810,Importance!$A$2:B1000,2,FALSE),"")</f>
        <v/>
      </c>
      <c r="N810" s="13" t="str">
        <f t="shared" si="1"/>
        <v/>
      </c>
      <c r="O810" s="13" t="str">
        <f t="shared" si="2"/>
        <v/>
      </c>
    </row>
    <row r="811" spans="1:15" ht="13" x14ac:dyDescent="0.15">
      <c r="A811" s="19"/>
      <c r="B811" s="19"/>
      <c r="C811" s="19"/>
      <c r="D811" s="11" t="str">
        <f t="shared" si="3"/>
        <v/>
      </c>
      <c r="E811" s="16"/>
      <c r="F811" s="19"/>
      <c r="G811" s="19"/>
      <c r="H811" s="19"/>
      <c r="I811" s="10"/>
      <c r="J811" s="16"/>
      <c r="K811" t="str">
        <f>IF(NOT(ISBLANK(F811)), VLOOKUP(H811,Time!$A$2:$C$10,3,FALSE), "")</f>
        <v/>
      </c>
      <c r="L811" t="str">
        <f t="shared" si="0"/>
        <v/>
      </c>
      <c r="M811" t="str">
        <f>IF(NOT(ISBLANK(F811)),VLOOKUP(G811,Importance!$A$2:B1000,2,FALSE),"")</f>
        <v/>
      </c>
      <c r="N811" s="13" t="str">
        <f t="shared" si="1"/>
        <v/>
      </c>
      <c r="O811" s="13" t="str">
        <f t="shared" si="2"/>
        <v/>
      </c>
    </row>
    <row r="812" spans="1:15" ht="13" x14ac:dyDescent="0.15">
      <c r="A812" s="19"/>
      <c r="B812" s="19"/>
      <c r="C812" s="19"/>
      <c r="D812" s="11" t="str">
        <f t="shared" si="3"/>
        <v/>
      </c>
      <c r="E812" s="16"/>
      <c r="F812" s="19"/>
      <c r="G812" s="19"/>
      <c r="H812" s="19"/>
      <c r="I812" s="10"/>
      <c r="J812" s="16"/>
      <c r="K812" t="str">
        <f>IF(NOT(ISBLANK(F812)), VLOOKUP(H812,Time!$A$2:$C$10,3,FALSE), "")</f>
        <v/>
      </c>
      <c r="L812" t="str">
        <f t="shared" si="0"/>
        <v/>
      </c>
      <c r="M812" t="str">
        <f>IF(NOT(ISBLANK(F812)),VLOOKUP(G812,Importance!$A$2:B1000,2,FALSE),"")</f>
        <v/>
      </c>
      <c r="N812" s="13" t="str">
        <f t="shared" si="1"/>
        <v/>
      </c>
      <c r="O812" s="13" t="str">
        <f t="shared" si="2"/>
        <v/>
      </c>
    </row>
    <row r="813" spans="1:15" ht="13" x14ac:dyDescent="0.15">
      <c r="A813" s="19"/>
      <c r="B813" s="19"/>
      <c r="C813" s="19"/>
      <c r="D813" s="11" t="str">
        <f t="shared" si="3"/>
        <v/>
      </c>
      <c r="E813" s="16"/>
      <c r="F813" s="19"/>
      <c r="G813" s="19"/>
      <c r="H813" s="19"/>
      <c r="I813" s="10"/>
      <c r="J813" s="16"/>
      <c r="K813" t="str">
        <f>IF(NOT(ISBLANK(F813)), VLOOKUP(H813,Time!$A$2:$C$10,3,FALSE), "")</f>
        <v/>
      </c>
      <c r="L813" t="str">
        <f t="shared" si="0"/>
        <v/>
      </c>
      <c r="M813" t="str">
        <f>IF(NOT(ISBLANK(F813)),VLOOKUP(G813,Importance!$A$2:B1000,2,FALSE),"")</f>
        <v/>
      </c>
      <c r="N813" s="13" t="str">
        <f t="shared" si="1"/>
        <v/>
      </c>
      <c r="O813" s="13" t="str">
        <f t="shared" si="2"/>
        <v/>
      </c>
    </row>
    <row r="814" spans="1:15" ht="13" x14ac:dyDescent="0.15">
      <c r="A814" s="19"/>
      <c r="B814" s="19"/>
      <c r="C814" s="19"/>
      <c r="D814" s="11" t="str">
        <f t="shared" si="3"/>
        <v/>
      </c>
      <c r="E814" s="16"/>
      <c r="F814" s="19"/>
      <c r="G814" s="19"/>
      <c r="H814" s="19"/>
      <c r="I814" s="10"/>
      <c r="J814" s="16"/>
      <c r="K814" t="str">
        <f>IF(NOT(ISBLANK(F814)), VLOOKUP(H814,Time!$A$2:$C$10,3,FALSE), "")</f>
        <v/>
      </c>
      <c r="L814" t="str">
        <f t="shared" si="0"/>
        <v/>
      </c>
      <c r="M814" t="str">
        <f>IF(NOT(ISBLANK(F814)),VLOOKUP(G814,Importance!$A$2:B1000,2,FALSE),"")</f>
        <v/>
      </c>
      <c r="N814" s="13" t="str">
        <f t="shared" si="1"/>
        <v/>
      </c>
      <c r="O814" s="13" t="str">
        <f t="shared" si="2"/>
        <v/>
      </c>
    </row>
    <row r="815" spans="1:15" ht="13" x14ac:dyDescent="0.15">
      <c r="A815" s="19"/>
      <c r="B815" s="19"/>
      <c r="C815" s="19"/>
      <c r="D815" s="11" t="str">
        <f t="shared" si="3"/>
        <v/>
      </c>
      <c r="E815" s="16"/>
      <c r="F815" s="19"/>
      <c r="G815" s="19"/>
      <c r="H815" s="19"/>
      <c r="I815" s="10"/>
      <c r="J815" s="16"/>
      <c r="K815" t="str">
        <f>IF(NOT(ISBLANK(F815)), VLOOKUP(H815,Time!$A$2:$C$10,3,FALSE), "")</f>
        <v/>
      </c>
      <c r="L815" t="str">
        <f t="shared" si="0"/>
        <v/>
      </c>
      <c r="M815" t="str">
        <f>IF(NOT(ISBLANK(F815)),VLOOKUP(G815,Importance!$A$2:B1000,2,FALSE),"")</f>
        <v/>
      </c>
      <c r="N815" s="13" t="str">
        <f t="shared" si="1"/>
        <v/>
      </c>
      <c r="O815" s="13" t="str">
        <f t="shared" si="2"/>
        <v/>
      </c>
    </row>
    <row r="816" spans="1:15" ht="13" x14ac:dyDescent="0.15">
      <c r="A816" s="19"/>
      <c r="B816" s="19"/>
      <c r="C816" s="19"/>
      <c r="D816" s="11" t="str">
        <f t="shared" si="3"/>
        <v/>
      </c>
      <c r="E816" s="16"/>
      <c r="F816" s="19"/>
      <c r="G816" s="19"/>
      <c r="H816" s="19"/>
      <c r="I816" s="10"/>
      <c r="J816" s="16"/>
      <c r="K816" t="str">
        <f>IF(NOT(ISBLANK(F816)), VLOOKUP(H816,Time!$A$2:$C$10,3,FALSE), "")</f>
        <v/>
      </c>
      <c r="L816" t="str">
        <f t="shared" si="0"/>
        <v/>
      </c>
      <c r="M816" t="str">
        <f>IF(NOT(ISBLANK(F816)),VLOOKUP(G816,Importance!$A$2:B1000,2,FALSE),"")</f>
        <v/>
      </c>
      <c r="N816" s="13" t="str">
        <f t="shared" si="1"/>
        <v/>
      </c>
      <c r="O816" s="13" t="str">
        <f t="shared" si="2"/>
        <v/>
      </c>
    </row>
    <row r="817" spans="1:15" ht="13" x14ac:dyDescent="0.15">
      <c r="A817" s="19"/>
      <c r="B817" s="19"/>
      <c r="C817" s="19"/>
      <c r="D817" s="11" t="str">
        <f t="shared" si="3"/>
        <v/>
      </c>
      <c r="E817" s="16"/>
      <c r="F817" s="19"/>
      <c r="G817" s="19"/>
      <c r="H817" s="19"/>
      <c r="I817" s="10"/>
      <c r="J817" s="16"/>
      <c r="K817" t="str">
        <f>IF(NOT(ISBLANK(F817)), VLOOKUP(H817,Time!$A$2:$C$10,3,FALSE), "")</f>
        <v/>
      </c>
      <c r="L817" t="str">
        <f t="shared" si="0"/>
        <v/>
      </c>
      <c r="M817" t="str">
        <f>IF(NOT(ISBLANK(F817)),VLOOKUP(G817,Importance!$A$2:B1000,2,FALSE),"")</f>
        <v/>
      </c>
      <c r="N817" s="13" t="str">
        <f t="shared" si="1"/>
        <v/>
      </c>
      <c r="O817" s="13" t="str">
        <f t="shared" si="2"/>
        <v/>
      </c>
    </row>
    <row r="818" spans="1:15" ht="13" x14ac:dyDescent="0.15">
      <c r="A818" s="19"/>
      <c r="B818" s="19"/>
      <c r="C818" s="19"/>
      <c r="D818" s="11" t="str">
        <f t="shared" si="3"/>
        <v/>
      </c>
      <c r="E818" s="16"/>
      <c r="F818" s="19"/>
      <c r="G818" s="19"/>
      <c r="H818" s="19"/>
      <c r="I818" s="10"/>
      <c r="J818" s="16"/>
      <c r="K818" t="str">
        <f>IF(NOT(ISBLANK(F818)), VLOOKUP(H818,Time!$A$2:$C$10,3,FALSE), "")</f>
        <v/>
      </c>
      <c r="L818" t="str">
        <f t="shared" si="0"/>
        <v/>
      </c>
      <c r="M818" t="str">
        <f>IF(NOT(ISBLANK(F818)),VLOOKUP(G818,Importance!$A$2:B1000,2,FALSE),"")</f>
        <v/>
      </c>
      <c r="N818" s="13" t="str">
        <f t="shared" si="1"/>
        <v/>
      </c>
      <c r="O818" s="13" t="str">
        <f t="shared" si="2"/>
        <v/>
      </c>
    </row>
    <row r="819" spans="1:15" ht="13" x14ac:dyDescent="0.15">
      <c r="A819" s="19"/>
      <c r="B819" s="19"/>
      <c r="C819" s="19"/>
      <c r="D819" s="11" t="str">
        <f t="shared" si="3"/>
        <v/>
      </c>
      <c r="E819" s="16"/>
      <c r="F819" s="19"/>
      <c r="G819" s="19"/>
      <c r="H819" s="19"/>
      <c r="I819" s="10"/>
      <c r="J819" s="16"/>
      <c r="K819" t="str">
        <f>IF(NOT(ISBLANK(F819)), VLOOKUP(H819,Time!$A$2:$C$10,3,FALSE), "")</f>
        <v/>
      </c>
      <c r="L819" t="str">
        <f t="shared" si="0"/>
        <v/>
      </c>
      <c r="M819" t="str">
        <f>IF(NOT(ISBLANK(F819)),VLOOKUP(G819,Importance!$A$2:B1000,2,FALSE),"")</f>
        <v/>
      </c>
      <c r="N819" s="13" t="str">
        <f t="shared" si="1"/>
        <v/>
      </c>
      <c r="O819" s="13" t="str">
        <f t="shared" si="2"/>
        <v/>
      </c>
    </row>
    <row r="820" spans="1:15" ht="13" x14ac:dyDescent="0.15">
      <c r="A820" s="19"/>
      <c r="B820" s="19"/>
      <c r="C820" s="19"/>
      <c r="D820" s="11" t="str">
        <f t="shared" si="3"/>
        <v/>
      </c>
      <c r="E820" s="16"/>
      <c r="F820" s="19"/>
      <c r="G820" s="19"/>
      <c r="H820" s="19"/>
      <c r="I820" s="10"/>
      <c r="J820" s="16"/>
      <c r="K820" t="str">
        <f>IF(NOT(ISBLANK(F820)), VLOOKUP(H820,Time!$A$2:$C$10,3,FALSE), "")</f>
        <v/>
      </c>
      <c r="L820" t="str">
        <f t="shared" si="0"/>
        <v/>
      </c>
      <c r="M820" t="str">
        <f>IF(NOT(ISBLANK(F820)),VLOOKUP(G820,Importance!$A$2:B1000,2,FALSE),"")</f>
        <v/>
      </c>
      <c r="N820" s="13" t="str">
        <f t="shared" si="1"/>
        <v/>
      </c>
      <c r="O820" s="13" t="str">
        <f t="shared" si="2"/>
        <v/>
      </c>
    </row>
    <row r="821" spans="1:15" ht="13" x14ac:dyDescent="0.15">
      <c r="A821" s="19"/>
      <c r="B821" s="19"/>
      <c r="C821" s="19"/>
      <c r="D821" s="11" t="str">
        <f t="shared" si="3"/>
        <v/>
      </c>
      <c r="E821" s="16"/>
      <c r="F821" s="19"/>
      <c r="G821" s="19"/>
      <c r="H821" s="19"/>
      <c r="I821" s="10"/>
      <c r="J821" s="16"/>
      <c r="K821" t="str">
        <f>IF(NOT(ISBLANK(F821)), VLOOKUP(H821,Time!$A$2:$C$10,3,FALSE), "")</f>
        <v/>
      </c>
      <c r="L821" t="str">
        <f t="shared" si="0"/>
        <v/>
      </c>
      <c r="M821" t="str">
        <f>IF(NOT(ISBLANK(F821)),VLOOKUP(G821,Importance!$A$2:B1000,2,FALSE),"")</f>
        <v/>
      </c>
      <c r="N821" s="13" t="str">
        <f t="shared" si="1"/>
        <v/>
      </c>
      <c r="O821" s="13" t="str">
        <f t="shared" si="2"/>
        <v/>
      </c>
    </row>
    <row r="822" spans="1:15" ht="13" x14ac:dyDescent="0.15">
      <c r="A822" s="19"/>
      <c r="B822" s="19"/>
      <c r="C822" s="19"/>
      <c r="D822" s="11" t="str">
        <f t="shared" si="3"/>
        <v/>
      </c>
      <c r="E822" s="16"/>
      <c r="F822" s="19"/>
      <c r="G822" s="19"/>
      <c r="H822" s="19"/>
      <c r="I822" s="10"/>
      <c r="J822" s="16"/>
      <c r="K822" t="str">
        <f>IF(NOT(ISBLANK(F822)), VLOOKUP(H822,Time!$A$2:$C$10,3,FALSE), "")</f>
        <v/>
      </c>
      <c r="L822" t="str">
        <f t="shared" si="0"/>
        <v/>
      </c>
      <c r="M822" t="str">
        <f>IF(NOT(ISBLANK(F822)),VLOOKUP(G822,Importance!$A$2:B1000,2,FALSE),"")</f>
        <v/>
      </c>
      <c r="N822" s="13" t="str">
        <f t="shared" si="1"/>
        <v/>
      </c>
      <c r="O822" s="13" t="str">
        <f t="shared" si="2"/>
        <v/>
      </c>
    </row>
    <row r="823" spans="1:15" ht="13" x14ac:dyDescent="0.15">
      <c r="A823" s="19"/>
      <c r="B823" s="19"/>
      <c r="C823" s="19"/>
      <c r="D823" s="11" t="str">
        <f t="shared" si="3"/>
        <v/>
      </c>
      <c r="E823" s="16"/>
      <c r="F823" s="19"/>
      <c r="G823" s="19"/>
      <c r="H823" s="19"/>
      <c r="I823" s="10"/>
      <c r="J823" s="16"/>
      <c r="K823" t="str">
        <f>IF(NOT(ISBLANK(F823)), VLOOKUP(H823,Time!$A$2:$C$10,3,FALSE), "")</f>
        <v/>
      </c>
      <c r="L823" t="str">
        <f t="shared" si="0"/>
        <v/>
      </c>
      <c r="M823" t="str">
        <f>IF(NOT(ISBLANK(F823)),VLOOKUP(G823,Importance!$A$2:B1000,2,FALSE),"")</f>
        <v/>
      </c>
      <c r="N823" s="13" t="str">
        <f t="shared" si="1"/>
        <v/>
      </c>
      <c r="O823" s="13" t="str">
        <f t="shared" si="2"/>
        <v/>
      </c>
    </row>
    <row r="824" spans="1:15" ht="13" x14ac:dyDescent="0.15">
      <c r="A824" s="19"/>
      <c r="B824" s="19"/>
      <c r="C824" s="19"/>
      <c r="D824" s="11" t="str">
        <f t="shared" si="3"/>
        <v/>
      </c>
      <c r="E824" s="16"/>
      <c r="F824" s="19"/>
      <c r="G824" s="19"/>
      <c r="H824" s="19"/>
      <c r="I824" s="10"/>
      <c r="J824" s="16"/>
      <c r="K824" t="str">
        <f>IF(NOT(ISBLANK(F824)), VLOOKUP(H824,Time!$A$2:$C$10,3,FALSE), "")</f>
        <v/>
      </c>
      <c r="L824" t="str">
        <f t="shared" si="0"/>
        <v/>
      </c>
      <c r="M824" t="str">
        <f>IF(NOT(ISBLANK(F824)),VLOOKUP(G824,Importance!$A$2:B1000,2,FALSE),"")</f>
        <v/>
      </c>
      <c r="N824" s="13" t="str">
        <f t="shared" si="1"/>
        <v/>
      </c>
      <c r="O824" s="13" t="str">
        <f t="shared" si="2"/>
        <v/>
      </c>
    </row>
    <row r="825" spans="1:15" ht="13" x14ac:dyDescent="0.15">
      <c r="A825" s="19"/>
      <c r="B825" s="19"/>
      <c r="C825" s="19"/>
      <c r="D825" s="11" t="str">
        <f t="shared" si="3"/>
        <v/>
      </c>
      <c r="E825" s="16"/>
      <c r="F825" s="19"/>
      <c r="G825" s="19"/>
      <c r="H825" s="19"/>
      <c r="I825" s="10"/>
      <c r="J825" s="16"/>
      <c r="K825" t="str">
        <f>IF(NOT(ISBLANK(F825)), VLOOKUP(H825,Time!$A$2:$C$10,3,FALSE), "")</f>
        <v/>
      </c>
      <c r="L825" t="str">
        <f t="shared" si="0"/>
        <v/>
      </c>
      <c r="M825" t="str">
        <f>IF(NOT(ISBLANK(F825)),VLOOKUP(G825,Importance!$A$2:B1000,2,FALSE),"")</f>
        <v/>
      </c>
      <c r="N825" s="13" t="str">
        <f t="shared" si="1"/>
        <v/>
      </c>
      <c r="O825" s="13" t="str">
        <f t="shared" si="2"/>
        <v/>
      </c>
    </row>
    <row r="826" spans="1:15" ht="13" x14ac:dyDescent="0.15">
      <c r="A826" s="19"/>
      <c r="B826" s="19"/>
      <c r="C826" s="19"/>
      <c r="D826" s="11" t="str">
        <f t="shared" si="3"/>
        <v/>
      </c>
      <c r="E826" s="16"/>
      <c r="F826" s="19"/>
      <c r="G826" s="19"/>
      <c r="H826" s="19"/>
      <c r="I826" s="10"/>
      <c r="J826" s="16"/>
      <c r="K826" t="str">
        <f>IF(NOT(ISBLANK(F826)), VLOOKUP(H826,Time!$A$2:$C$10,3,FALSE), "")</f>
        <v/>
      </c>
      <c r="L826" t="str">
        <f t="shared" si="0"/>
        <v/>
      </c>
      <c r="M826" t="str">
        <f>IF(NOT(ISBLANK(F826)),VLOOKUP(G826,Importance!$A$2:B1000,2,FALSE),"")</f>
        <v/>
      </c>
      <c r="N826" s="13" t="str">
        <f t="shared" si="1"/>
        <v/>
      </c>
      <c r="O826" s="13" t="str">
        <f t="shared" si="2"/>
        <v/>
      </c>
    </row>
    <row r="827" spans="1:15" ht="13" x14ac:dyDescent="0.15">
      <c r="A827" s="19"/>
      <c r="B827" s="19"/>
      <c r="C827" s="19"/>
      <c r="D827" s="11" t="str">
        <f t="shared" si="3"/>
        <v/>
      </c>
      <c r="E827" s="16"/>
      <c r="F827" s="19"/>
      <c r="G827" s="19"/>
      <c r="H827" s="19"/>
      <c r="I827" s="10"/>
      <c r="J827" s="16"/>
      <c r="K827" t="str">
        <f>IF(NOT(ISBLANK(F827)), VLOOKUP(H827,Time!$A$2:$C$10,3,FALSE), "")</f>
        <v/>
      </c>
      <c r="L827" t="str">
        <f t="shared" si="0"/>
        <v/>
      </c>
      <c r="M827" t="str">
        <f>IF(NOT(ISBLANK(F827)),VLOOKUP(G827,Importance!$A$2:B1000,2,FALSE),"")</f>
        <v/>
      </c>
      <c r="N827" s="13" t="str">
        <f t="shared" si="1"/>
        <v/>
      </c>
      <c r="O827" s="13" t="str">
        <f t="shared" si="2"/>
        <v/>
      </c>
    </row>
    <row r="828" spans="1:15" ht="13" x14ac:dyDescent="0.15">
      <c r="A828" s="19"/>
      <c r="B828" s="19"/>
      <c r="C828" s="19"/>
      <c r="D828" s="11" t="str">
        <f t="shared" si="3"/>
        <v/>
      </c>
      <c r="E828" s="16"/>
      <c r="F828" s="19"/>
      <c r="G828" s="19"/>
      <c r="H828" s="19"/>
      <c r="I828" s="10"/>
      <c r="J828" s="16"/>
      <c r="K828" t="str">
        <f>IF(NOT(ISBLANK(F828)), VLOOKUP(H828,Time!$A$2:$C$10,3,FALSE), "")</f>
        <v/>
      </c>
      <c r="L828" t="str">
        <f t="shared" si="0"/>
        <v/>
      </c>
      <c r="M828" t="str">
        <f>IF(NOT(ISBLANK(F828)),VLOOKUP(G828,Importance!$A$2:B1000,2,FALSE),"")</f>
        <v/>
      </c>
      <c r="N828" s="13" t="str">
        <f t="shared" si="1"/>
        <v/>
      </c>
      <c r="O828" s="13" t="str">
        <f t="shared" si="2"/>
        <v/>
      </c>
    </row>
    <row r="829" spans="1:15" ht="13" x14ac:dyDescent="0.15">
      <c r="A829" s="19"/>
      <c r="B829" s="19"/>
      <c r="C829" s="19"/>
      <c r="D829" s="11" t="str">
        <f t="shared" si="3"/>
        <v/>
      </c>
      <c r="E829" s="16"/>
      <c r="F829" s="19"/>
      <c r="G829" s="19"/>
      <c r="H829" s="19"/>
      <c r="I829" s="10"/>
      <c r="J829" s="16"/>
      <c r="K829" t="str">
        <f>IF(NOT(ISBLANK(F829)), VLOOKUP(H829,Time!$A$2:$C$10,3,FALSE), "")</f>
        <v/>
      </c>
      <c r="L829" t="str">
        <f t="shared" si="0"/>
        <v/>
      </c>
      <c r="M829" t="str">
        <f>IF(NOT(ISBLANK(F829)),VLOOKUP(G829,Importance!$A$2:B1000,2,FALSE),"")</f>
        <v/>
      </c>
      <c r="N829" s="13" t="str">
        <f t="shared" si="1"/>
        <v/>
      </c>
      <c r="O829" s="13" t="str">
        <f t="shared" si="2"/>
        <v/>
      </c>
    </row>
    <row r="830" spans="1:15" ht="13" x14ac:dyDescent="0.15">
      <c r="A830" s="19"/>
      <c r="B830" s="19"/>
      <c r="C830" s="19"/>
      <c r="D830" s="11" t="str">
        <f t="shared" si="3"/>
        <v/>
      </c>
      <c r="E830" s="16"/>
      <c r="F830" s="19"/>
      <c r="G830" s="19"/>
      <c r="H830" s="19"/>
      <c r="I830" s="10"/>
      <c r="J830" s="16"/>
      <c r="K830" t="str">
        <f>IF(NOT(ISBLANK(F830)), VLOOKUP(H830,Time!$A$2:$C$10,3,FALSE), "")</f>
        <v/>
      </c>
      <c r="L830" t="str">
        <f t="shared" si="0"/>
        <v/>
      </c>
      <c r="M830" t="str">
        <f>IF(NOT(ISBLANK(F830)),VLOOKUP(G830,Importance!$A$2:B1000,2,FALSE),"")</f>
        <v/>
      </c>
      <c r="N830" s="13" t="str">
        <f t="shared" si="1"/>
        <v/>
      </c>
      <c r="O830" s="13" t="str">
        <f t="shared" si="2"/>
        <v/>
      </c>
    </row>
    <row r="831" spans="1:15" ht="13" x14ac:dyDescent="0.15">
      <c r="A831" s="19"/>
      <c r="B831" s="19"/>
      <c r="C831" s="19"/>
      <c r="D831" s="11" t="str">
        <f t="shared" si="3"/>
        <v/>
      </c>
      <c r="E831" s="16"/>
      <c r="F831" s="19"/>
      <c r="G831" s="19"/>
      <c r="H831" s="19"/>
      <c r="I831" s="10"/>
      <c r="J831" s="16"/>
      <c r="K831" t="str">
        <f>IF(NOT(ISBLANK(F831)), VLOOKUP(H831,Time!$A$2:$C$10,3,FALSE), "")</f>
        <v/>
      </c>
      <c r="L831" t="str">
        <f t="shared" si="0"/>
        <v/>
      </c>
      <c r="M831" t="str">
        <f>IF(NOT(ISBLANK(F831)),VLOOKUP(G831,Importance!$A$2:B1000,2,FALSE),"")</f>
        <v/>
      </c>
      <c r="N831" s="13" t="str">
        <f t="shared" si="1"/>
        <v/>
      </c>
      <c r="O831" s="13" t="str">
        <f t="shared" si="2"/>
        <v/>
      </c>
    </row>
    <row r="832" spans="1:15" ht="13" x14ac:dyDescent="0.15">
      <c r="A832" s="19"/>
      <c r="B832" s="19"/>
      <c r="C832" s="19"/>
      <c r="D832" s="11" t="str">
        <f t="shared" si="3"/>
        <v/>
      </c>
      <c r="E832" s="16"/>
      <c r="F832" s="19"/>
      <c r="G832" s="19"/>
      <c r="H832" s="19"/>
      <c r="I832" s="10"/>
      <c r="J832" s="16"/>
      <c r="K832" t="str">
        <f>IF(NOT(ISBLANK(F832)), VLOOKUP(H832,Time!$A$2:$C$10,3,FALSE), "")</f>
        <v/>
      </c>
      <c r="L832" t="str">
        <f t="shared" si="0"/>
        <v/>
      </c>
      <c r="M832" t="str">
        <f>IF(NOT(ISBLANK(F832)),VLOOKUP(G832,Importance!$A$2:B1000,2,FALSE),"")</f>
        <v/>
      </c>
      <c r="N832" s="13" t="str">
        <f t="shared" si="1"/>
        <v/>
      </c>
      <c r="O832" s="13" t="str">
        <f t="shared" si="2"/>
        <v/>
      </c>
    </row>
    <row r="833" spans="1:15" ht="13" x14ac:dyDescent="0.15">
      <c r="A833" s="19"/>
      <c r="B833" s="19"/>
      <c r="C833" s="19"/>
      <c r="D833" s="11" t="str">
        <f t="shared" si="3"/>
        <v/>
      </c>
      <c r="E833" s="16"/>
      <c r="F833" s="19"/>
      <c r="G833" s="19"/>
      <c r="H833" s="19"/>
      <c r="I833" s="10"/>
      <c r="J833" s="16"/>
      <c r="K833" t="str">
        <f>IF(NOT(ISBLANK(F833)), VLOOKUP(H833,Time!$A$2:$C$10,3,FALSE), "")</f>
        <v/>
      </c>
      <c r="L833" t="str">
        <f t="shared" si="0"/>
        <v/>
      </c>
      <c r="M833" t="str">
        <f>IF(NOT(ISBLANK(F833)),VLOOKUP(G833,Importance!$A$2:B1000,2,FALSE),"")</f>
        <v/>
      </c>
      <c r="N833" s="13" t="str">
        <f t="shared" si="1"/>
        <v/>
      </c>
      <c r="O833" s="13" t="str">
        <f t="shared" si="2"/>
        <v/>
      </c>
    </row>
    <row r="834" spans="1:15" ht="13" x14ac:dyDescent="0.15">
      <c r="A834" s="19"/>
      <c r="B834" s="19"/>
      <c r="C834" s="19"/>
      <c r="D834" s="11" t="str">
        <f t="shared" si="3"/>
        <v/>
      </c>
      <c r="E834" s="16"/>
      <c r="F834" s="19"/>
      <c r="G834" s="19"/>
      <c r="H834" s="19"/>
      <c r="I834" s="10"/>
      <c r="J834" s="16"/>
      <c r="K834" t="str">
        <f>IF(NOT(ISBLANK(F834)), VLOOKUP(H834,Time!$A$2:$C$10,3,FALSE), "")</f>
        <v/>
      </c>
      <c r="L834" t="str">
        <f t="shared" si="0"/>
        <v/>
      </c>
      <c r="M834" t="str">
        <f>IF(NOT(ISBLANK(F834)),VLOOKUP(G834,Importance!$A$2:B1000,2,FALSE),"")</f>
        <v/>
      </c>
      <c r="N834" s="13" t="str">
        <f t="shared" si="1"/>
        <v/>
      </c>
      <c r="O834" s="13" t="str">
        <f t="shared" si="2"/>
        <v/>
      </c>
    </row>
    <row r="835" spans="1:15" ht="13" x14ac:dyDescent="0.15">
      <c r="A835" s="19"/>
      <c r="B835" s="19"/>
      <c r="C835" s="19"/>
      <c r="D835" s="11" t="str">
        <f t="shared" si="3"/>
        <v/>
      </c>
      <c r="E835" s="16"/>
      <c r="F835" s="19"/>
      <c r="G835" s="19"/>
      <c r="H835" s="19"/>
      <c r="I835" s="10"/>
      <c r="J835" s="16"/>
      <c r="K835" t="str">
        <f>IF(NOT(ISBLANK(F835)), VLOOKUP(H835,Time!$A$2:$C$10,3,FALSE), "")</f>
        <v/>
      </c>
      <c r="L835" t="str">
        <f t="shared" si="0"/>
        <v/>
      </c>
      <c r="M835" t="str">
        <f>IF(NOT(ISBLANK(F835)),VLOOKUP(G835,Importance!$A$2:B1000,2,FALSE),"")</f>
        <v/>
      </c>
      <c r="N835" s="13" t="str">
        <f t="shared" si="1"/>
        <v/>
      </c>
      <c r="O835" s="13" t="str">
        <f t="shared" si="2"/>
        <v/>
      </c>
    </row>
    <row r="836" spans="1:15" ht="13" x14ac:dyDescent="0.15">
      <c r="A836" s="19"/>
      <c r="B836" s="19"/>
      <c r="C836" s="19"/>
      <c r="D836" s="11" t="str">
        <f t="shared" si="3"/>
        <v/>
      </c>
      <c r="E836" s="16"/>
      <c r="F836" s="19"/>
      <c r="G836" s="19"/>
      <c r="H836" s="19"/>
      <c r="I836" s="10"/>
      <c r="J836" s="16"/>
      <c r="K836" t="str">
        <f>IF(NOT(ISBLANK(F836)), VLOOKUP(H836,Time!$A$2:$C$10,3,FALSE), "")</f>
        <v/>
      </c>
      <c r="L836" t="str">
        <f t="shared" si="0"/>
        <v/>
      </c>
      <c r="M836" t="str">
        <f>IF(NOT(ISBLANK(F836)),VLOOKUP(G836,Importance!$A$2:B1000,2,FALSE),"")</f>
        <v/>
      </c>
      <c r="N836" s="13" t="str">
        <f t="shared" si="1"/>
        <v/>
      </c>
      <c r="O836" s="13" t="str">
        <f t="shared" si="2"/>
        <v/>
      </c>
    </row>
    <row r="837" spans="1:15" ht="13" x14ac:dyDescent="0.15">
      <c r="A837" s="19"/>
      <c r="B837" s="19"/>
      <c r="C837" s="19"/>
      <c r="D837" s="11" t="str">
        <f t="shared" si="3"/>
        <v/>
      </c>
      <c r="E837" s="16"/>
      <c r="F837" s="19"/>
      <c r="G837" s="19"/>
      <c r="H837" s="19"/>
      <c r="I837" s="10"/>
      <c r="J837" s="16"/>
      <c r="K837" t="str">
        <f>IF(NOT(ISBLANK(F837)), VLOOKUP(H837,Time!$A$2:$C$10,3,FALSE), "")</f>
        <v/>
      </c>
      <c r="L837" t="str">
        <f t="shared" si="0"/>
        <v/>
      </c>
      <c r="M837" t="str">
        <f>IF(NOT(ISBLANK(F837)),VLOOKUP(G837,Importance!$A$2:B1000,2,FALSE),"")</f>
        <v/>
      </c>
      <c r="N837" s="13" t="str">
        <f t="shared" si="1"/>
        <v/>
      </c>
      <c r="O837" s="13" t="str">
        <f t="shared" si="2"/>
        <v/>
      </c>
    </row>
    <row r="838" spans="1:15" ht="13" x14ac:dyDescent="0.15">
      <c r="A838" s="19"/>
      <c r="B838" s="19"/>
      <c r="C838" s="19"/>
      <c r="D838" s="11" t="str">
        <f t="shared" si="3"/>
        <v/>
      </c>
      <c r="E838" s="16"/>
      <c r="F838" s="19"/>
      <c r="G838" s="19"/>
      <c r="H838" s="19"/>
      <c r="I838" s="10"/>
      <c r="J838" s="16"/>
      <c r="K838" t="str">
        <f>IF(NOT(ISBLANK(F838)), VLOOKUP(H838,Time!$A$2:$C$10,3,FALSE), "")</f>
        <v/>
      </c>
      <c r="L838" t="str">
        <f t="shared" si="0"/>
        <v/>
      </c>
      <c r="M838" t="str">
        <f>IF(NOT(ISBLANK(F838)),VLOOKUP(G838,Importance!$A$2:B1000,2,FALSE),"")</f>
        <v/>
      </c>
      <c r="N838" s="13" t="str">
        <f t="shared" si="1"/>
        <v/>
      </c>
      <c r="O838" s="13" t="str">
        <f t="shared" si="2"/>
        <v/>
      </c>
    </row>
    <row r="839" spans="1:15" ht="13" x14ac:dyDescent="0.15">
      <c r="A839" s="19"/>
      <c r="B839" s="19"/>
      <c r="C839" s="19"/>
      <c r="D839" s="11" t="str">
        <f t="shared" si="3"/>
        <v/>
      </c>
      <c r="E839" s="16"/>
      <c r="F839" s="19"/>
      <c r="G839" s="19"/>
      <c r="H839" s="19"/>
      <c r="I839" s="10"/>
      <c r="J839" s="16"/>
      <c r="K839" t="str">
        <f>IF(NOT(ISBLANK(F839)), VLOOKUP(H839,Time!$A$2:$C$10,3,FALSE), "")</f>
        <v/>
      </c>
      <c r="L839" t="str">
        <f t="shared" si="0"/>
        <v/>
      </c>
      <c r="M839" t="str">
        <f>IF(NOT(ISBLANK(F839)),VLOOKUP(G839,Importance!$A$2:B1000,2,FALSE),"")</f>
        <v/>
      </c>
      <c r="N839" s="13" t="str">
        <f t="shared" si="1"/>
        <v/>
      </c>
      <c r="O839" s="13" t="str">
        <f t="shared" si="2"/>
        <v/>
      </c>
    </row>
    <row r="840" spans="1:15" ht="13" x14ac:dyDescent="0.15">
      <c r="A840" s="19"/>
      <c r="B840" s="19"/>
      <c r="C840" s="19"/>
      <c r="D840" s="11" t="str">
        <f t="shared" si="3"/>
        <v/>
      </c>
      <c r="E840" s="16"/>
      <c r="F840" s="19"/>
      <c r="G840" s="19"/>
      <c r="H840" s="19"/>
      <c r="I840" s="10"/>
      <c r="J840" s="16"/>
      <c r="K840" t="str">
        <f>IF(NOT(ISBLANK(F840)), VLOOKUP(H840,Time!$A$2:$C$10,3,FALSE), "")</f>
        <v/>
      </c>
      <c r="L840" t="str">
        <f t="shared" si="0"/>
        <v/>
      </c>
      <c r="M840" t="str">
        <f>IF(NOT(ISBLANK(F840)),VLOOKUP(G840,Importance!$A$2:B1000,2,FALSE),"")</f>
        <v/>
      </c>
      <c r="N840" s="13" t="str">
        <f t="shared" si="1"/>
        <v/>
      </c>
      <c r="O840" s="13" t="str">
        <f t="shared" si="2"/>
        <v/>
      </c>
    </row>
    <row r="841" spans="1:15" ht="13" x14ac:dyDescent="0.15">
      <c r="A841" s="19"/>
      <c r="B841" s="19"/>
      <c r="C841" s="19"/>
      <c r="D841" s="11" t="str">
        <f t="shared" si="3"/>
        <v/>
      </c>
      <c r="E841" s="16"/>
      <c r="F841" s="19"/>
      <c r="G841" s="19"/>
      <c r="H841" s="19"/>
      <c r="I841" s="10"/>
      <c r="J841" s="16"/>
      <c r="K841" t="str">
        <f>IF(NOT(ISBLANK(F841)), VLOOKUP(H841,Time!$A$2:$C$10,3,FALSE), "")</f>
        <v/>
      </c>
      <c r="L841" t="str">
        <f t="shared" si="0"/>
        <v/>
      </c>
      <c r="M841" t="str">
        <f>IF(NOT(ISBLANK(F841)),VLOOKUP(G841,Importance!$A$2:B1000,2,FALSE),"")</f>
        <v/>
      </c>
      <c r="N841" s="13" t="str">
        <f t="shared" si="1"/>
        <v/>
      </c>
      <c r="O841" s="13" t="str">
        <f t="shared" si="2"/>
        <v/>
      </c>
    </row>
    <row r="842" spans="1:15" ht="13" x14ac:dyDescent="0.15">
      <c r="A842" s="19"/>
      <c r="B842" s="19"/>
      <c r="C842" s="19"/>
      <c r="D842" s="11" t="str">
        <f t="shared" si="3"/>
        <v/>
      </c>
      <c r="E842" s="16"/>
      <c r="F842" s="19"/>
      <c r="G842" s="19"/>
      <c r="H842" s="19"/>
      <c r="I842" s="10"/>
      <c r="J842" s="16"/>
      <c r="K842" t="str">
        <f>IF(NOT(ISBLANK(F842)), VLOOKUP(H842,Time!$A$2:$C$10,3,FALSE), "")</f>
        <v/>
      </c>
      <c r="L842" t="str">
        <f t="shared" si="0"/>
        <v/>
      </c>
      <c r="M842" t="str">
        <f>IF(NOT(ISBLANK(F842)),VLOOKUP(G842,Importance!$A$2:B1000,2,FALSE),"")</f>
        <v/>
      </c>
      <c r="N842" s="13" t="str">
        <f t="shared" si="1"/>
        <v/>
      </c>
      <c r="O842" s="13" t="str">
        <f t="shared" si="2"/>
        <v/>
      </c>
    </row>
    <row r="843" spans="1:15" ht="13" x14ac:dyDescent="0.15">
      <c r="A843" s="19"/>
      <c r="B843" s="19"/>
      <c r="C843" s="19"/>
      <c r="D843" s="11" t="str">
        <f t="shared" si="3"/>
        <v/>
      </c>
      <c r="E843" s="16"/>
      <c r="F843" s="19"/>
      <c r="G843" s="19"/>
      <c r="H843" s="19"/>
      <c r="I843" s="10"/>
      <c r="J843" s="16"/>
      <c r="K843" t="str">
        <f>IF(NOT(ISBLANK(F843)), VLOOKUP(H843,Time!$A$2:$C$10,3,FALSE), "")</f>
        <v/>
      </c>
      <c r="L843" t="str">
        <f t="shared" si="0"/>
        <v/>
      </c>
      <c r="M843" t="str">
        <f>IF(NOT(ISBLANK(F843)),VLOOKUP(G843,Importance!$A$2:B1000,2,FALSE),"")</f>
        <v/>
      </c>
      <c r="N843" s="13" t="str">
        <f t="shared" si="1"/>
        <v/>
      </c>
      <c r="O843" s="13" t="str">
        <f t="shared" si="2"/>
        <v/>
      </c>
    </row>
    <row r="844" spans="1:15" ht="13" x14ac:dyDescent="0.15">
      <c r="A844" s="19"/>
      <c r="B844" s="19"/>
      <c r="C844" s="19"/>
      <c r="D844" s="11" t="str">
        <f t="shared" si="3"/>
        <v/>
      </c>
      <c r="E844" s="16"/>
      <c r="F844" s="19"/>
      <c r="G844" s="19"/>
      <c r="H844" s="19"/>
      <c r="I844" s="10"/>
      <c r="J844" s="16"/>
      <c r="K844" t="str">
        <f>IF(NOT(ISBLANK(F844)), VLOOKUP(H844,Time!$A$2:$C$10,3,FALSE), "")</f>
        <v/>
      </c>
      <c r="L844" t="str">
        <f t="shared" si="0"/>
        <v/>
      </c>
      <c r="M844" t="str">
        <f>IF(NOT(ISBLANK(F844)),VLOOKUP(G844,Importance!$A$2:B1000,2,FALSE),"")</f>
        <v/>
      </c>
      <c r="N844" s="13" t="str">
        <f t="shared" si="1"/>
        <v/>
      </c>
      <c r="O844" s="13" t="str">
        <f t="shared" si="2"/>
        <v/>
      </c>
    </row>
    <row r="845" spans="1:15" ht="13" x14ac:dyDescent="0.15">
      <c r="A845" s="19"/>
      <c r="B845" s="19"/>
      <c r="C845" s="19"/>
      <c r="D845" s="11" t="str">
        <f t="shared" si="3"/>
        <v/>
      </c>
      <c r="E845" s="16"/>
      <c r="F845" s="19"/>
      <c r="G845" s="19"/>
      <c r="H845" s="19"/>
      <c r="I845" s="10"/>
      <c r="J845" s="16"/>
      <c r="K845" t="str">
        <f>IF(NOT(ISBLANK(F845)), VLOOKUP(H845,Time!$A$2:$C$10,3,FALSE), "")</f>
        <v/>
      </c>
      <c r="L845" t="str">
        <f t="shared" si="0"/>
        <v/>
      </c>
      <c r="M845" t="str">
        <f>IF(NOT(ISBLANK(F845)),VLOOKUP(G845,Importance!$A$2:B1000,2,FALSE),"")</f>
        <v/>
      </c>
      <c r="N845" s="13" t="str">
        <f t="shared" si="1"/>
        <v/>
      </c>
      <c r="O845" s="13" t="str">
        <f t="shared" si="2"/>
        <v/>
      </c>
    </row>
    <row r="846" spans="1:15" ht="13" x14ac:dyDescent="0.15">
      <c r="A846" s="19"/>
      <c r="B846" s="19"/>
      <c r="C846" s="19"/>
      <c r="D846" s="11" t="str">
        <f t="shared" si="3"/>
        <v/>
      </c>
      <c r="E846" s="16"/>
      <c r="F846" s="19"/>
      <c r="G846" s="19"/>
      <c r="H846" s="19"/>
      <c r="I846" s="10"/>
      <c r="J846" s="16"/>
      <c r="K846" t="str">
        <f>IF(NOT(ISBLANK(F846)), VLOOKUP(H846,Time!$A$2:$C$10,3,FALSE), "")</f>
        <v/>
      </c>
      <c r="L846" t="str">
        <f t="shared" si="0"/>
        <v/>
      </c>
      <c r="M846" t="str">
        <f>IF(NOT(ISBLANK(F846)),VLOOKUP(G846,Importance!$A$2:B1000,2,FALSE),"")</f>
        <v/>
      </c>
      <c r="N846" s="13" t="str">
        <f t="shared" si="1"/>
        <v/>
      </c>
      <c r="O846" s="13" t="str">
        <f t="shared" si="2"/>
        <v/>
      </c>
    </row>
    <row r="847" spans="1:15" ht="13" x14ac:dyDescent="0.15">
      <c r="A847" s="19"/>
      <c r="B847" s="19"/>
      <c r="C847" s="19"/>
      <c r="D847" s="11" t="str">
        <f t="shared" si="3"/>
        <v/>
      </c>
      <c r="E847" s="16"/>
      <c r="F847" s="19"/>
      <c r="G847" s="19"/>
      <c r="H847" s="19"/>
      <c r="I847" s="10"/>
      <c r="J847" s="16"/>
      <c r="K847" t="str">
        <f>IF(NOT(ISBLANK(F847)), VLOOKUP(H847,Time!$A$2:$C$10,3,FALSE), "")</f>
        <v/>
      </c>
      <c r="L847" t="str">
        <f t="shared" si="0"/>
        <v/>
      </c>
      <c r="M847" t="str">
        <f>IF(NOT(ISBLANK(F847)),VLOOKUP(G847,Importance!$A$2:B1000,2,FALSE),"")</f>
        <v/>
      </c>
      <c r="N847" s="13" t="str">
        <f t="shared" si="1"/>
        <v/>
      </c>
      <c r="O847" s="13" t="str">
        <f t="shared" si="2"/>
        <v/>
      </c>
    </row>
    <row r="848" spans="1:15" ht="13" x14ac:dyDescent="0.15">
      <c r="A848" s="19"/>
      <c r="B848" s="19"/>
      <c r="C848" s="19"/>
      <c r="D848" s="11" t="str">
        <f t="shared" si="3"/>
        <v/>
      </c>
      <c r="E848" s="16"/>
      <c r="F848" s="19"/>
      <c r="G848" s="19"/>
      <c r="H848" s="19"/>
      <c r="I848" s="10"/>
      <c r="J848" s="16"/>
      <c r="K848" t="str">
        <f>IF(NOT(ISBLANK(F848)), VLOOKUP(H848,Time!$A$2:$C$10,3,FALSE), "")</f>
        <v/>
      </c>
      <c r="L848" t="str">
        <f t="shared" si="0"/>
        <v/>
      </c>
      <c r="M848" t="str">
        <f>IF(NOT(ISBLANK(F848)),VLOOKUP(G848,Importance!$A$2:B1000,2,FALSE),"")</f>
        <v/>
      </c>
      <c r="N848" s="13" t="str">
        <f t="shared" si="1"/>
        <v/>
      </c>
      <c r="O848" s="13" t="str">
        <f t="shared" si="2"/>
        <v/>
      </c>
    </row>
    <row r="849" spans="1:15" ht="13" x14ac:dyDescent="0.15">
      <c r="A849" s="19"/>
      <c r="B849" s="19"/>
      <c r="C849" s="19"/>
      <c r="D849" s="11" t="str">
        <f t="shared" si="3"/>
        <v/>
      </c>
      <c r="E849" s="16"/>
      <c r="F849" s="19"/>
      <c r="G849" s="19"/>
      <c r="H849" s="19"/>
      <c r="I849" s="10"/>
      <c r="J849" s="16"/>
      <c r="K849" t="str">
        <f>IF(NOT(ISBLANK(F849)), VLOOKUP(H849,Time!$A$2:$C$10,3,FALSE), "")</f>
        <v/>
      </c>
      <c r="L849" t="str">
        <f t="shared" si="0"/>
        <v/>
      </c>
      <c r="M849" t="str">
        <f>IF(NOT(ISBLANK(F849)),VLOOKUP(G849,Importance!$A$2:B1000,2,FALSE),"")</f>
        <v/>
      </c>
      <c r="N849" s="13" t="str">
        <f t="shared" si="1"/>
        <v/>
      </c>
      <c r="O849" s="13" t="str">
        <f t="shared" si="2"/>
        <v/>
      </c>
    </row>
    <row r="850" spans="1:15" ht="13" x14ac:dyDescent="0.15">
      <c r="A850" s="19"/>
      <c r="B850" s="19"/>
      <c r="C850" s="19"/>
      <c r="D850" s="11" t="str">
        <f t="shared" si="3"/>
        <v/>
      </c>
      <c r="E850" s="16"/>
      <c r="F850" s="19"/>
      <c r="G850" s="19"/>
      <c r="H850" s="19"/>
      <c r="I850" s="10"/>
      <c r="J850" s="16"/>
      <c r="K850" t="str">
        <f>IF(NOT(ISBLANK(F850)), VLOOKUP(H850,Time!$A$2:$C$10,3,FALSE), "")</f>
        <v/>
      </c>
      <c r="L850" t="str">
        <f t="shared" si="0"/>
        <v/>
      </c>
      <c r="M850" t="str">
        <f>IF(NOT(ISBLANK(F850)),VLOOKUP(G850,Importance!$A$2:B1000,2,FALSE),"")</f>
        <v/>
      </c>
      <c r="N850" s="13" t="str">
        <f t="shared" si="1"/>
        <v/>
      </c>
      <c r="O850" s="13" t="str">
        <f t="shared" si="2"/>
        <v/>
      </c>
    </row>
    <row r="851" spans="1:15" ht="13" x14ac:dyDescent="0.15">
      <c r="A851" s="19"/>
      <c r="B851" s="19"/>
      <c r="C851" s="19"/>
      <c r="D851" s="11" t="str">
        <f t="shared" si="3"/>
        <v/>
      </c>
      <c r="E851" s="16"/>
      <c r="F851" s="19"/>
      <c r="G851" s="19"/>
      <c r="H851" s="19"/>
      <c r="I851" s="10"/>
      <c r="J851" s="16"/>
      <c r="K851" t="str">
        <f>IF(NOT(ISBLANK(F851)), VLOOKUP(H851,Time!$A$2:$C$10,3,FALSE), "")</f>
        <v/>
      </c>
      <c r="L851" t="str">
        <f t="shared" si="0"/>
        <v/>
      </c>
      <c r="M851" t="str">
        <f>IF(NOT(ISBLANK(F851)),VLOOKUP(G851,Importance!$A$2:B1000,2,FALSE),"")</f>
        <v/>
      </c>
      <c r="N851" s="13" t="str">
        <f t="shared" si="1"/>
        <v/>
      </c>
      <c r="O851" s="13" t="str">
        <f t="shared" si="2"/>
        <v/>
      </c>
    </row>
    <row r="852" spans="1:15" ht="13" x14ac:dyDescent="0.15">
      <c r="A852" s="19"/>
      <c r="B852" s="19"/>
      <c r="C852" s="19"/>
      <c r="D852" s="11" t="str">
        <f t="shared" si="3"/>
        <v/>
      </c>
      <c r="E852" s="16"/>
      <c r="F852" s="19"/>
      <c r="G852" s="19"/>
      <c r="H852" s="19"/>
      <c r="I852" s="10"/>
      <c r="J852" s="16"/>
      <c r="K852" t="str">
        <f>IF(NOT(ISBLANK(F852)), VLOOKUP(H852,Time!$A$2:$C$10,3,FALSE), "")</f>
        <v/>
      </c>
      <c r="L852" t="str">
        <f t="shared" si="0"/>
        <v/>
      </c>
      <c r="M852" t="str">
        <f>IF(NOT(ISBLANK(F852)),VLOOKUP(G852,Importance!$A$2:B1000,2,FALSE),"")</f>
        <v/>
      </c>
      <c r="N852" s="13" t="str">
        <f t="shared" si="1"/>
        <v/>
      </c>
      <c r="O852" s="13" t="str">
        <f t="shared" si="2"/>
        <v/>
      </c>
    </row>
    <row r="853" spans="1:15" ht="13" x14ac:dyDescent="0.15">
      <c r="A853" s="19"/>
      <c r="B853" s="19"/>
      <c r="C853" s="19"/>
      <c r="D853" s="11" t="str">
        <f t="shared" si="3"/>
        <v/>
      </c>
      <c r="E853" s="16"/>
      <c r="F853" s="19"/>
      <c r="G853" s="19"/>
      <c r="H853" s="19"/>
      <c r="I853" s="10"/>
      <c r="J853" s="16"/>
      <c r="K853" t="str">
        <f>IF(NOT(ISBLANK(F853)), VLOOKUP(H853,Time!$A$2:$C$10,3,FALSE), "")</f>
        <v/>
      </c>
      <c r="L853" t="str">
        <f t="shared" si="0"/>
        <v/>
      </c>
      <c r="M853" t="str">
        <f>IF(NOT(ISBLANK(F853)),VLOOKUP(G853,Importance!$A$2:B1000,2,FALSE),"")</f>
        <v/>
      </c>
      <c r="N853" s="13" t="str">
        <f t="shared" si="1"/>
        <v/>
      </c>
      <c r="O853" s="13" t="str">
        <f t="shared" si="2"/>
        <v/>
      </c>
    </row>
    <row r="854" spans="1:15" ht="13" x14ac:dyDescent="0.15">
      <c r="A854" s="19"/>
      <c r="B854" s="19"/>
      <c r="C854" s="19"/>
      <c r="D854" s="11" t="str">
        <f t="shared" si="3"/>
        <v/>
      </c>
      <c r="E854" s="16"/>
      <c r="F854" s="19"/>
      <c r="G854" s="19"/>
      <c r="H854" s="19"/>
      <c r="I854" s="10"/>
      <c r="J854" s="16"/>
      <c r="K854" t="str">
        <f>IF(NOT(ISBLANK(F854)), VLOOKUP(H854,Time!$A$2:$C$10,3,FALSE), "")</f>
        <v/>
      </c>
      <c r="L854" t="str">
        <f t="shared" si="0"/>
        <v/>
      </c>
      <c r="M854" t="str">
        <f>IF(NOT(ISBLANK(F854)),VLOOKUP(G854,Importance!$A$2:B1000,2,FALSE),"")</f>
        <v/>
      </c>
      <c r="N854" s="13" t="str">
        <f t="shared" si="1"/>
        <v/>
      </c>
      <c r="O854" s="13" t="str">
        <f t="shared" si="2"/>
        <v/>
      </c>
    </row>
    <row r="855" spans="1:15" ht="13" x14ac:dyDescent="0.15">
      <c r="A855" s="19"/>
      <c r="B855" s="19"/>
      <c r="C855" s="19"/>
      <c r="D855" s="11" t="str">
        <f t="shared" si="3"/>
        <v/>
      </c>
      <c r="E855" s="16"/>
      <c r="F855" s="19"/>
      <c r="G855" s="19"/>
      <c r="H855" s="19"/>
      <c r="I855" s="10"/>
      <c r="J855" s="16"/>
      <c r="K855" t="str">
        <f>IF(NOT(ISBLANK(F855)), VLOOKUP(H855,Time!$A$2:$C$10,3,FALSE), "")</f>
        <v/>
      </c>
      <c r="L855" t="str">
        <f t="shared" si="0"/>
        <v/>
      </c>
      <c r="M855" t="str">
        <f>IF(NOT(ISBLANK(F855)),VLOOKUP(G855,Importance!$A$2:B1000,2,FALSE),"")</f>
        <v/>
      </c>
      <c r="N855" s="13" t="str">
        <f t="shared" si="1"/>
        <v/>
      </c>
      <c r="O855" s="13" t="str">
        <f t="shared" si="2"/>
        <v/>
      </c>
    </row>
    <row r="856" spans="1:15" ht="13" x14ac:dyDescent="0.15">
      <c r="A856" s="19"/>
      <c r="B856" s="19"/>
      <c r="C856" s="19"/>
      <c r="D856" s="11" t="str">
        <f t="shared" si="3"/>
        <v/>
      </c>
      <c r="E856" s="16"/>
      <c r="F856" s="19"/>
      <c r="G856" s="19"/>
      <c r="H856" s="19"/>
      <c r="I856" s="10"/>
      <c r="J856" s="16"/>
      <c r="K856" t="str">
        <f>IF(NOT(ISBLANK(F856)), VLOOKUP(H856,Time!$A$2:$C$10,3,FALSE), "")</f>
        <v/>
      </c>
      <c r="L856" t="str">
        <f t="shared" si="0"/>
        <v/>
      </c>
      <c r="M856" t="str">
        <f>IF(NOT(ISBLANK(F856)),VLOOKUP(G856,Importance!$A$2:B1000,2,FALSE),"")</f>
        <v/>
      </c>
      <c r="N856" s="13" t="str">
        <f t="shared" si="1"/>
        <v/>
      </c>
      <c r="O856" s="13" t="str">
        <f t="shared" si="2"/>
        <v/>
      </c>
    </row>
    <row r="857" spans="1:15" ht="13" x14ac:dyDescent="0.15">
      <c r="A857" s="19"/>
      <c r="B857" s="19"/>
      <c r="C857" s="19"/>
      <c r="D857" s="11" t="str">
        <f t="shared" si="3"/>
        <v/>
      </c>
      <c r="E857" s="16"/>
      <c r="F857" s="19"/>
      <c r="G857" s="19"/>
      <c r="H857" s="19"/>
      <c r="I857" s="10"/>
      <c r="J857" s="16"/>
      <c r="K857" t="str">
        <f>IF(NOT(ISBLANK(F857)), VLOOKUP(H857,Time!$A$2:$C$10,3,FALSE), "")</f>
        <v/>
      </c>
      <c r="L857" t="str">
        <f t="shared" si="0"/>
        <v/>
      </c>
      <c r="M857" t="str">
        <f>IF(NOT(ISBLANK(F857)),VLOOKUP(G857,Importance!$A$2:B1000,2,FALSE),"")</f>
        <v/>
      </c>
      <c r="N857" s="13" t="str">
        <f t="shared" si="1"/>
        <v/>
      </c>
      <c r="O857" s="13" t="str">
        <f t="shared" si="2"/>
        <v/>
      </c>
    </row>
    <row r="858" spans="1:15" ht="13" x14ac:dyDescent="0.15">
      <c r="A858" s="19"/>
      <c r="B858" s="19"/>
      <c r="C858" s="19"/>
      <c r="D858" s="11" t="str">
        <f t="shared" si="3"/>
        <v/>
      </c>
      <c r="E858" s="16"/>
      <c r="F858" s="19"/>
      <c r="G858" s="19"/>
      <c r="H858" s="19"/>
      <c r="I858" s="10"/>
      <c r="J858" s="16"/>
      <c r="K858" t="str">
        <f>IF(NOT(ISBLANK(F858)), VLOOKUP(H858,Time!$A$2:$C$10,3,FALSE), "")</f>
        <v/>
      </c>
      <c r="L858" t="str">
        <f t="shared" si="0"/>
        <v/>
      </c>
      <c r="M858" t="str">
        <f>IF(NOT(ISBLANK(F858)),VLOOKUP(G858,Importance!$A$2:B1000,2,FALSE),"")</f>
        <v/>
      </c>
      <c r="N858" s="13" t="str">
        <f t="shared" si="1"/>
        <v/>
      </c>
      <c r="O858" s="13" t="str">
        <f t="shared" si="2"/>
        <v/>
      </c>
    </row>
    <row r="859" spans="1:15" ht="13" x14ac:dyDescent="0.15">
      <c r="A859" s="19"/>
      <c r="B859" s="19"/>
      <c r="C859" s="19"/>
      <c r="D859" s="11" t="str">
        <f t="shared" si="3"/>
        <v/>
      </c>
      <c r="E859" s="16"/>
      <c r="F859" s="19"/>
      <c r="G859" s="19"/>
      <c r="H859" s="19"/>
      <c r="I859" s="10"/>
      <c r="J859" s="16"/>
      <c r="K859" t="str">
        <f>IF(NOT(ISBLANK(F859)), VLOOKUP(H859,Time!$A$2:$C$10,3,FALSE), "")</f>
        <v/>
      </c>
      <c r="L859" t="str">
        <f t="shared" si="0"/>
        <v/>
      </c>
      <c r="M859" t="str">
        <f>IF(NOT(ISBLANK(F859)),VLOOKUP(G859,Importance!$A$2:B1000,2,FALSE),"")</f>
        <v/>
      </c>
      <c r="N859" s="13" t="str">
        <f t="shared" si="1"/>
        <v/>
      </c>
      <c r="O859" s="13" t="str">
        <f t="shared" si="2"/>
        <v/>
      </c>
    </row>
    <row r="860" spans="1:15" ht="13" x14ac:dyDescent="0.15">
      <c r="A860" s="19"/>
      <c r="B860" s="19"/>
      <c r="C860" s="19"/>
      <c r="D860" s="11" t="str">
        <f t="shared" si="3"/>
        <v/>
      </c>
      <c r="E860" s="16"/>
      <c r="F860" s="19"/>
      <c r="G860" s="19"/>
      <c r="H860" s="19"/>
      <c r="I860" s="10"/>
      <c r="J860" s="16"/>
      <c r="K860" t="str">
        <f>IF(NOT(ISBLANK(F860)), VLOOKUP(H860,Time!$A$2:$C$10,3,FALSE), "")</f>
        <v/>
      </c>
      <c r="L860" t="str">
        <f t="shared" si="0"/>
        <v/>
      </c>
      <c r="M860" t="str">
        <f>IF(NOT(ISBLANK(F860)),VLOOKUP(G860,Importance!$A$2:B1000,2,FALSE),"")</f>
        <v/>
      </c>
      <c r="N860" s="13" t="str">
        <f t="shared" si="1"/>
        <v/>
      </c>
      <c r="O860" s="13" t="str">
        <f t="shared" si="2"/>
        <v/>
      </c>
    </row>
    <row r="861" spans="1:15" ht="13" x14ac:dyDescent="0.15">
      <c r="A861" s="19"/>
      <c r="B861" s="19"/>
      <c r="C861" s="19"/>
      <c r="D861" s="11" t="str">
        <f t="shared" si="3"/>
        <v/>
      </c>
      <c r="E861" s="16"/>
      <c r="F861" s="19"/>
      <c r="G861" s="19"/>
      <c r="H861" s="19"/>
      <c r="I861" s="10"/>
      <c r="J861" s="16"/>
      <c r="K861" t="str">
        <f>IF(NOT(ISBLANK(F861)), VLOOKUP(H861,Time!$A$2:$C$10,3,FALSE), "")</f>
        <v/>
      </c>
      <c r="L861" t="str">
        <f t="shared" si="0"/>
        <v/>
      </c>
      <c r="M861" t="str">
        <f>IF(NOT(ISBLANK(F861)),VLOOKUP(G861,Importance!$A$2:B1000,2,FALSE),"")</f>
        <v/>
      </c>
      <c r="N861" s="13" t="str">
        <f t="shared" si="1"/>
        <v/>
      </c>
      <c r="O861" s="13" t="str">
        <f t="shared" si="2"/>
        <v/>
      </c>
    </row>
    <row r="862" spans="1:15" ht="13" x14ac:dyDescent="0.15">
      <c r="A862" s="19"/>
      <c r="B862" s="19"/>
      <c r="C862" s="19"/>
      <c r="D862" s="11" t="str">
        <f t="shared" si="3"/>
        <v/>
      </c>
      <c r="E862" s="16"/>
      <c r="F862" s="19"/>
      <c r="G862" s="19"/>
      <c r="H862" s="19"/>
      <c r="I862" s="10"/>
      <c r="J862" s="16"/>
      <c r="K862" t="str">
        <f>IF(NOT(ISBLANK(F862)), VLOOKUP(H862,Time!$A$2:$C$10,3,FALSE), "")</f>
        <v/>
      </c>
      <c r="L862" t="str">
        <f t="shared" si="0"/>
        <v/>
      </c>
      <c r="M862" t="str">
        <f>IF(NOT(ISBLANK(F862)),VLOOKUP(G862,Importance!$A$2:B1000,2,FALSE),"")</f>
        <v/>
      </c>
      <c r="N862" s="13" t="str">
        <f t="shared" si="1"/>
        <v/>
      </c>
      <c r="O862" s="13" t="str">
        <f t="shared" si="2"/>
        <v/>
      </c>
    </row>
    <row r="863" spans="1:15" ht="13" x14ac:dyDescent="0.15">
      <c r="A863" s="19"/>
      <c r="B863" s="19"/>
      <c r="C863" s="19"/>
      <c r="D863" s="11" t="str">
        <f t="shared" si="3"/>
        <v/>
      </c>
      <c r="E863" s="16"/>
      <c r="F863" s="19"/>
      <c r="G863" s="19"/>
      <c r="H863" s="19"/>
      <c r="I863" s="10"/>
      <c r="J863" s="16"/>
      <c r="K863" t="str">
        <f>IF(NOT(ISBLANK(F863)), VLOOKUP(H863,Time!$A$2:$C$10,3,FALSE), "")</f>
        <v/>
      </c>
      <c r="L863" t="str">
        <f t="shared" si="0"/>
        <v/>
      </c>
      <c r="M863" t="str">
        <f>IF(NOT(ISBLANK(F863)),VLOOKUP(G863,Importance!$A$2:B1000,2,FALSE),"")</f>
        <v/>
      </c>
      <c r="N863" s="13" t="str">
        <f t="shared" si="1"/>
        <v/>
      </c>
      <c r="O863" s="13" t="str">
        <f t="shared" si="2"/>
        <v/>
      </c>
    </row>
    <row r="864" spans="1:15" ht="13" x14ac:dyDescent="0.15">
      <c r="A864" s="19"/>
      <c r="B864" s="19"/>
      <c r="C864" s="19"/>
      <c r="D864" s="11" t="str">
        <f t="shared" si="3"/>
        <v/>
      </c>
      <c r="E864" s="16"/>
      <c r="F864" s="19"/>
      <c r="G864" s="19"/>
      <c r="H864" s="19"/>
      <c r="I864" s="10"/>
      <c r="J864" s="16"/>
      <c r="K864" t="str">
        <f>IF(NOT(ISBLANK(F864)), VLOOKUP(H864,Time!$A$2:$C$10,3,FALSE), "")</f>
        <v/>
      </c>
      <c r="L864" t="str">
        <f t="shared" si="0"/>
        <v/>
      </c>
      <c r="M864" t="str">
        <f>IF(NOT(ISBLANK(F864)),VLOOKUP(G864,Importance!$A$2:B1000,2,FALSE),"")</f>
        <v/>
      </c>
      <c r="N864" s="13" t="str">
        <f t="shared" si="1"/>
        <v/>
      </c>
      <c r="O864" s="13" t="str">
        <f t="shared" si="2"/>
        <v/>
      </c>
    </row>
    <row r="865" spans="1:15" ht="13" x14ac:dyDescent="0.15">
      <c r="A865" s="19"/>
      <c r="B865" s="19"/>
      <c r="C865" s="19"/>
      <c r="D865" s="11" t="str">
        <f t="shared" si="3"/>
        <v/>
      </c>
      <c r="E865" s="16"/>
      <c r="F865" s="19"/>
      <c r="G865" s="19"/>
      <c r="H865" s="19"/>
      <c r="I865" s="10"/>
      <c r="J865" s="16"/>
      <c r="K865" t="str">
        <f>IF(NOT(ISBLANK(F865)), VLOOKUP(H865,Time!$A$2:$C$10,3,FALSE), "")</f>
        <v/>
      </c>
      <c r="L865" t="str">
        <f t="shared" si="0"/>
        <v/>
      </c>
      <c r="M865" t="str">
        <f>IF(NOT(ISBLANK(F865)),VLOOKUP(G865,Importance!$A$2:B1000,2,FALSE),"")</f>
        <v/>
      </c>
      <c r="N865" s="13" t="str">
        <f t="shared" si="1"/>
        <v/>
      </c>
      <c r="O865" s="13" t="str">
        <f t="shared" si="2"/>
        <v/>
      </c>
    </row>
    <row r="866" spans="1:15" ht="13" x14ac:dyDescent="0.15">
      <c r="A866" s="19"/>
      <c r="B866" s="19"/>
      <c r="C866" s="19"/>
      <c r="D866" s="11" t="str">
        <f t="shared" si="3"/>
        <v/>
      </c>
      <c r="E866" s="16"/>
      <c r="F866" s="19"/>
      <c r="G866" s="19"/>
      <c r="H866" s="19"/>
      <c r="I866" s="10"/>
      <c r="J866" s="16"/>
      <c r="K866" t="str">
        <f>IF(NOT(ISBLANK(F866)), VLOOKUP(H866,Time!$A$2:$C$10,3,FALSE), "")</f>
        <v/>
      </c>
      <c r="L866" t="str">
        <f t="shared" si="0"/>
        <v/>
      </c>
      <c r="M866" t="str">
        <f>IF(NOT(ISBLANK(F866)),VLOOKUP(G866,Importance!$A$2:B1000,2,FALSE),"")</f>
        <v/>
      </c>
      <c r="N866" s="13" t="str">
        <f t="shared" si="1"/>
        <v/>
      </c>
      <c r="O866" s="13" t="str">
        <f t="shared" si="2"/>
        <v/>
      </c>
    </row>
    <row r="867" spans="1:15" ht="13" x14ac:dyDescent="0.15">
      <c r="A867" s="19"/>
      <c r="B867" s="19"/>
      <c r="C867" s="19"/>
      <c r="D867" s="11" t="str">
        <f t="shared" si="3"/>
        <v/>
      </c>
      <c r="E867" s="16"/>
      <c r="F867" s="19"/>
      <c r="G867" s="19"/>
      <c r="H867" s="19"/>
      <c r="I867" s="10"/>
      <c r="J867" s="16"/>
      <c r="K867" t="str">
        <f>IF(NOT(ISBLANK(F867)), VLOOKUP(H867,Time!$A$2:$C$10,3,FALSE), "")</f>
        <v/>
      </c>
      <c r="L867" t="str">
        <f t="shared" si="0"/>
        <v/>
      </c>
      <c r="M867" t="str">
        <f>IF(NOT(ISBLANK(F867)),VLOOKUP(G867,Importance!$A$2:B1000,2,FALSE),"")</f>
        <v/>
      </c>
      <c r="N867" s="13" t="str">
        <f t="shared" si="1"/>
        <v/>
      </c>
      <c r="O867" s="13" t="str">
        <f t="shared" si="2"/>
        <v/>
      </c>
    </row>
    <row r="868" spans="1:15" ht="13" x14ac:dyDescent="0.15">
      <c r="A868" s="19"/>
      <c r="B868" s="19"/>
      <c r="C868" s="19"/>
      <c r="D868" s="11" t="str">
        <f t="shared" si="3"/>
        <v/>
      </c>
      <c r="E868" s="16"/>
      <c r="F868" s="19"/>
      <c r="G868" s="19"/>
      <c r="H868" s="19"/>
      <c r="I868" s="10"/>
      <c r="J868" s="16"/>
      <c r="K868" t="str">
        <f>IF(NOT(ISBLANK(F868)), VLOOKUP(H868,Time!$A$2:$C$10,3,FALSE), "")</f>
        <v/>
      </c>
      <c r="L868" t="str">
        <f t="shared" si="0"/>
        <v/>
      </c>
      <c r="M868" t="str">
        <f>IF(NOT(ISBLANK(F868)),VLOOKUP(G868,Importance!$A$2:B1000,2,FALSE),"")</f>
        <v/>
      </c>
      <c r="N868" s="13" t="str">
        <f t="shared" si="1"/>
        <v/>
      </c>
      <c r="O868" s="13" t="str">
        <f t="shared" si="2"/>
        <v/>
      </c>
    </row>
    <row r="869" spans="1:15" ht="13" x14ac:dyDescent="0.15">
      <c r="A869" s="19"/>
      <c r="B869" s="19"/>
      <c r="C869" s="19"/>
      <c r="D869" s="11" t="str">
        <f t="shared" si="3"/>
        <v/>
      </c>
      <c r="E869" s="16"/>
      <c r="F869" s="19"/>
      <c r="G869" s="19"/>
      <c r="H869" s="19"/>
      <c r="I869" s="10"/>
      <c r="J869" s="16"/>
      <c r="K869" t="str">
        <f>IF(NOT(ISBLANK(F869)), VLOOKUP(H869,Time!$A$2:$C$10,3,FALSE), "")</f>
        <v/>
      </c>
      <c r="L869" t="str">
        <f t="shared" si="0"/>
        <v/>
      </c>
      <c r="M869" t="str">
        <f>IF(NOT(ISBLANK(F869)),VLOOKUP(G869,Importance!$A$2:B1000,2,FALSE),"")</f>
        <v/>
      </c>
      <c r="N869" s="13" t="str">
        <f t="shared" si="1"/>
        <v/>
      </c>
      <c r="O869" s="13" t="str">
        <f t="shared" si="2"/>
        <v/>
      </c>
    </row>
    <row r="870" spans="1:15" ht="13" x14ac:dyDescent="0.15">
      <c r="A870" s="19"/>
      <c r="B870" s="19"/>
      <c r="C870" s="19"/>
      <c r="D870" s="11" t="str">
        <f t="shared" si="3"/>
        <v/>
      </c>
      <c r="E870" s="16"/>
      <c r="F870" s="19"/>
      <c r="G870" s="19"/>
      <c r="H870" s="19"/>
      <c r="I870" s="10"/>
      <c r="J870" s="16"/>
      <c r="K870" t="str">
        <f>IF(NOT(ISBLANK(F870)), VLOOKUP(H870,Time!$A$2:$C$10,3,FALSE), "")</f>
        <v/>
      </c>
      <c r="L870" t="str">
        <f t="shared" si="0"/>
        <v/>
      </c>
      <c r="M870" t="str">
        <f>IF(NOT(ISBLANK(F870)),VLOOKUP(G870,Importance!$A$2:B1000,2,FALSE),"")</f>
        <v/>
      </c>
      <c r="N870" s="13" t="str">
        <f t="shared" si="1"/>
        <v/>
      </c>
      <c r="O870" s="13" t="str">
        <f t="shared" si="2"/>
        <v/>
      </c>
    </row>
    <row r="871" spans="1:15" ht="13" x14ac:dyDescent="0.15">
      <c r="A871" s="19"/>
      <c r="B871" s="19"/>
      <c r="C871" s="19"/>
      <c r="D871" s="11" t="str">
        <f t="shared" si="3"/>
        <v/>
      </c>
      <c r="E871" s="16"/>
      <c r="F871" s="19"/>
      <c r="G871" s="19"/>
      <c r="H871" s="19"/>
      <c r="I871" s="10"/>
      <c r="J871" s="16"/>
      <c r="K871" t="str">
        <f>IF(NOT(ISBLANK(F871)), VLOOKUP(H871,Time!$A$2:$C$10,3,FALSE), "")</f>
        <v/>
      </c>
      <c r="L871" t="str">
        <f t="shared" si="0"/>
        <v/>
      </c>
      <c r="M871" t="str">
        <f>IF(NOT(ISBLANK(F871)),VLOOKUP(G871,Importance!$A$2:B1000,2,FALSE),"")</f>
        <v/>
      </c>
      <c r="N871" s="13" t="str">
        <f t="shared" si="1"/>
        <v/>
      </c>
      <c r="O871" s="13" t="str">
        <f t="shared" si="2"/>
        <v/>
      </c>
    </row>
    <row r="872" spans="1:15" ht="13" x14ac:dyDescent="0.15">
      <c r="A872" s="19"/>
      <c r="B872" s="19"/>
      <c r="C872" s="19"/>
      <c r="D872" s="11" t="str">
        <f t="shared" si="3"/>
        <v/>
      </c>
      <c r="E872" s="16"/>
      <c r="F872" s="19"/>
      <c r="G872" s="19"/>
      <c r="H872" s="19"/>
      <c r="I872" s="10"/>
      <c r="J872" s="16"/>
      <c r="K872" t="str">
        <f>IF(NOT(ISBLANK(F872)), VLOOKUP(H872,Time!$A$2:$C$10,3,FALSE), "")</f>
        <v/>
      </c>
      <c r="L872" t="str">
        <f t="shared" si="0"/>
        <v/>
      </c>
      <c r="M872" t="str">
        <f>IF(NOT(ISBLANK(F872)),VLOOKUP(G872,Importance!$A$2:B1000,2,FALSE),"")</f>
        <v/>
      </c>
      <c r="N872" s="13" t="str">
        <f t="shared" si="1"/>
        <v/>
      </c>
      <c r="O872" s="13" t="str">
        <f t="shared" si="2"/>
        <v/>
      </c>
    </row>
    <row r="873" spans="1:15" ht="13" x14ac:dyDescent="0.15">
      <c r="A873" s="19"/>
      <c r="B873" s="19"/>
      <c r="C873" s="19"/>
      <c r="D873" s="11" t="str">
        <f t="shared" si="3"/>
        <v/>
      </c>
      <c r="E873" s="16"/>
      <c r="F873" s="19"/>
      <c r="G873" s="19"/>
      <c r="H873" s="19"/>
      <c r="I873" s="10"/>
      <c r="J873" s="16"/>
      <c r="K873" t="str">
        <f>IF(NOT(ISBLANK(F873)), VLOOKUP(H873,Time!$A$2:$C$10,3,FALSE), "")</f>
        <v/>
      </c>
      <c r="L873" t="str">
        <f t="shared" si="0"/>
        <v/>
      </c>
      <c r="M873" t="str">
        <f>IF(NOT(ISBLANK(F873)),VLOOKUP(G873,Importance!$A$2:B1000,2,FALSE),"")</f>
        <v/>
      </c>
      <c r="N873" s="13" t="str">
        <f t="shared" si="1"/>
        <v/>
      </c>
      <c r="O873" s="13" t="str">
        <f t="shared" si="2"/>
        <v/>
      </c>
    </row>
    <row r="874" spans="1:15" ht="13" x14ac:dyDescent="0.15">
      <c r="A874" s="19"/>
      <c r="B874" s="19"/>
      <c r="C874" s="19"/>
      <c r="D874" s="11" t="str">
        <f t="shared" si="3"/>
        <v/>
      </c>
      <c r="E874" s="16"/>
      <c r="F874" s="19"/>
      <c r="G874" s="19"/>
      <c r="H874" s="19"/>
      <c r="I874" s="10"/>
      <c r="J874" s="16"/>
      <c r="K874" t="str">
        <f>IF(NOT(ISBLANK(F874)), VLOOKUP(H874,Time!$A$2:$C$10,3,FALSE), "")</f>
        <v/>
      </c>
      <c r="L874" t="str">
        <f t="shared" si="0"/>
        <v/>
      </c>
      <c r="M874" t="str">
        <f>IF(NOT(ISBLANK(F874)),VLOOKUP(G874,Importance!$A$2:B1000,2,FALSE),"")</f>
        <v/>
      </c>
      <c r="N874" s="13" t="str">
        <f t="shared" si="1"/>
        <v/>
      </c>
      <c r="O874" s="13" t="str">
        <f t="shared" si="2"/>
        <v/>
      </c>
    </row>
    <row r="875" spans="1:15" ht="13" x14ac:dyDescent="0.15">
      <c r="A875" s="19"/>
      <c r="B875" s="19"/>
      <c r="C875" s="19"/>
      <c r="D875" s="11" t="str">
        <f t="shared" si="3"/>
        <v/>
      </c>
      <c r="E875" s="16"/>
      <c r="F875" s="19"/>
      <c r="G875" s="19"/>
      <c r="H875" s="19"/>
      <c r="I875" s="10"/>
      <c r="J875" s="16"/>
      <c r="K875" t="str">
        <f>IF(NOT(ISBLANK(F875)), VLOOKUP(H875,Time!$A$2:$C$10,3,FALSE), "")</f>
        <v/>
      </c>
      <c r="L875" t="str">
        <f t="shared" si="0"/>
        <v/>
      </c>
      <c r="M875" t="str">
        <f>IF(NOT(ISBLANK(F875)),VLOOKUP(G875,Importance!$A$2:B1000,2,FALSE),"")</f>
        <v/>
      </c>
      <c r="N875" s="13" t="str">
        <f t="shared" si="1"/>
        <v/>
      </c>
      <c r="O875" s="13" t="str">
        <f t="shared" si="2"/>
        <v/>
      </c>
    </row>
    <row r="876" spans="1:15" ht="13" x14ac:dyDescent="0.15">
      <c r="A876" s="19"/>
      <c r="B876" s="19"/>
      <c r="C876" s="19"/>
      <c r="D876" s="11" t="str">
        <f t="shared" si="3"/>
        <v/>
      </c>
      <c r="E876" s="16"/>
      <c r="F876" s="19"/>
      <c r="G876" s="19"/>
      <c r="H876" s="19"/>
      <c r="I876" s="10"/>
      <c r="J876" s="16"/>
      <c r="K876" t="str">
        <f>IF(NOT(ISBLANK(F876)), VLOOKUP(H876,Time!$A$2:$C$10,3,FALSE), "")</f>
        <v/>
      </c>
      <c r="L876" t="str">
        <f t="shared" si="0"/>
        <v/>
      </c>
      <c r="M876" t="str">
        <f>IF(NOT(ISBLANK(F876)),VLOOKUP(G876,Importance!$A$2:B1000,2,FALSE),"")</f>
        <v/>
      </c>
      <c r="N876" s="13" t="str">
        <f t="shared" si="1"/>
        <v/>
      </c>
      <c r="O876" s="13" t="str">
        <f t="shared" si="2"/>
        <v/>
      </c>
    </row>
    <row r="877" spans="1:15" ht="13" x14ac:dyDescent="0.15">
      <c r="A877" s="19"/>
      <c r="B877" s="19"/>
      <c r="C877" s="19"/>
      <c r="D877" s="11" t="str">
        <f t="shared" si="3"/>
        <v/>
      </c>
      <c r="E877" s="16"/>
      <c r="F877" s="19"/>
      <c r="G877" s="19"/>
      <c r="H877" s="19"/>
      <c r="I877" s="10"/>
      <c r="J877" s="16"/>
      <c r="K877" t="str">
        <f>IF(NOT(ISBLANK(F877)), VLOOKUP(H877,Time!$A$2:$C$10,3,FALSE), "")</f>
        <v/>
      </c>
      <c r="L877" t="str">
        <f t="shared" si="0"/>
        <v/>
      </c>
      <c r="M877" t="str">
        <f>IF(NOT(ISBLANK(F877)),VLOOKUP(G877,Importance!$A$2:B1000,2,FALSE),"")</f>
        <v/>
      </c>
      <c r="N877" s="13" t="str">
        <f t="shared" si="1"/>
        <v/>
      </c>
      <c r="O877" s="13" t="str">
        <f t="shared" si="2"/>
        <v/>
      </c>
    </row>
    <row r="878" spans="1:15" ht="13" x14ac:dyDescent="0.15">
      <c r="A878" s="19"/>
      <c r="B878" s="19"/>
      <c r="C878" s="19"/>
      <c r="D878" s="11" t="str">
        <f t="shared" si="3"/>
        <v/>
      </c>
      <c r="E878" s="16"/>
      <c r="F878" s="19"/>
      <c r="G878" s="19"/>
      <c r="H878" s="19"/>
      <c r="I878" s="10"/>
      <c r="J878" s="16"/>
      <c r="K878" t="str">
        <f>IF(NOT(ISBLANK(F878)), VLOOKUP(H878,Time!$A$2:$C$10,3,FALSE), "")</f>
        <v/>
      </c>
      <c r="L878" t="str">
        <f t="shared" si="0"/>
        <v/>
      </c>
      <c r="M878" t="str">
        <f>IF(NOT(ISBLANK(F878)),VLOOKUP(G878,Importance!$A$2:B1000,2,FALSE),"")</f>
        <v/>
      </c>
      <c r="N878" s="13" t="str">
        <f t="shared" si="1"/>
        <v/>
      </c>
      <c r="O878" s="13" t="str">
        <f t="shared" si="2"/>
        <v/>
      </c>
    </row>
    <row r="879" spans="1:15" ht="13" x14ac:dyDescent="0.15">
      <c r="A879" s="19"/>
      <c r="B879" s="19"/>
      <c r="C879" s="19"/>
      <c r="D879" s="11" t="str">
        <f t="shared" si="3"/>
        <v/>
      </c>
      <c r="E879" s="16"/>
      <c r="F879" s="19"/>
      <c r="G879" s="19"/>
      <c r="H879" s="19"/>
      <c r="I879" s="10"/>
      <c r="J879" s="16"/>
      <c r="K879" t="str">
        <f>IF(NOT(ISBLANK(F879)), VLOOKUP(H879,Time!$A$2:$C$10,3,FALSE), "")</f>
        <v/>
      </c>
      <c r="L879" t="str">
        <f t="shared" si="0"/>
        <v/>
      </c>
      <c r="M879" t="str">
        <f>IF(NOT(ISBLANK(F879)),VLOOKUP(G879,Importance!$A$2:B1000,2,FALSE),"")</f>
        <v/>
      </c>
      <c r="N879" s="13" t="str">
        <f t="shared" si="1"/>
        <v/>
      </c>
      <c r="O879" s="13" t="str">
        <f t="shared" si="2"/>
        <v/>
      </c>
    </row>
    <row r="880" spans="1:15" ht="13" x14ac:dyDescent="0.15">
      <c r="A880" s="19"/>
      <c r="B880" s="19"/>
      <c r="C880" s="19"/>
      <c r="D880" s="11" t="str">
        <f t="shared" si="3"/>
        <v/>
      </c>
      <c r="E880" s="16"/>
      <c r="F880" s="19"/>
      <c r="G880" s="19"/>
      <c r="H880" s="19"/>
      <c r="I880" s="10"/>
      <c r="J880" s="16"/>
      <c r="K880" t="str">
        <f>IF(NOT(ISBLANK(F880)), VLOOKUP(H880,Time!$A$2:$C$10,3,FALSE), "")</f>
        <v/>
      </c>
      <c r="L880" t="str">
        <f t="shared" si="0"/>
        <v/>
      </c>
      <c r="M880" t="str">
        <f>IF(NOT(ISBLANK(F880)),VLOOKUP(G880,Importance!$A$2:B1000,2,FALSE),"")</f>
        <v/>
      </c>
      <c r="N880" s="13" t="str">
        <f t="shared" si="1"/>
        <v/>
      </c>
      <c r="O880" s="13" t="str">
        <f t="shared" si="2"/>
        <v/>
      </c>
    </row>
    <row r="881" spans="1:15" ht="13" x14ac:dyDescent="0.15">
      <c r="A881" s="19"/>
      <c r="B881" s="19"/>
      <c r="C881" s="19"/>
      <c r="D881" s="11" t="str">
        <f t="shared" si="3"/>
        <v/>
      </c>
      <c r="E881" s="16"/>
      <c r="F881" s="19"/>
      <c r="G881" s="19"/>
      <c r="H881" s="19"/>
      <c r="I881" s="10"/>
      <c r="J881" s="16"/>
      <c r="K881" t="str">
        <f>IF(NOT(ISBLANK(F881)), VLOOKUP(H881,Time!$A$2:$C$10,3,FALSE), "")</f>
        <v/>
      </c>
      <c r="L881" t="str">
        <f t="shared" si="0"/>
        <v/>
      </c>
      <c r="M881" t="str">
        <f>IF(NOT(ISBLANK(F881)),VLOOKUP(G881,Importance!$A$2:B1000,2,FALSE),"")</f>
        <v/>
      </c>
      <c r="N881" s="13" t="str">
        <f t="shared" si="1"/>
        <v/>
      </c>
      <c r="O881" s="13" t="str">
        <f t="shared" si="2"/>
        <v/>
      </c>
    </row>
    <row r="882" spans="1:15" ht="13" x14ac:dyDescent="0.15">
      <c r="A882" s="19"/>
      <c r="B882" s="19"/>
      <c r="C882" s="19"/>
      <c r="D882" s="11" t="str">
        <f t="shared" si="3"/>
        <v/>
      </c>
      <c r="E882" s="16"/>
      <c r="F882" s="19"/>
      <c r="G882" s="19"/>
      <c r="H882" s="19"/>
      <c r="I882" s="10"/>
      <c r="J882" s="16"/>
      <c r="K882" t="str">
        <f>IF(NOT(ISBLANK(F882)), VLOOKUP(H882,Time!$A$2:$C$10,3,FALSE), "")</f>
        <v/>
      </c>
      <c r="L882" t="str">
        <f t="shared" si="0"/>
        <v/>
      </c>
      <c r="M882" t="str">
        <f>IF(NOT(ISBLANK(F882)),VLOOKUP(G882,Importance!$A$2:B1000,2,FALSE),"")</f>
        <v/>
      </c>
      <c r="N882" s="13" t="str">
        <f t="shared" si="1"/>
        <v/>
      </c>
      <c r="O882" s="13" t="str">
        <f t="shared" si="2"/>
        <v/>
      </c>
    </row>
    <row r="883" spans="1:15" ht="13" x14ac:dyDescent="0.15">
      <c r="A883" s="19"/>
      <c r="B883" s="19"/>
      <c r="C883" s="19"/>
      <c r="D883" s="11" t="str">
        <f t="shared" si="3"/>
        <v/>
      </c>
      <c r="E883" s="16"/>
      <c r="F883" s="19"/>
      <c r="G883" s="19"/>
      <c r="H883" s="19"/>
      <c r="I883" s="10"/>
      <c r="J883" s="16"/>
      <c r="K883" t="str">
        <f>IF(NOT(ISBLANK(F883)), VLOOKUP(H883,Time!$A$2:$C$10,3,FALSE), "")</f>
        <v/>
      </c>
      <c r="L883" t="str">
        <f t="shared" si="0"/>
        <v/>
      </c>
      <c r="M883" t="str">
        <f>IF(NOT(ISBLANK(F883)),VLOOKUP(G883,Importance!$A$2:B1000,2,FALSE),"")</f>
        <v/>
      </c>
      <c r="N883" s="13" t="str">
        <f t="shared" si="1"/>
        <v/>
      </c>
      <c r="O883" s="13" t="str">
        <f t="shared" si="2"/>
        <v/>
      </c>
    </row>
    <row r="884" spans="1:15" ht="13" x14ac:dyDescent="0.15">
      <c r="A884" s="19"/>
      <c r="B884" s="19"/>
      <c r="C884" s="19"/>
      <c r="D884" s="11" t="str">
        <f t="shared" si="3"/>
        <v/>
      </c>
      <c r="E884" s="16"/>
      <c r="F884" s="19"/>
      <c r="G884" s="19"/>
      <c r="H884" s="19"/>
      <c r="I884" s="10"/>
      <c r="J884" s="16"/>
      <c r="K884" t="str">
        <f>IF(NOT(ISBLANK(F884)), VLOOKUP(H884,Time!$A$2:$C$10,3,FALSE), "")</f>
        <v/>
      </c>
      <c r="L884" t="str">
        <f t="shared" si="0"/>
        <v/>
      </c>
      <c r="M884" t="str">
        <f>IF(NOT(ISBLANK(F884)),VLOOKUP(G884,Importance!$A$2:B1000,2,FALSE),"")</f>
        <v/>
      </c>
      <c r="N884" s="13" t="str">
        <f t="shared" si="1"/>
        <v/>
      </c>
      <c r="O884" s="13" t="str">
        <f t="shared" si="2"/>
        <v/>
      </c>
    </row>
    <row r="885" spans="1:15" ht="13" x14ac:dyDescent="0.15">
      <c r="A885" s="19"/>
      <c r="B885" s="19"/>
      <c r="C885" s="19"/>
      <c r="D885" s="11" t="str">
        <f t="shared" si="3"/>
        <v/>
      </c>
      <c r="E885" s="16"/>
      <c r="F885" s="19"/>
      <c r="G885" s="19"/>
      <c r="H885" s="19"/>
      <c r="I885" s="10"/>
      <c r="J885" s="16"/>
      <c r="K885" t="str">
        <f>IF(NOT(ISBLANK(F885)), VLOOKUP(H885,Time!$A$2:$C$10,3,FALSE), "")</f>
        <v/>
      </c>
      <c r="L885" t="str">
        <f t="shared" si="0"/>
        <v/>
      </c>
      <c r="M885" t="str">
        <f>IF(NOT(ISBLANK(F885)),VLOOKUP(G885,Importance!$A$2:B1000,2,FALSE),"")</f>
        <v/>
      </c>
      <c r="N885" s="13" t="str">
        <f t="shared" si="1"/>
        <v/>
      </c>
      <c r="O885" s="13" t="str">
        <f t="shared" si="2"/>
        <v/>
      </c>
    </row>
    <row r="886" spans="1:15" ht="13" x14ac:dyDescent="0.15">
      <c r="A886" s="19"/>
      <c r="B886" s="19"/>
      <c r="C886" s="19"/>
      <c r="D886" s="11" t="str">
        <f t="shared" si="3"/>
        <v/>
      </c>
      <c r="E886" s="16"/>
      <c r="F886" s="19"/>
      <c r="G886" s="19"/>
      <c r="H886" s="19"/>
      <c r="I886" s="10"/>
      <c r="J886" s="16"/>
      <c r="K886" t="str">
        <f>IF(NOT(ISBLANK(F886)), VLOOKUP(H886,Time!$A$2:$C$10,3,FALSE), "")</f>
        <v/>
      </c>
      <c r="L886" t="str">
        <f t="shared" si="0"/>
        <v/>
      </c>
      <c r="M886" t="str">
        <f>IF(NOT(ISBLANK(F886)),VLOOKUP(G886,Importance!$A$2:B1000,2,FALSE),"")</f>
        <v/>
      </c>
      <c r="N886" s="13" t="str">
        <f t="shared" si="1"/>
        <v/>
      </c>
      <c r="O886" s="13" t="str">
        <f t="shared" si="2"/>
        <v/>
      </c>
    </row>
    <row r="887" spans="1:15" ht="13" x14ac:dyDescent="0.15">
      <c r="A887" s="19"/>
      <c r="B887" s="19"/>
      <c r="C887" s="19"/>
      <c r="D887" s="11" t="str">
        <f t="shared" si="3"/>
        <v/>
      </c>
      <c r="E887" s="16"/>
      <c r="F887" s="19"/>
      <c r="G887" s="19"/>
      <c r="H887" s="19"/>
      <c r="I887" s="10"/>
      <c r="J887" s="16"/>
      <c r="K887" t="str">
        <f>IF(NOT(ISBLANK(F887)), VLOOKUP(H887,Time!$A$2:$C$10,3,FALSE), "")</f>
        <v/>
      </c>
      <c r="L887" t="str">
        <f t="shared" si="0"/>
        <v/>
      </c>
      <c r="M887" t="str">
        <f>IF(NOT(ISBLANK(F887)),VLOOKUP(G887,Importance!$A$2:B1000,2,FALSE),"")</f>
        <v/>
      </c>
      <c r="N887" s="13" t="str">
        <f t="shared" si="1"/>
        <v/>
      </c>
      <c r="O887" s="13" t="str">
        <f t="shared" si="2"/>
        <v/>
      </c>
    </row>
    <row r="888" spans="1:15" ht="13" x14ac:dyDescent="0.15">
      <c r="A888" s="19"/>
      <c r="B888" s="19"/>
      <c r="C888" s="19"/>
      <c r="D888" s="11" t="str">
        <f t="shared" si="3"/>
        <v/>
      </c>
      <c r="E888" s="16"/>
      <c r="F888" s="19"/>
      <c r="G888" s="19"/>
      <c r="H888" s="19"/>
      <c r="I888" s="10"/>
      <c r="J888" s="16"/>
      <c r="K888" t="str">
        <f>IF(NOT(ISBLANK(F888)), VLOOKUP(H888,Time!$A$2:$C$10,3,FALSE), "")</f>
        <v/>
      </c>
      <c r="L888" t="str">
        <f t="shared" si="0"/>
        <v/>
      </c>
      <c r="M888" t="str">
        <f>IF(NOT(ISBLANK(F888)),VLOOKUP(G888,Importance!$A$2:B1000,2,FALSE),"")</f>
        <v/>
      </c>
      <c r="N888" s="13" t="str">
        <f t="shared" si="1"/>
        <v/>
      </c>
      <c r="O888" s="13" t="str">
        <f t="shared" si="2"/>
        <v/>
      </c>
    </row>
    <row r="889" spans="1:15" ht="13" x14ac:dyDescent="0.15">
      <c r="A889" s="19"/>
      <c r="B889" s="19"/>
      <c r="C889" s="19"/>
      <c r="D889" s="11" t="str">
        <f t="shared" si="3"/>
        <v/>
      </c>
      <c r="E889" s="16"/>
      <c r="F889" s="19"/>
      <c r="G889" s="19"/>
      <c r="H889" s="19"/>
      <c r="I889" s="10"/>
      <c r="J889" s="16"/>
      <c r="K889" t="str">
        <f>IF(NOT(ISBLANK(F889)), VLOOKUP(H889,Time!$A$2:$C$10,3,FALSE), "")</f>
        <v/>
      </c>
      <c r="L889" t="str">
        <f t="shared" si="0"/>
        <v/>
      </c>
      <c r="M889" t="str">
        <f>IF(NOT(ISBLANK(F889)),VLOOKUP(G889,Importance!$A$2:B1000,2,FALSE),"")</f>
        <v/>
      </c>
      <c r="N889" s="13" t="str">
        <f t="shared" si="1"/>
        <v/>
      </c>
      <c r="O889" s="13" t="str">
        <f t="shared" si="2"/>
        <v/>
      </c>
    </row>
    <row r="890" spans="1:15" ht="13" x14ac:dyDescent="0.15">
      <c r="A890" s="19"/>
      <c r="B890" s="19"/>
      <c r="C890" s="19"/>
      <c r="D890" s="11" t="str">
        <f t="shared" si="3"/>
        <v/>
      </c>
      <c r="E890" s="16"/>
      <c r="F890" s="19"/>
      <c r="G890" s="19"/>
      <c r="H890" s="19"/>
      <c r="I890" s="10"/>
      <c r="J890" s="16"/>
      <c r="K890" t="str">
        <f>IF(NOT(ISBLANK(F890)), VLOOKUP(H890,Time!$A$2:$C$10,3,FALSE), "")</f>
        <v/>
      </c>
      <c r="L890" t="str">
        <f t="shared" si="0"/>
        <v/>
      </c>
      <c r="M890" t="str">
        <f>IF(NOT(ISBLANK(F890)),VLOOKUP(G890,Importance!$A$2:B1000,2,FALSE),"")</f>
        <v/>
      </c>
      <c r="N890" s="13" t="str">
        <f t="shared" si="1"/>
        <v/>
      </c>
      <c r="O890" s="13" t="str">
        <f t="shared" si="2"/>
        <v/>
      </c>
    </row>
    <row r="891" spans="1:15" ht="13" x14ac:dyDescent="0.15">
      <c r="A891" s="19"/>
      <c r="B891" s="19"/>
      <c r="C891" s="19"/>
      <c r="D891" s="11" t="str">
        <f t="shared" si="3"/>
        <v/>
      </c>
      <c r="E891" s="16"/>
      <c r="F891" s="19"/>
      <c r="G891" s="19"/>
      <c r="H891" s="19"/>
      <c r="I891" s="10"/>
      <c r="J891" s="16"/>
      <c r="K891" t="str">
        <f>IF(NOT(ISBLANK(F891)), VLOOKUP(H891,Time!$A$2:$C$10,3,FALSE), "")</f>
        <v/>
      </c>
      <c r="L891" t="str">
        <f t="shared" si="0"/>
        <v/>
      </c>
      <c r="M891" t="str">
        <f>IF(NOT(ISBLANK(F891)),VLOOKUP(G891,Importance!$A$2:B1000,2,FALSE),"")</f>
        <v/>
      </c>
      <c r="N891" s="13" t="str">
        <f t="shared" si="1"/>
        <v/>
      </c>
      <c r="O891" s="13" t="str">
        <f t="shared" si="2"/>
        <v/>
      </c>
    </row>
    <row r="892" spans="1:15" ht="13" x14ac:dyDescent="0.15">
      <c r="A892" s="19"/>
      <c r="B892" s="19"/>
      <c r="C892" s="19"/>
      <c r="D892" s="11" t="str">
        <f t="shared" si="3"/>
        <v/>
      </c>
      <c r="E892" s="16"/>
      <c r="F892" s="19"/>
      <c r="G892" s="19"/>
      <c r="H892" s="19"/>
      <c r="I892" s="10"/>
      <c r="J892" s="16"/>
      <c r="K892" t="str">
        <f>IF(NOT(ISBLANK(F892)), VLOOKUP(H892,Time!$A$2:$C$10,3,FALSE), "")</f>
        <v/>
      </c>
      <c r="L892" t="str">
        <f t="shared" si="0"/>
        <v/>
      </c>
      <c r="M892" t="str">
        <f>IF(NOT(ISBLANK(F892)),VLOOKUP(G892,Importance!$A$2:B1000,2,FALSE),"")</f>
        <v/>
      </c>
      <c r="N892" s="13" t="str">
        <f t="shared" si="1"/>
        <v/>
      </c>
      <c r="O892" s="13" t="str">
        <f t="shared" si="2"/>
        <v/>
      </c>
    </row>
    <row r="893" spans="1:15" ht="13" x14ac:dyDescent="0.15">
      <c r="A893" s="19"/>
      <c r="B893" s="19"/>
      <c r="C893" s="19"/>
      <c r="D893" s="11" t="str">
        <f t="shared" si="3"/>
        <v/>
      </c>
      <c r="E893" s="16"/>
      <c r="F893" s="19"/>
      <c r="G893" s="19"/>
      <c r="H893" s="19"/>
      <c r="I893" s="10"/>
      <c r="J893" s="16"/>
      <c r="K893" t="str">
        <f>IF(NOT(ISBLANK(F893)), VLOOKUP(H893,Time!$A$2:$C$10,3,FALSE), "")</f>
        <v/>
      </c>
      <c r="L893" t="str">
        <f t="shared" si="0"/>
        <v/>
      </c>
      <c r="M893" t="str">
        <f>IF(NOT(ISBLANK(F893)),VLOOKUP(G893,Importance!$A$2:B1000,2,FALSE),"")</f>
        <v/>
      </c>
      <c r="N893" s="13" t="str">
        <f t="shared" si="1"/>
        <v/>
      </c>
      <c r="O893" s="13" t="str">
        <f t="shared" si="2"/>
        <v/>
      </c>
    </row>
    <row r="894" spans="1:15" ht="13" x14ac:dyDescent="0.15">
      <c r="A894" s="19"/>
      <c r="B894" s="19"/>
      <c r="C894" s="19"/>
      <c r="D894" s="11" t="str">
        <f t="shared" si="3"/>
        <v/>
      </c>
      <c r="E894" s="16"/>
      <c r="F894" s="19"/>
      <c r="G894" s="19"/>
      <c r="H894" s="19"/>
      <c r="I894" s="10"/>
      <c r="J894" s="16"/>
      <c r="K894" t="str">
        <f>IF(NOT(ISBLANK(F894)), VLOOKUP(H894,Time!$A$2:$C$10,3,FALSE), "")</f>
        <v/>
      </c>
      <c r="L894" t="str">
        <f t="shared" si="0"/>
        <v/>
      </c>
      <c r="M894" t="str">
        <f>IF(NOT(ISBLANK(F894)),VLOOKUP(G894,Importance!$A$2:B1000,2,FALSE),"")</f>
        <v/>
      </c>
      <c r="N894" s="13" t="str">
        <f t="shared" si="1"/>
        <v/>
      </c>
      <c r="O894" s="13" t="str">
        <f t="shared" si="2"/>
        <v/>
      </c>
    </row>
    <row r="895" spans="1:15" ht="13" x14ac:dyDescent="0.15">
      <c r="A895" s="19"/>
      <c r="B895" s="19"/>
      <c r="C895" s="19"/>
      <c r="D895" s="11" t="str">
        <f t="shared" si="3"/>
        <v/>
      </c>
      <c r="E895" s="16"/>
      <c r="F895" s="19"/>
      <c r="G895" s="19"/>
      <c r="H895" s="19"/>
      <c r="I895" s="10"/>
      <c r="J895" s="16"/>
      <c r="K895" t="str">
        <f>IF(NOT(ISBLANK(F895)), VLOOKUP(H895,Time!$A$2:$C$10,3,FALSE), "")</f>
        <v/>
      </c>
      <c r="L895" t="str">
        <f t="shared" si="0"/>
        <v/>
      </c>
      <c r="M895" t="str">
        <f>IF(NOT(ISBLANK(F895)),VLOOKUP(G895,Importance!$A$2:B1000,2,FALSE),"")</f>
        <v/>
      </c>
      <c r="N895" s="13" t="str">
        <f t="shared" si="1"/>
        <v/>
      </c>
      <c r="O895" s="13" t="str">
        <f t="shared" si="2"/>
        <v/>
      </c>
    </row>
    <row r="896" spans="1:15" ht="13" x14ac:dyDescent="0.15">
      <c r="A896" s="19"/>
      <c r="B896" s="19"/>
      <c r="C896" s="19"/>
      <c r="D896" s="11" t="str">
        <f t="shared" si="3"/>
        <v/>
      </c>
      <c r="E896" s="16"/>
      <c r="F896" s="19"/>
      <c r="G896" s="19"/>
      <c r="H896" s="19"/>
      <c r="I896" s="10"/>
      <c r="J896" s="16"/>
      <c r="K896" t="str">
        <f>IF(NOT(ISBLANK(F896)), VLOOKUP(H896,Time!$A$2:$C$10,3,FALSE), "")</f>
        <v/>
      </c>
      <c r="L896" t="str">
        <f t="shared" si="0"/>
        <v/>
      </c>
      <c r="M896" t="str">
        <f>IF(NOT(ISBLANK(F896)),VLOOKUP(G896,Importance!$A$2:B1000,2,FALSE),"")</f>
        <v/>
      </c>
      <c r="N896" s="13" t="str">
        <f t="shared" si="1"/>
        <v/>
      </c>
      <c r="O896" s="13" t="str">
        <f t="shared" si="2"/>
        <v/>
      </c>
    </row>
    <row r="897" spans="1:15" ht="13" x14ac:dyDescent="0.15">
      <c r="A897" s="19"/>
      <c r="B897" s="19"/>
      <c r="C897" s="19"/>
      <c r="D897" s="11" t="str">
        <f t="shared" si="3"/>
        <v/>
      </c>
      <c r="E897" s="16"/>
      <c r="F897" s="19"/>
      <c r="G897" s="19"/>
      <c r="H897" s="19"/>
      <c r="I897" s="10"/>
      <c r="J897" s="16"/>
      <c r="K897" t="str">
        <f>IF(NOT(ISBLANK(F897)), VLOOKUP(H897,Time!$A$2:$C$10,3,FALSE), "")</f>
        <v/>
      </c>
      <c r="L897" t="str">
        <f t="shared" si="0"/>
        <v/>
      </c>
      <c r="M897" t="str">
        <f>IF(NOT(ISBLANK(F897)),VLOOKUP(G897,Importance!$A$2:B1000,2,FALSE),"")</f>
        <v/>
      </c>
      <c r="N897" s="13" t="str">
        <f t="shared" si="1"/>
        <v/>
      </c>
      <c r="O897" s="13" t="str">
        <f t="shared" si="2"/>
        <v/>
      </c>
    </row>
    <row r="898" spans="1:15" ht="13" x14ac:dyDescent="0.15">
      <c r="A898" s="19"/>
      <c r="B898" s="19"/>
      <c r="C898" s="19"/>
      <c r="D898" s="11" t="str">
        <f t="shared" si="3"/>
        <v/>
      </c>
      <c r="E898" s="16"/>
      <c r="F898" s="19"/>
      <c r="G898" s="19"/>
      <c r="H898" s="19"/>
      <c r="I898" s="10"/>
      <c r="J898" s="16"/>
      <c r="K898" t="str">
        <f>IF(NOT(ISBLANK(F898)), VLOOKUP(H898,Time!$A$2:$C$10,3,FALSE), "")</f>
        <v/>
      </c>
      <c r="L898" t="str">
        <f t="shared" si="0"/>
        <v/>
      </c>
      <c r="M898" t="str">
        <f>IF(NOT(ISBLANK(F898)),VLOOKUP(G898,Importance!$A$2:B1000,2,FALSE),"")</f>
        <v/>
      </c>
      <c r="N898" s="13" t="str">
        <f t="shared" si="1"/>
        <v/>
      </c>
      <c r="O898" s="13" t="str">
        <f t="shared" si="2"/>
        <v/>
      </c>
    </row>
    <row r="899" spans="1:15" ht="13" x14ac:dyDescent="0.15">
      <c r="A899" s="19"/>
      <c r="B899" s="19"/>
      <c r="C899" s="19"/>
      <c r="D899" s="11" t="str">
        <f t="shared" si="3"/>
        <v/>
      </c>
      <c r="E899" s="16"/>
      <c r="F899" s="19"/>
      <c r="G899" s="19"/>
      <c r="H899" s="19"/>
      <c r="I899" s="10"/>
      <c r="J899" s="16"/>
      <c r="K899" t="str">
        <f>IF(NOT(ISBLANK(F899)), VLOOKUP(H899,Time!$A$2:$C$10,3,FALSE), "")</f>
        <v/>
      </c>
      <c r="L899" t="str">
        <f t="shared" si="0"/>
        <v/>
      </c>
      <c r="M899" t="str">
        <f>IF(NOT(ISBLANK(F899)),VLOOKUP(G899,Importance!$A$2:B1000,2,FALSE),"")</f>
        <v/>
      </c>
      <c r="N899" s="13" t="str">
        <f t="shared" si="1"/>
        <v/>
      </c>
      <c r="O899" s="13" t="str">
        <f t="shared" si="2"/>
        <v/>
      </c>
    </row>
    <row r="900" spans="1:15" ht="13" x14ac:dyDescent="0.15">
      <c r="A900" s="19"/>
      <c r="B900" s="19"/>
      <c r="C900" s="19"/>
      <c r="D900" s="11" t="str">
        <f t="shared" si="3"/>
        <v/>
      </c>
      <c r="E900" s="16"/>
      <c r="F900" s="19"/>
      <c r="G900" s="19"/>
      <c r="H900" s="19"/>
      <c r="I900" s="10"/>
      <c r="J900" s="16"/>
      <c r="K900" t="str">
        <f>IF(NOT(ISBLANK(F900)), VLOOKUP(H900,Time!$A$2:$C$10,3,FALSE), "")</f>
        <v/>
      </c>
      <c r="L900" t="str">
        <f t="shared" si="0"/>
        <v/>
      </c>
      <c r="M900" t="str">
        <f>IF(NOT(ISBLANK(F900)),VLOOKUP(G900,Importance!$A$2:B1000,2,FALSE),"")</f>
        <v/>
      </c>
      <c r="N900" s="13" t="str">
        <f t="shared" si="1"/>
        <v/>
      </c>
      <c r="O900" s="13" t="str">
        <f t="shared" si="2"/>
        <v/>
      </c>
    </row>
    <row r="901" spans="1:15" ht="13" x14ac:dyDescent="0.15">
      <c r="A901" s="19"/>
      <c r="B901" s="19"/>
      <c r="C901" s="19"/>
      <c r="D901" s="11" t="str">
        <f t="shared" si="3"/>
        <v/>
      </c>
      <c r="E901" s="16"/>
      <c r="F901" s="19"/>
      <c r="G901" s="19"/>
      <c r="H901" s="19"/>
      <c r="I901" s="10"/>
      <c r="J901" s="16"/>
      <c r="K901" t="str">
        <f>IF(NOT(ISBLANK(F901)), VLOOKUP(H901,Time!$A$2:$C$10,3,FALSE), "")</f>
        <v/>
      </c>
      <c r="L901" t="str">
        <f t="shared" si="0"/>
        <v/>
      </c>
      <c r="M901" t="str">
        <f>IF(NOT(ISBLANK(F901)),VLOOKUP(G901,Importance!$A$2:B1000,2,FALSE),"")</f>
        <v/>
      </c>
      <c r="N901" s="13" t="str">
        <f t="shared" si="1"/>
        <v/>
      </c>
      <c r="O901" s="13" t="str">
        <f t="shared" si="2"/>
        <v/>
      </c>
    </row>
    <row r="902" spans="1:15" ht="13" x14ac:dyDescent="0.15">
      <c r="A902" s="19"/>
      <c r="B902" s="19"/>
      <c r="C902" s="19"/>
      <c r="D902" s="11" t="str">
        <f t="shared" si="3"/>
        <v/>
      </c>
      <c r="E902" s="16"/>
      <c r="F902" s="19"/>
      <c r="G902" s="19"/>
      <c r="H902" s="19"/>
      <c r="I902" s="10"/>
      <c r="J902" s="16"/>
      <c r="K902" t="str">
        <f>IF(NOT(ISBLANK(F902)), VLOOKUP(H902,Time!$A$2:$C$10,3,FALSE), "")</f>
        <v/>
      </c>
      <c r="L902" t="str">
        <f t="shared" si="0"/>
        <v/>
      </c>
      <c r="M902" t="str">
        <f>IF(NOT(ISBLANK(F902)),VLOOKUP(G902,Importance!$A$2:B1000,2,FALSE),"")</f>
        <v/>
      </c>
      <c r="N902" s="13" t="str">
        <f t="shared" si="1"/>
        <v/>
      </c>
      <c r="O902" s="13" t="str">
        <f t="shared" si="2"/>
        <v/>
      </c>
    </row>
    <row r="903" spans="1:15" ht="13" x14ac:dyDescent="0.15">
      <c r="A903" s="19"/>
      <c r="B903" s="19"/>
      <c r="C903" s="19"/>
      <c r="D903" s="11" t="str">
        <f t="shared" si="3"/>
        <v/>
      </c>
      <c r="E903" s="16"/>
      <c r="F903" s="19"/>
      <c r="G903" s="19"/>
      <c r="H903" s="19"/>
      <c r="I903" s="10"/>
      <c r="J903" s="16"/>
      <c r="K903" t="str">
        <f>IF(NOT(ISBLANK(F903)), VLOOKUP(H903,Time!$A$2:$C$10,3,FALSE), "")</f>
        <v/>
      </c>
      <c r="L903" t="str">
        <f t="shared" si="0"/>
        <v/>
      </c>
      <c r="M903" t="str">
        <f>IF(NOT(ISBLANK(F903)),VLOOKUP(G903,Importance!$A$2:B1000,2,FALSE),"")</f>
        <v/>
      </c>
      <c r="N903" s="13" t="str">
        <f t="shared" si="1"/>
        <v/>
      </c>
      <c r="O903" s="13" t="str">
        <f t="shared" si="2"/>
        <v/>
      </c>
    </row>
    <row r="904" spans="1:15" ht="13" x14ac:dyDescent="0.15">
      <c r="A904" s="19"/>
      <c r="B904" s="19"/>
      <c r="C904" s="19"/>
      <c r="D904" s="11" t="str">
        <f t="shared" si="3"/>
        <v/>
      </c>
      <c r="E904" s="16"/>
      <c r="F904" s="19"/>
      <c r="G904" s="19"/>
      <c r="H904" s="19"/>
      <c r="I904" s="10"/>
      <c r="J904" s="16"/>
      <c r="K904" t="str">
        <f>IF(NOT(ISBLANK(F904)), VLOOKUP(H904,Time!$A$2:$C$10,3,FALSE), "")</f>
        <v/>
      </c>
      <c r="L904" t="str">
        <f t="shared" si="0"/>
        <v/>
      </c>
      <c r="M904" t="str">
        <f>IF(NOT(ISBLANK(F904)),VLOOKUP(G904,Importance!$A$2:B1000,2,FALSE),"")</f>
        <v/>
      </c>
      <c r="N904" s="13" t="str">
        <f t="shared" si="1"/>
        <v/>
      </c>
      <c r="O904" s="13" t="str">
        <f t="shared" si="2"/>
        <v/>
      </c>
    </row>
    <row r="905" spans="1:15" ht="13" x14ac:dyDescent="0.15">
      <c r="A905" s="19"/>
      <c r="B905" s="19"/>
      <c r="C905" s="19"/>
      <c r="D905" s="11" t="str">
        <f t="shared" si="3"/>
        <v/>
      </c>
      <c r="E905" s="16"/>
      <c r="F905" s="19"/>
      <c r="G905" s="19"/>
      <c r="H905" s="19"/>
      <c r="I905" s="10"/>
      <c r="J905" s="16"/>
      <c r="K905" t="str">
        <f>IF(NOT(ISBLANK(F905)), VLOOKUP(H905,Time!$A$2:$C$10,3,FALSE), "")</f>
        <v/>
      </c>
      <c r="L905" t="str">
        <f t="shared" si="0"/>
        <v/>
      </c>
      <c r="M905" t="str">
        <f>IF(NOT(ISBLANK(F905)),VLOOKUP(G905,Importance!$A$2:B1000,2,FALSE),"")</f>
        <v/>
      </c>
      <c r="N905" s="13" t="str">
        <f t="shared" si="1"/>
        <v/>
      </c>
      <c r="O905" s="13" t="str">
        <f t="shared" si="2"/>
        <v/>
      </c>
    </row>
    <row r="906" spans="1:15" ht="13" x14ac:dyDescent="0.15">
      <c r="A906" s="19"/>
      <c r="B906" s="19"/>
      <c r="C906" s="19"/>
      <c r="D906" s="11" t="str">
        <f t="shared" si="3"/>
        <v/>
      </c>
      <c r="E906" s="16"/>
      <c r="F906" s="19"/>
      <c r="G906" s="19"/>
      <c r="H906" s="19"/>
      <c r="I906" s="10"/>
      <c r="J906" s="16"/>
      <c r="K906" t="str">
        <f>IF(NOT(ISBLANK(F906)), VLOOKUP(H906,Time!$A$2:$C$10,3,FALSE), "")</f>
        <v/>
      </c>
      <c r="L906" t="str">
        <f t="shared" si="0"/>
        <v/>
      </c>
      <c r="M906" t="str">
        <f>IF(NOT(ISBLANK(F906)),VLOOKUP(G906,Importance!$A$2:B1000,2,FALSE),"")</f>
        <v/>
      </c>
      <c r="N906" s="13" t="str">
        <f t="shared" si="1"/>
        <v/>
      </c>
      <c r="O906" s="13" t="str">
        <f t="shared" si="2"/>
        <v/>
      </c>
    </row>
    <row r="907" spans="1:15" ht="13" x14ac:dyDescent="0.15">
      <c r="A907" s="19"/>
      <c r="B907" s="19"/>
      <c r="C907" s="19"/>
      <c r="D907" s="11" t="str">
        <f t="shared" si="3"/>
        <v/>
      </c>
      <c r="E907" s="16"/>
      <c r="F907" s="19"/>
      <c r="G907" s="19"/>
      <c r="H907" s="19"/>
      <c r="I907" s="10"/>
      <c r="J907" s="16"/>
      <c r="K907" t="str">
        <f>IF(NOT(ISBLANK(F907)), VLOOKUP(H907,Time!$A$2:$C$10,3,FALSE), "")</f>
        <v/>
      </c>
      <c r="L907" t="str">
        <f t="shared" si="0"/>
        <v/>
      </c>
      <c r="M907" t="str">
        <f>IF(NOT(ISBLANK(F907)),VLOOKUP(G907,Importance!$A$2:B1000,2,FALSE),"")</f>
        <v/>
      </c>
      <c r="N907" s="13" t="str">
        <f t="shared" si="1"/>
        <v/>
      </c>
      <c r="O907" s="13" t="str">
        <f t="shared" si="2"/>
        <v/>
      </c>
    </row>
    <row r="908" spans="1:15" ht="13" x14ac:dyDescent="0.15">
      <c r="A908" s="19"/>
      <c r="B908" s="19"/>
      <c r="C908" s="19"/>
      <c r="D908" s="11" t="str">
        <f t="shared" si="3"/>
        <v/>
      </c>
      <c r="E908" s="16"/>
      <c r="F908" s="19"/>
      <c r="G908" s="19"/>
      <c r="H908" s="19"/>
      <c r="I908" s="10"/>
      <c r="J908" s="16"/>
      <c r="K908" t="str">
        <f>IF(NOT(ISBLANK(F908)), VLOOKUP(H908,Time!$A$2:$C$10,3,FALSE), "")</f>
        <v/>
      </c>
      <c r="L908" t="str">
        <f t="shared" si="0"/>
        <v/>
      </c>
      <c r="M908" t="str">
        <f>IF(NOT(ISBLANK(F908)),VLOOKUP(G908,Importance!$A$2:B1000,2,FALSE),"")</f>
        <v/>
      </c>
      <c r="N908" s="13" t="str">
        <f t="shared" si="1"/>
        <v/>
      </c>
      <c r="O908" s="13" t="str">
        <f t="shared" si="2"/>
        <v/>
      </c>
    </row>
    <row r="909" spans="1:15" ht="13" x14ac:dyDescent="0.15">
      <c r="A909" s="19"/>
      <c r="B909" s="19"/>
      <c r="C909" s="19"/>
      <c r="D909" s="11" t="str">
        <f t="shared" si="3"/>
        <v/>
      </c>
      <c r="E909" s="16"/>
      <c r="F909" s="19"/>
      <c r="G909" s="19"/>
      <c r="H909" s="19"/>
      <c r="I909" s="10"/>
      <c r="J909" s="16"/>
      <c r="K909" t="str">
        <f>IF(NOT(ISBLANK(F909)), VLOOKUP(H909,Time!$A$2:$C$10,3,FALSE), "")</f>
        <v/>
      </c>
      <c r="L909" t="str">
        <f t="shared" si="0"/>
        <v/>
      </c>
      <c r="M909" t="str">
        <f>IF(NOT(ISBLANK(F909)),VLOOKUP(G909,Importance!$A$2:B1000,2,FALSE),"")</f>
        <v/>
      </c>
      <c r="N909" s="13" t="str">
        <f t="shared" si="1"/>
        <v/>
      </c>
      <c r="O909" s="13" t="str">
        <f t="shared" si="2"/>
        <v/>
      </c>
    </row>
    <row r="910" spans="1:15" ht="13" x14ac:dyDescent="0.15">
      <c r="A910" s="19"/>
      <c r="B910" s="19"/>
      <c r="C910" s="19"/>
      <c r="D910" s="11" t="str">
        <f t="shared" si="3"/>
        <v/>
      </c>
      <c r="E910" s="16"/>
      <c r="F910" s="19"/>
      <c r="G910" s="19"/>
      <c r="H910" s="19"/>
      <c r="I910" s="10"/>
      <c r="J910" s="16"/>
      <c r="K910" t="str">
        <f>IF(NOT(ISBLANK(F910)), VLOOKUP(H910,Time!$A$2:$C$10,3,FALSE), "")</f>
        <v/>
      </c>
      <c r="L910" t="str">
        <f t="shared" si="0"/>
        <v/>
      </c>
      <c r="M910" t="str">
        <f>IF(NOT(ISBLANK(F910)),VLOOKUP(G910,Importance!$A$2:B1000,2,FALSE),"")</f>
        <v/>
      </c>
      <c r="N910" s="13" t="str">
        <f t="shared" si="1"/>
        <v/>
      </c>
      <c r="O910" s="13" t="str">
        <f t="shared" si="2"/>
        <v/>
      </c>
    </row>
    <row r="911" spans="1:15" ht="13" x14ac:dyDescent="0.15">
      <c r="A911" s="19"/>
      <c r="B911" s="19"/>
      <c r="C911" s="19"/>
      <c r="D911" s="11" t="str">
        <f t="shared" si="3"/>
        <v/>
      </c>
      <c r="E911" s="16"/>
      <c r="F911" s="19"/>
      <c r="G911" s="19"/>
      <c r="H911" s="19"/>
      <c r="I911" s="10"/>
      <c r="J911" s="16"/>
      <c r="K911" t="str">
        <f>IF(NOT(ISBLANK(F911)), VLOOKUP(H911,Time!$A$2:$C$10,3,FALSE), "")</f>
        <v/>
      </c>
      <c r="L911" t="str">
        <f t="shared" si="0"/>
        <v/>
      </c>
      <c r="M911" t="str">
        <f>IF(NOT(ISBLANK(F911)),VLOOKUP(G911,Importance!$A$2:B1000,2,FALSE),"")</f>
        <v/>
      </c>
      <c r="N911" s="13" t="str">
        <f t="shared" si="1"/>
        <v/>
      </c>
      <c r="O911" s="13" t="str">
        <f t="shared" si="2"/>
        <v/>
      </c>
    </row>
    <row r="912" spans="1:15" ht="13" x14ac:dyDescent="0.15">
      <c r="A912" s="19"/>
      <c r="B912" s="19"/>
      <c r="C912" s="19"/>
      <c r="D912" s="11" t="str">
        <f t="shared" si="3"/>
        <v/>
      </c>
      <c r="E912" s="16"/>
      <c r="F912" s="19"/>
      <c r="G912" s="19"/>
      <c r="H912" s="19"/>
      <c r="I912" s="10"/>
      <c r="J912" s="16"/>
      <c r="K912" t="str">
        <f>IF(NOT(ISBLANK(F912)), VLOOKUP(H912,Time!$A$2:$C$10,3,FALSE), "")</f>
        <v/>
      </c>
      <c r="L912" t="str">
        <f t="shared" si="0"/>
        <v/>
      </c>
      <c r="M912" t="str">
        <f>IF(NOT(ISBLANK(F912)),VLOOKUP(G912,Importance!$A$2:B1000,2,FALSE),"")</f>
        <v/>
      </c>
      <c r="N912" s="13" t="str">
        <f t="shared" si="1"/>
        <v/>
      </c>
      <c r="O912" s="13" t="str">
        <f t="shared" si="2"/>
        <v/>
      </c>
    </row>
    <row r="913" spans="1:15" ht="13" x14ac:dyDescent="0.15">
      <c r="A913" s="19"/>
      <c r="B913" s="19"/>
      <c r="C913" s="19"/>
      <c r="D913" s="11" t="str">
        <f t="shared" si="3"/>
        <v/>
      </c>
      <c r="E913" s="16"/>
      <c r="F913" s="19"/>
      <c r="G913" s="19"/>
      <c r="H913" s="19"/>
      <c r="I913" s="10"/>
      <c r="J913" s="16"/>
      <c r="K913" t="str">
        <f>IF(NOT(ISBLANK(F913)), VLOOKUP(H913,Time!$A$2:$C$10,3,FALSE), "")</f>
        <v/>
      </c>
      <c r="L913" t="str">
        <f t="shared" si="0"/>
        <v/>
      </c>
      <c r="M913" t="str">
        <f>IF(NOT(ISBLANK(F913)),VLOOKUP(G913,Importance!$A$2:B1000,2,FALSE),"")</f>
        <v/>
      </c>
      <c r="N913" s="13" t="str">
        <f t="shared" si="1"/>
        <v/>
      </c>
      <c r="O913" s="13" t="str">
        <f t="shared" si="2"/>
        <v/>
      </c>
    </row>
    <row r="914" spans="1:15" ht="13" x14ac:dyDescent="0.15">
      <c r="A914" s="19"/>
      <c r="B914" s="19"/>
      <c r="C914" s="19"/>
      <c r="D914" s="11" t="str">
        <f t="shared" si="3"/>
        <v/>
      </c>
      <c r="E914" s="16"/>
      <c r="F914" s="19"/>
      <c r="G914" s="19"/>
      <c r="H914" s="19"/>
      <c r="I914" s="10"/>
      <c r="J914" s="16"/>
      <c r="K914" t="str">
        <f>IF(NOT(ISBLANK(F914)), VLOOKUP(H914,Time!$A$2:$C$10,3,FALSE), "")</f>
        <v/>
      </c>
      <c r="L914" t="str">
        <f t="shared" si="0"/>
        <v/>
      </c>
      <c r="M914" t="str">
        <f>IF(NOT(ISBLANK(F914)),VLOOKUP(G914,Importance!$A$2:B1000,2,FALSE),"")</f>
        <v/>
      </c>
      <c r="N914" s="13" t="str">
        <f t="shared" si="1"/>
        <v/>
      </c>
      <c r="O914" s="13" t="str">
        <f t="shared" si="2"/>
        <v/>
      </c>
    </row>
    <row r="915" spans="1:15" ht="13" x14ac:dyDescent="0.15">
      <c r="A915" s="19"/>
      <c r="B915" s="19"/>
      <c r="C915" s="19"/>
      <c r="D915" s="11" t="str">
        <f t="shared" si="3"/>
        <v/>
      </c>
      <c r="E915" s="16"/>
      <c r="F915" s="19"/>
      <c r="G915" s="19"/>
      <c r="H915" s="19"/>
      <c r="I915" s="10"/>
      <c r="J915" s="16"/>
      <c r="K915" t="str">
        <f>IF(NOT(ISBLANK(F915)), VLOOKUP(H915,Time!$A$2:$C$10,3,FALSE), "")</f>
        <v/>
      </c>
      <c r="L915" t="str">
        <f t="shared" si="0"/>
        <v/>
      </c>
      <c r="M915" t="str">
        <f>IF(NOT(ISBLANK(F915)),VLOOKUP(G915,Importance!$A$2:B1000,2,FALSE),"")</f>
        <v/>
      </c>
      <c r="N915" s="13" t="str">
        <f t="shared" si="1"/>
        <v/>
      </c>
      <c r="O915" s="13" t="str">
        <f t="shared" si="2"/>
        <v/>
      </c>
    </row>
    <row r="916" spans="1:15" ht="13" x14ac:dyDescent="0.15">
      <c r="A916" s="19"/>
      <c r="B916" s="19"/>
      <c r="C916" s="19"/>
      <c r="D916" s="11" t="str">
        <f t="shared" si="3"/>
        <v/>
      </c>
      <c r="E916" s="16"/>
      <c r="F916" s="19"/>
      <c r="G916" s="19"/>
      <c r="H916" s="19"/>
      <c r="I916" s="10"/>
      <c r="J916" s="16"/>
      <c r="K916" t="str">
        <f>IF(NOT(ISBLANK(F916)), VLOOKUP(H916,Time!$A$2:$C$10,3,FALSE), "")</f>
        <v/>
      </c>
      <c r="L916" t="str">
        <f t="shared" si="0"/>
        <v/>
      </c>
      <c r="M916" t="str">
        <f>IF(NOT(ISBLANK(F916)),VLOOKUP(G916,Importance!$A$2:B1000,2,FALSE),"")</f>
        <v/>
      </c>
      <c r="N916" s="13" t="str">
        <f t="shared" si="1"/>
        <v/>
      </c>
      <c r="O916" s="13" t="str">
        <f t="shared" si="2"/>
        <v/>
      </c>
    </row>
    <row r="917" spans="1:15" ht="13" x14ac:dyDescent="0.15">
      <c r="A917" s="19"/>
      <c r="B917" s="19"/>
      <c r="C917" s="19"/>
      <c r="D917" s="11" t="str">
        <f t="shared" si="3"/>
        <v/>
      </c>
      <c r="E917" s="16"/>
      <c r="F917" s="19"/>
      <c r="G917" s="19"/>
      <c r="H917" s="19"/>
      <c r="I917" s="10"/>
      <c r="J917" s="16"/>
      <c r="K917" t="str">
        <f>IF(NOT(ISBLANK(F917)), VLOOKUP(H917,Time!$A$2:$C$10,3,FALSE), "")</f>
        <v/>
      </c>
      <c r="L917" t="str">
        <f t="shared" si="0"/>
        <v/>
      </c>
      <c r="M917" t="str">
        <f>IF(NOT(ISBLANK(F917)),VLOOKUP(G917,Importance!$A$2:B1000,2,FALSE),"")</f>
        <v/>
      </c>
      <c r="N917" s="13" t="str">
        <f t="shared" si="1"/>
        <v/>
      </c>
      <c r="O917" s="13" t="str">
        <f t="shared" si="2"/>
        <v/>
      </c>
    </row>
    <row r="918" spans="1:15" ht="13" x14ac:dyDescent="0.15">
      <c r="A918" s="19"/>
      <c r="B918" s="19"/>
      <c r="C918" s="19"/>
      <c r="D918" s="11" t="str">
        <f t="shared" si="3"/>
        <v/>
      </c>
      <c r="E918" s="16"/>
      <c r="F918" s="19"/>
      <c r="G918" s="19"/>
      <c r="H918" s="19"/>
      <c r="I918" s="10"/>
      <c r="J918" s="16"/>
      <c r="K918" t="str">
        <f>IF(NOT(ISBLANK(F918)), VLOOKUP(H918,Time!$A$2:$C$10,3,FALSE), "")</f>
        <v/>
      </c>
      <c r="L918" t="str">
        <f t="shared" si="0"/>
        <v/>
      </c>
      <c r="M918" t="str">
        <f>IF(NOT(ISBLANK(F918)),VLOOKUP(G918,Importance!$A$2:B1000,2,FALSE),"")</f>
        <v/>
      </c>
      <c r="N918" s="13" t="str">
        <f t="shared" si="1"/>
        <v/>
      </c>
      <c r="O918" s="13" t="str">
        <f t="shared" si="2"/>
        <v/>
      </c>
    </row>
    <row r="919" spans="1:15" ht="13" x14ac:dyDescent="0.15">
      <c r="A919" s="19"/>
      <c r="B919" s="19"/>
      <c r="C919" s="19"/>
      <c r="D919" s="11" t="str">
        <f t="shared" si="3"/>
        <v/>
      </c>
      <c r="E919" s="16"/>
      <c r="F919" s="19"/>
      <c r="G919" s="19"/>
      <c r="H919" s="19"/>
      <c r="I919" s="10"/>
      <c r="J919" s="16"/>
      <c r="K919" t="str">
        <f>IF(NOT(ISBLANK(F919)), VLOOKUP(H919,Time!$A$2:$C$10,3,FALSE), "")</f>
        <v/>
      </c>
      <c r="L919" t="str">
        <f t="shared" si="0"/>
        <v/>
      </c>
      <c r="M919" t="str">
        <f>IF(NOT(ISBLANK(F919)),VLOOKUP(G919,Importance!$A$2:B1000,2,FALSE),"")</f>
        <v/>
      </c>
      <c r="N919" s="13" t="str">
        <f t="shared" si="1"/>
        <v/>
      </c>
      <c r="O919" s="13" t="str">
        <f t="shared" si="2"/>
        <v/>
      </c>
    </row>
    <row r="920" spans="1:15" ht="13" x14ac:dyDescent="0.15">
      <c r="A920" s="19"/>
      <c r="B920" s="19"/>
      <c r="C920" s="19"/>
      <c r="D920" s="11" t="str">
        <f t="shared" si="3"/>
        <v/>
      </c>
      <c r="E920" s="16"/>
      <c r="F920" s="19"/>
      <c r="G920" s="19"/>
      <c r="H920" s="19"/>
      <c r="I920" s="10"/>
      <c r="J920" s="16"/>
      <c r="K920" t="str">
        <f>IF(NOT(ISBLANK(F920)), VLOOKUP(H920,Time!$A$2:$C$10,3,FALSE), "")</f>
        <v/>
      </c>
      <c r="L920" t="str">
        <f t="shared" si="0"/>
        <v/>
      </c>
      <c r="M920" t="str">
        <f>IF(NOT(ISBLANK(F920)),VLOOKUP(G920,Importance!$A$2:B1000,2,FALSE),"")</f>
        <v/>
      </c>
      <c r="N920" s="13" t="str">
        <f t="shared" si="1"/>
        <v/>
      </c>
      <c r="O920" s="13" t="str">
        <f t="shared" si="2"/>
        <v/>
      </c>
    </row>
    <row r="921" spans="1:15" ht="13" x14ac:dyDescent="0.15">
      <c r="A921" s="19"/>
      <c r="B921" s="19"/>
      <c r="C921" s="19"/>
      <c r="D921" s="11" t="str">
        <f t="shared" si="3"/>
        <v/>
      </c>
      <c r="E921" s="16"/>
      <c r="F921" s="19"/>
      <c r="G921" s="19"/>
      <c r="H921" s="19"/>
      <c r="I921" s="10"/>
      <c r="J921" s="16"/>
      <c r="K921" t="str">
        <f>IF(NOT(ISBLANK(F921)), VLOOKUP(H921,Time!$A$2:$C$10,3,FALSE), "")</f>
        <v/>
      </c>
      <c r="L921" t="str">
        <f t="shared" si="0"/>
        <v/>
      </c>
      <c r="M921" t="str">
        <f>IF(NOT(ISBLANK(F921)),VLOOKUP(G921,Importance!$A$2:B1000,2,FALSE),"")</f>
        <v/>
      </c>
      <c r="N921" s="13" t="str">
        <f t="shared" si="1"/>
        <v/>
      </c>
      <c r="O921" s="13" t="str">
        <f t="shared" si="2"/>
        <v/>
      </c>
    </row>
    <row r="922" spans="1:15" ht="13" x14ac:dyDescent="0.15">
      <c r="A922" s="19"/>
      <c r="B922" s="19"/>
      <c r="C922" s="19"/>
      <c r="D922" s="11" t="str">
        <f t="shared" si="3"/>
        <v/>
      </c>
      <c r="E922" s="16"/>
      <c r="F922" s="19"/>
      <c r="G922" s="19"/>
      <c r="H922" s="19"/>
      <c r="I922" s="10"/>
      <c r="J922" s="16"/>
      <c r="K922" t="str">
        <f>IF(NOT(ISBLANK(F922)), VLOOKUP(H922,Time!$A$2:$C$10,3,FALSE), "")</f>
        <v/>
      </c>
      <c r="L922" t="str">
        <f t="shared" si="0"/>
        <v/>
      </c>
      <c r="M922" t="str">
        <f>IF(NOT(ISBLANK(F922)),VLOOKUP(G922,Importance!$A$2:B1000,2,FALSE),"")</f>
        <v/>
      </c>
      <c r="N922" s="13" t="str">
        <f t="shared" si="1"/>
        <v/>
      </c>
      <c r="O922" s="13" t="str">
        <f t="shared" si="2"/>
        <v/>
      </c>
    </row>
    <row r="923" spans="1:15" ht="13" x14ac:dyDescent="0.15">
      <c r="A923" s="19"/>
      <c r="B923" s="19"/>
      <c r="C923" s="19"/>
      <c r="D923" s="11" t="str">
        <f t="shared" si="3"/>
        <v/>
      </c>
      <c r="E923" s="16"/>
      <c r="F923" s="19"/>
      <c r="G923" s="19"/>
      <c r="H923" s="19"/>
      <c r="I923" s="10"/>
      <c r="J923" s="16"/>
      <c r="K923" t="str">
        <f>IF(NOT(ISBLANK(F923)), VLOOKUP(H923,Time!$A$2:$C$10,3,FALSE), "")</f>
        <v/>
      </c>
      <c r="L923" t="str">
        <f t="shared" si="0"/>
        <v/>
      </c>
      <c r="M923" t="str">
        <f>IF(NOT(ISBLANK(F923)),VLOOKUP(G923,Importance!$A$2:B1000,2,FALSE),"")</f>
        <v/>
      </c>
      <c r="N923" s="13" t="str">
        <f t="shared" si="1"/>
        <v/>
      </c>
      <c r="O923" s="13" t="str">
        <f t="shared" si="2"/>
        <v/>
      </c>
    </row>
    <row r="924" spans="1:15" ht="13" x14ac:dyDescent="0.15">
      <c r="A924" s="19"/>
      <c r="B924" s="19"/>
      <c r="C924" s="19"/>
      <c r="D924" s="11" t="str">
        <f t="shared" si="3"/>
        <v/>
      </c>
      <c r="E924" s="16"/>
      <c r="F924" s="19"/>
      <c r="G924" s="19"/>
      <c r="H924" s="19"/>
      <c r="I924" s="10"/>
      <c r="J924" s="16"/>
      <c r="K924" t="str">
        <f>IF(NOT(ISBLANK(F924)), VLOOKUP(H924,Time!$A$2:$C$10,3,FALSE), "")</f>
        <v/>
      </c>
      <c r="L924" t="str">
        <f t="shared" si="0"/>
        <v/>
      </c>
      <c r="M924" t="str">
        <f>IF(NOT(ISBLANK(F924)),VLOOKUP(G924,Importance!$A$2:B1000,2,FALSE),"")</f>
        <v/>
      </c>
      <c r="N924" s="13" t="str">
        <f t="shared" si="1"/>
        <v/>
      </c>
      <c r="O924" s="13" t="str">
        <f t="shared" si="2"/>
        <v/>
      </c>
    </row>
    <row r="925" spans="1:15" ht="13" x14ac:dyDescent="0.15">
      <c r="A925" s="19"/>
      <c r="B925" s="19"/>
      <c r="C925" s="19"/>
      <c r="D925" s="11" t="str">
        <f t="shared" si="3"/>
        <v/>
      </c>
      <c r="E925" s="16"/>
      <c r="F925" s="19"/>
      <c r="G925" s="19"/>
      <c r="H925" s="19"/>
      <c r="I925" s="10"/>
      <c r="J925" s="16"/>
      <c r="K925" t="str">
        <f>IF(NOT(ISBLANK(F925)), VLOOKUP(H925,Time!$A$2:$C$10,3,FALSE), "")</f>
        <v/>
      </c>
      <c r="L925" t="str">
        <f t="shared" si="0"/>
        <v/>
      </c>
      <c r="M925" t="str">
        <f>IF(NOT(ISBLANK(F925)),VLOOKUP(G925,Importance!$A$2:B1000,2,FALSE),"")</f>
        <v/>
      </c>
      <c r="N925" s="13" t="str">
        <f t="shared" si="1"/>
        <v/>
      </c>
      <c r="O925" s="13" t="str">
        <f t="shared" si="2"/>
        <v/>
      </c>
    </row>
    <row r="926" spans="1:15" ht="13" x14ac:dyDescent="0.15">
      <c r="A926" s="19"/>
      <c r="B926" s="19"/>
      <c r="C926" s="19"/>
      <c r="D926" s="11" t="str">
        <f t="shared" si="3"/>
        <v/>
      </c>
      <c r="E926" s="16"/>
      <c r="F926" s="19"/>
      <c r="G926" s="19"/>
      <c r="H926" s="19"/>
      <c r="I926" s="10"/>
      <c r="J926" s="16"/>
      <c r="K926" t="str">
        <f>IF(NOT(ISBLANK(F926)), VLOOKUP(H926,Time!$A$2:$C$10,3,FALSE), "")</f>
        <v/>
      </c>
      <c r="L926" t="str">
        <f t="shared" si="0"/>
        <v/>
      </c>
      <c r="M926" t="str">
        <f>IF(NOT(ISBLANK(F926)),VLOOKUP(G926,Importance!$A$2:B1000,2,FALSE),"")</f>
        <v/>
      </c>
      <c r="N926" s="13" t="str">
        <f t="shared" si="1"/>
        <v/>
      </c>
      <c r="O926" s="13" t="str">
        <f t="shared" si="2"/>
        <v/>
      </c>
    </row>
    <row r="927" spans="1:15" ht="13" x14ac:dyDescent="0.15">
      <c r="A927" s="19"/>
      <c r="B927" s="19"/>
      <c r="C927" s="19"/>
      <c r="D927" s="11" t="str">
        <f t="shared" si="3"/>
        <v/>
      </c>
      <c r="E927" s="16"/>
      <c r="F927" s="19"/>
      <c r="G927" s="19"/>
      <c r="H927" s="19"/>
      <c r="I927" s="10"/>
      <c r="J927" s="16"/>
      <c r="K927" t="str">
        <f>IF(NOT(ISBLANK(F927)), VLOOKUP(H927,Time!$A$2:$C$10,3,FALSE), "")</f>
        <v/>
      </c>
      <c r="L927" t="str">
        <f t="shared" si="0"/>
        <v/>
      </c>
      <c r="M927" t="str">
        <f>IF(NOT(ISBLANK(F927)),VLOOKUP(G927,Importance!$A$2:B1000,2,FALSE),"")</f>
        <v/>
      </c>
      <c r="N927" s="13" t="str">
        <f t="shared" si="1"/>
        <v/>
      </c>
      <c r="O927" s="13" t="str">
        <f t="shared" si="2"/>
        <v/>
      </c>
    </row>
    <row r="928" spans="1:15" ht="13" x14ac:dyDescent="0.15">
      <c r="A928" s="19"/>
      <c r="B928" s="19"/>
      <c r="C928" s="19"/>
      <c r="D928" s="11" t="str">
        <f t="shared" si="3"/>
        <v/>
      </c>
      <c r="E928" s="16"/>
      <c r="F928" s="19"/>
      <c r="G928" s="19"/>
      <c r="H928" s="19"/>
      <c r="I928" s="10"/>
      <c r="J928" s="16"/>
      <c r="K928" t="str">
        <f>IF(NOT(ISBLANK(F928)), VLOOKUP(H928,Time!$A$2:$C$10,3,FALSE), "")</f>
        <v/>
      </c>
      <c r="L928" t="str">
        <f t="shared" si="0"/>
        <v/>
      </c>
      <c r="M928" t="str">
        <f>IF(NOT(ISBLANK(F928)),VLOOKUP(G928,Importance!$A$2:B1000,2,FALSE),"")</f>
        <v/>
      </c>
      <c r="N928" s="13" t="str">
        <f t="shared" si="1"/>
        <v/>
      </c>
      <c r="O928" s="13" t="str">
        <f t="shared" si="2"/>
        <v/>
      </c>
    </row>
    <row r="929" spans="1:15" ht="13" x14ac:dyDescent="0.15">
      <c r="A929" s="19"/>
      <c r="B929" s="19"/>
      <c r="C929" s="19"/>
      <c r="D929" s="11" t="str">
        <f t="shared" si="3"/>
        <v/>
      </c>
      <c r="E929" s="16"/>
      <c r="F929" s="19"/>
      <c r="G929" s="19"/>
      <c r="H929" s="19"/>
      <c r="I929" s="10"/>
      <c r="J929" s="16"/>
      <c r="K929" t="str">
        <f>IF(NOT(ISBLANK(F929)), VLOOKUP(H929,Time!$A$2:$C$10,3,FALSE), "")</f>
        <v/>
      </c>
      <c r="L929" t="str">
        <f t="shared" si="0"/>
        <v/>
      </c>
      <c r="M929" t="str">
        <f>IF(NOT(ISBLANK(F929)),VLOOKUP(G929,Importance!$A$2:B1000,2,FALSE),"")</f>
        <v/>
      </c>
      <c r="N929" s="13" t="str">
        <f t="shared" si="1"/>
        <v/>
      </c>
      <c r="O929" s="13" t="str">
        <f t="shared" si="2"/>
        <v/>
      </c>
    </row>
    <row r="930" spans="1:15" ht="13" x14ac:dyDescent="0.15">
      <c r="A930" s="19"/>
      <c r="B930" s="19"/>
      <c r="C930" s="19"/>
      <c r="D930" s="11" t="str">
        <f t="shared" si="3"/>
        <v/>
      </c>
      <c r="E930" s="16"/>
      <c r="F930" s="19"/>
      <c r="G930" s="19"/>
      <c r="H930" s="19"/>
      <c r="I930" s="10"/>
      <c r="J930" s="16"/>
      <c r="K930" t="str">
        <f>IF(NOT(ISBLANK(F930)), VLOOKUP(H930,Time!$A$2:$C$10,3,FALSE), "")</f>
        <v/>
      </c>
      <c r="L930" t="str">
        <f t="shared" si="0"/>
        <v/>
      </c>
      <c r="M930" t="str">
        <f>IF(NOT(ISBLANK(F930)),VLOOKUP(G930,Importance!$A$2:B1000,2,FALSE),"")</f>
        <v/>
      </c>
      <c r="N930" s="13" t="str">
        <f t="shared" si="1"/>
        <v/>
      </c>
      <c r="O930" s="13" t="str">
        <f t="shared" si="2"/>
        <v/>
      </c>
    </row>
    <row r="931" spans="1:15" ht="13" x14ac:dyDescent="0.15">
      <c r="A931" s="19"/>
      <c r="B931" s="19"/>
      <c r="C931" s="19"/>
      <c r="D931" s="11" t="str">
        <f t="shared" si="3"/>
        <v/>
      </c>
      <c r="E931" s="16"/>
      <c r="F931" s="19"/>
      <c r="G931" s="19"/>
      <c r="H931" s="19"/>
      <c r="I931" s="10"/>
      <c r="J931" s="16"/>
      <c r="K931" t="str">
        <f>IF(NOT(ISBLANK(F931)), VLOOKUP(H931,Time!$A$2:$C$10,3,FALSE), "")</f>
        <v/>
      </c>
      <c r="L931" t="str">
        <f t="shared" si="0"/>
        <v/>
      </c>
      <c r="M931" t="str">
        <f>IF(NOT(ISBLANK(F931)),VLOOKUP(G931,Importance!$A$2:B1000,2,FALSE),"")</f>
        <v/>
      </c>
      <c r="N931" s="13" t="str">
        <f t="shared" si="1"/>
        <v/>
      </c>
      <c r="O931" s="13" t="str">
        <f t="shared" si="2"/>
        <v/>
      </c>
    </row>
    <row r="932" spans="1:15" ht="13" x14ac:dyDescent="0.15">
      <c r="A932" s="19"/>
      <c r="B932" s="19"/>
      <c r="C932" s="19"/>
      <c r="D932" s="11" t="str">
        <f t="shared" si="3"/>
        <v/>
      </c>
      <c r="E932" s="16"/>
      <c r="F932" s="19"/>
      <c r="G932" s="19"/>
      <c r="H932" s="19"/>
      <c r="I932" s="10"/>
      <c r="J932" s="16"/>
      <c r="K932" t="str">
        <f>IF(NOT(ISBLANK(F932)), VLOOKUP(H932,Time!$A$2:$C$10,3,FALSE), "")</f>
        <v/>
      </c>
      <c r="L932" t="str">
        <f t="shared" si="0"/>
        <v/>
      </c>
      <c r="M932" t="str">
        <f>IF(NOT(ISBLANK(F932)),VLOOKUP(G932,Importance!$A$2:B1000,2,FALSE),"")</f>
        <v/>
      </c>
      <c r="N932" s="13" t="str">
        <f t="shared" si="1"/>
        <v/>
      </c>
      <c r="O932" s="13" t="str">
        <f t="shared" si="2"/>
        <v/>
      </c>
    </row>
    <row r="933" spans="1:15" ht="13" x14ac:dyDescent="0.15">
      <c r="A933" s="19"/>
      <c r="B933" s="19"/>
      <c r="C933" s="19"/>
      <c r="D933" s="11" t="str">
        <f t="shared" si="3"/>
        <v/>
      </c>
      <c r="E933" s="16"/>
      <c r="F933" s="19"/>
      <c r="G933" s="19"/>
      <c r="H933" s="19"/>
      <c r="I933" s="10"/>
      <c r="J933" s="16"/>
      <c r="K933" t="str">
        <f>IF(NOT(ISBLANK(F933)), VLOOKUP(H933,Time!$A$2:$C$10,3,FALSE), "")</f>
        <v/>
      </c>
      <c r="L933" t="str">
        <f t="shared" si="0"/>
        <v/>
      </c>
      <c r="M933" t="str">
        <f>IF(NOT(ISBLANK(F933)),VLOOKUP(G933,Importance!$A$2:B1000,2,FALSE),"")</f>
        <v/>
      </c>
      <c r="N933" s="13" t="str">
        <f t="shared" si="1"/>
        <v/>
      </c>
      <c r="O933" s="13" t="str">
        <f t="shared" si="2"/>
        <v/>
      </c>
    </row>
    <row r="934" spans="1:15" ht="13" x14ac:dyDescent="0.15">
      <c r="A934" s="19"/>
      <c r="B934" s="19"/>
      <c r="C934" s="19"/>
      <c r="D934" s="11" t="str">
        <f t="shared" si="3"/>
        <v/>
      </c>
      <c r="E934" s="16"/>
      <c r="F934" s="19"/>
      <c r="G934" s="19"/>
      <c r="H934" s="19"/>
      <c r="I934" s="10"/>
      <c r="J934" s="16"/>
      <c r="K934" t="str">
        <f>IF(NOT(ISBLANK(F934)), VLOOKUP(H934,Time!$A$2:$C$10,3,FALSE), "")</f>
        <v/>
      </c>
      <c r="L934" t="str">
        <f t="shared" si="0"/>
        <v/>
      </c>
      <c r="M934" t="str">
        <f>IF(NOT(ISBLANK(F934)),VLOOKUP(G934,Importance!$A$2:B1000,2,FALSE),"")</f>
        <v/>
      </c>
      <c r="N934" s="13" t="str">
        <f t="shared" si="1"/>
        <v/>
      </c>
      <c r="O934" s="13" t="str">
        <f t="shared" si="2"/>
        <v/>
      </c>
    </row>
    <row r="935" spans="1:15" ht="13" x14ac:dyDescent="0.15">
      <c r="A935" s="19"/>
      <c r="B935" s="19"/>
      <c r="C935" s="19"/>
      <c r="D935" s="11" t="str">
        <f t="shared" si="3"/>
        <v/>
      </c>
      <c r="E935" s="16"/>
      <c r="F935" s="19"/>
      <c r="G935" s="19"/>
      <c r="H935" s="19"/>
      <c r="I935" s="10"/>
      <c r="J935" s="16"/>
      <c r="K935" t="str">
        <f>IF(NOT(ISBLANK(F935)), VLOOKUP(H935,Time!$A$2:$C$10,3,FALSE), "")</f>
        <v/>
      </c>
      <c r="L935" t="str">
        <f t="shared" si="0"/>
        <v/>
      </c>
      <c r="M935" t="str">
        <f>IF(NOT(ISBLANK(F935)),VLOOKUP(G935,Importance!$A$2:B1000,2,FALSE),"")</f>
        <v/>
      </c>
      <c r="N935" s="13" t="str">
        <f t="shared" si="1"/>
        <v/>
      </c>
      <c r="O935" s="13" t="str">
        <f t="shared" si="2"/>
        <v/>
      </c>
    </row>
    <row r="936" spans="1:15" ht="13" x14ac:dyDescent="0.15">
      <c r="A936" s="19"/>
      <c r="B936" s="19"/>
      <c r="C936" s="19"/>
      <c r="D936" s="11" t="str">
        <f t="shared" si="3"/>
        <v/>
      </c>
      <c r="E936" s="16"/>
      <c r="F936" s="19"/>
      <c r="G936" s="19"/>
      <c r="H936" s="19"/>
      <c r="I936" s="10"/>
      <c r="J936" s="16"/>
      <c r="K936" t="str">
        <f>IF(NOT(ISBLANK(F936)), VLOOKUP(H936,Time!$A$2:$C$10,3,FALSE), "")</f>
        <v/>
      </c>
      <c r="L936" t="str">
        <f t="shared" si="0"/>
        <v/>
      </c>
      <c r="M936" t="str">
        <f>IF(NOT(ISBLANK(F936)),VLOOKUP(G936,Importance!$A$2:B1000,2,FALSE),"")</f>
        <v/>
      </c>
      <c r="N936" s="13" t="str">
        <f t="shared" si="1"/>
        <v/>
      </c>
      <c r="O936" s="13" t="str">
        <f t="shared" si="2"/>
        <v/>
      </c>
    </row>
    <row r="937" spans="1:15" ht="13" x14ac:dyDescent="0.15">
      <c r="A937" s="19"/>
      <c r="B937" s="19"/>
      <c r="C937" s="19"/>
      <c r="D937" s="11" t="str">
        <f t="shared" si="3"/>
        <v/>
      </c>
      <c r="E937" s="16"/>
      <c r="F937" s="19"/>
      <c r="G937" s="19"/>
      <c r="H937" s="19"/>
      <c r="I937" s="10"/>
      <c r="J937" s="16"/>
      <c r="K937" t="str">
        <f>IF(NOT(ISBLANK(F937)), VLOOKUP(H937,Time!$A$2:$C$10,3,FALSE), "")</f>
        <v/>
      </c>
      <c r="L937" t="str">
        <f t="shared" si="0"/>
        <v/>
      </c>
      <c r="M937" t="str">
        <f>IF(NOT(ISBLANK(F937)),VLOOKUP(G937,Importance!$A$2:B1000,2,FALSE),"")</f>
        <v/>
      </c>
      <c r="N937" s="13" t="str">
        <f t="shared" si="1"/>
        <v/>
      </c>
      <c r="O937" s="13" t="str">
        <f t="shared" si="2"/>
        <v/>
      </c>
    </row>
    <row r="938" spans="1:15" ht="13" x14ac:dyDescent="0.15">
      <c r="A938" s="19"/>
      <c r="B938" s="19"/>
      <c r="C938" s="19"/>
      <c r="D938" s="11" t="str">
        <f t="shared" si="3"/>
        <v/>
      </c>
      <c r="E938" s="16"/>
      <c r="F938" s="19"/>
      <c r="G938" s="19"/>
      <c r="H938" s="19"/>
      <c r="I938" s="10"/>
      <c r="J938" s="16"/>
      <c r="K938" t="str">
        <f>IF(NOT(ISBLANK(F938)), VLOOKUP(H938,Time!$A$2:$C$10,3,FALSE), "")</f>
        <v/>
      </c>
      <c r="L938" t="str">
        <f t="shared" si="0"/>
        <v/>
      </c>
      <c r="M938" t="str">
        <f>IF(NOT(ISBLANK(F938)),VLOOKUP(G938,Importance!$A$2:B1000,2,FALSE),"")</f>
        <v/>
      </c>
      <c r="N938" s="13" t="str">
        <f t="shared" si="1"/>
        <v/>
      </c>
      <c r="O938" s="13" t="str">
        <f t="shared" si="2"/>
        <v/>
      </c>
    </row>
    <row r="939" spans="1:15" ht="13" x14ac:dyDescent="0.15">
      <c r="A939" s="19"/>
      <c r="B939" s="19"/>
      <c r="C939" s="19"/>
      <c r="D939" s="11" t="str">
        <f t="shared" si="3"/>
        <v/>
      </c>
      <c r="E939" s="16"/>
      <c r="F939" s="19"/>
      <c r="G939" s="19"/>
      <c r="H939" s="19"/>
      <c r="I939" s="10"/>
      <c r="J939" s="16"/>
      <c r="K939" t="str">
        <f>IF(NOT(ISBLANK(F939)), VLOOKUP(H939,Time!$A$2:$C$10,3,FALSE), "")</f>
        <v/>
      </c>
      <c r="L939" t="str">
        <f t="shared" si="0"/>
        <v/>
      </c>
      <c r="M939" t="str">
        <f>IF(NOT(ISBLANK(F939)),VLOOKUP(G939,Importance!$A$2:B1000,2,FALSE),"")</f>
        <v/>
      </c>
      <c r="N939" s="13" t="str">
        <f t="shared" si="1"/>
        <v/>
      </c>
      <c r="O939" s="13" t="str">
        <f t="shared" si="2"/>
        <v/>
      </c>
    </row>
    <row r="940" spans="1:15" ht="13" x14ac:dyDescent="0.15">
      <c r="A940" s="19"/>
      <c r="B940" s="19"/>
      <c r="C940" s="19"/>
      <c r="D940" s="11" t="str">
        <f t="shared" si="3"/>
        <v/>
      </c>
      <c r="E940" s="16"/>
      <c r="F940" s="19"/>
      <c r="G940" s="19"/>
      <c r="H940" s="19"/>
      <c r="I940" s="10"/>
      <c r="J940" s="16"/>
      <c r="K940" t="str">
        <f>IF(NOT(ISBLANK(F940)), VLOOKUP(H940,Time!$A$2:$C$10,3,FALSE), "")</f>
        <v/>
      </c>
      <c r="L940" t="str">
        <f t="shared" si="0"/>
        <v/>
      </c>
      <c r="M940" t="str">
        <f>IF(NOT(ISBLANK(F940)),VLOOKUP(G940,Importance!$A$2:B1000,2,FALSE),"")</f>
        <v/>
      </c>
      <c r="N940" s="13" t="str">
        <f t="shared" si="1"/>
        <v/>
      </c>
      <c r="O940" s="13" t="str">
        <f t="shared" si="2"/>
        <v/>
      </c>
    </row>
    <row r="941" spans="1:15" ht="13" x14ac:dyDescent="0.15">
      <c r="A941" s="19"/>
      <c r="B941" s="19"/>
      <c r="C941" s="19"/>
      <c r="D941" s="11" t="str">
        <f t="shared" si="3"/>
        <v/>
      </c>
      <c r="E941" s="16"/>
      <c r="F941" s="19"/>
      <c r="G941" s="19"/>
      <c r="H941" s="19"/>
      <c r="I941" s="10"/>
      <c r="J941" s="16"/>
      <c r="K941" t="str">
        <f>IF(NOT(ISBLANK(F941)), VLOOKUP(H941,Time!$A$2:$C$10,3,FALSE), "")</f>
        <v/>
      </c>
      <c r="L941" t="str">
        <f t="shared" si="0"/>
        <v/>
      </c>
      <c r="M941" t="str">
        <f>IF(NOT(ISBLANK(F941)),VLOOKUP(G941,Importance!$A$2:B1000,2,FALSE),"")</f>
        <v/>
      </c>
      <c r="N941" s="13" t="str">
        <f t="shared" si="1"/>
        <v/>
      </c>
      <c r="O941" s="13" t="str">
        <f t="shared" si="2"/>
        <v/>
      </c>
    </row>
    <row r="942" spans="1:15" ht="13" x14ac:dyDescent="0.15">
      <c r="A942" s="19"/>
      <c r="B942" s="19"/>
      <c r="C942" s="19"/>
      <c r="D942" s="11" t="str">
        <f t="shared" si="3"/>
        <v/>
      </c>
      <c r="E942" s="16"/>
      <c r="F942" s="19"/>
      <c r="G942" s="19"/>
      <c r="H942" s="19"/>
      <c r="I942" s="10"/>
      <c r="J942" s="16"/>
      <c r="K942" t="str">
        <f>IF(NOT(ISBLANK(F942)), VLOOKUP(H942,Time!$A$2:$C$10,3,FALSE), "")</f>
        <v/>
      </c>
      <c r="L942" t="str">
        <f t="shared" si="0"/>
        <v/>
      </c>
      <c r="M942" t="str">
        <f>IF(NOT(ISBLANK(F942)),VLOOKUP(G942,Importance!$A$2:B1000,2,FALSE),"")</f>
        <v/>
      </c>
      <c r="N942" s="13" t="str">
        <f t="shared" si="1"/>
        <v/>
      </c>
      <c r="O942" s="13" t="str">
        <f t="shared" si="2"/>
        <v/>
      </c>
    </row>
    <row r="943" spans="1:15" ht="13" x14ac:dyDescent="0.15">
      <c r="A943" s="19"/>
      <c r="B943" s="19"/>
      <c r="C943" s="19"/>
      <c r="D943" s="11" t="str">
        <f t="shared" si="3"/>
        <v/>
      </c>
      <c r="E943" s="16"/>
      <c r="F943" s="19"/>
      <c r="G943" s="19"/>
      <c r="H943" s="19"/>
      <c r="I943" s="10"/>
      <c r="J943" s="16"/>
      <c r="K943" t="str">
        <f>IF(NOT(ISBLANK(F943)), VLOOKUP(H943,Time!$A$2:$C$10,3,FALSE), "")</f>
        <v/>
      </c>
      <c r="L943" t="str">
        <f t="shared" si="0"/>
        <v/>
      </c>
      <c r="M943" t="str">
        <f>IF(NOT(ISBLANK(F943)),VLOOKUP(G943,Importance!$A$2:B1000,2,FALSE),"")</f>
        <v/>
      </c>
      <c r="N943" s="13" t="str">
        <f t="shared" si="1"/>
        <v/>
      </c>
      <c r="O943" s="13" t="str">
        <f t="shared" si="2"/>
        <v/>
      </c>
    </row>
    <row r="944" spans="1:15" ht="13" x14ac:dyDescent="0.15">
      <c r="A944" s="19"/>
      <c r="B944" s="19"/>
      <c r="C944" s="19"/>
      <c r="D944" s="11" t="str">
        <f t="shared" si="3"/>
        <v/>
      </c>
      <c r="E944" s="16"/>
      <c r="F944" s="19"/>
      <c r="G944" s="19"/>
      <c r="H944" s="19"/>
      <c r="I944" s="10"/>
      <c r="J944" s="16"/>
      <c r="K944" t="str">
        <f>IF(NOT(ISBLANK(F944)), VLOOKUP(H944,Time!$A$2:$C$10,3,FALSE), "")</f>
        <v/>
      </c>
      <c r="L944" t="str">
        <f t="shared" si="0"/>
        <v/>
      </c>
      <c r="M944" t="str">
        <f>IF(NOT(ISBLANK(F944)),VLOOKUP(G944,Importance!$A$2:B1000,2,FALSE),"")</f>
        <v/>
      </c>
      <c r="N944" s="13" t="str">
        <f t="shared" si="1"/>
        <v/>
      </c>
      <c r="O944" s="13" t="str">
        <f t="shared" si="2"/>
        <v/>
      </c>
    </row>
    <row r="945" spans="1:15" ht="13" x14ac:dyDescent="0.15">
      <c r="A945" s="19"/>
      <c r="B945" s="19"/>
      <c r="C945" s="19"/>
      <c r="D945" s="11" t="str">
        <f t="shared" si="3"/>
        <v/>
      </c>
      <c r="E945" s="16"/>
      <c r="F945" s="19"/>
      <c r="G945" s="19"/>
      <c r="H945" s="19"/>
      <c r="I945" s="10"/>
      <c r="J945" s="16"/>
      <c r="K945" t="str">
        <f>IF(NOT(ISBLANK(F945)), VLOOKUP(H945,Time!$A$2:$C$10,3,FALSE), "")</f>
        <v/>
      </c>
      <c r="L945" t="str">
        <f t="shared" si="0"/>
        <v/>
      </c>
      <c r="M945" t="str">
        <f>IF(NOT(ISBLANK(F945)),VLOOKUP(G945,Importance!$A$2:B1000,2,FALSE),"")</f>
        <v/>
      </c>
      <c r="N945" s="13" t="str">
        <f t="shared" si="1"/>
        <v/>
      </c>
      <c r="O945" s="13" t="str">
        <f t="shared" si="2"/>
        <v/>
      </c>
    </row>
    <row r="946" spans="1:15" ht="13" x14ac:dyDescent="0.15">
      <c r="A946" s="19"/>
      <c r="B946" s="19"/>
      <c r="C946" s="19"/>
      <c r="D946" s="11" t="str">
        <f t="shared" si="3"/>
        <v/>
      </c>
      <c r="E946" s="16"/>
      <c r="F946" s="19"/>
      <c r="G946" s="19"/>
      <c r="H946" s="19"/>
      <c r="I946" s="10"/>
      <c r="J946" s="16"/>
      <c r="K946" t="str">
        <f>IF(NOT(ISBLANK(F946)), VLOOKUP(H946,Time!$A$2:$C$10,3,FALSE), "")</f>
        <v/>
      </c>
      <c r="L946" t="str">
        <f t="shared" si="0"/>
        <v/>
      </c>
      <c r="M946" t="str">
        <f>IF(NOT(ISBLANK(F946)),VLOOKUP(G946,Importance!$A$2:B1000,2,FALSE),"")</f>
        <v/>
      </c>
      <c r="N946" s="13" t="str">
        <f t="shared" si="1"/>
        <v/>
      </c>
      <c r="O946" s="13" t="str">
        <f t="shared" si="2"/>
        <v/>
      </c>
    </row>
    <row r="947" spans="1:15" ht="13" x14ac:dyDescent="0.15">
      <c r="A947" s="19"/>
      <c r="B947" s="19"/>
      <c r="C947" s="19"/>
      <c r="D947" s="11" t="str">
        <f t="shared" si="3"/>
        <v/>
      </c>
      <c r="E947" s="16"/>
      <c r="F947" s="19"/>
      <c r="G947" s="19"/>
      <c r="H947" s="19"/>
      <c r="I947" s="10"/>
      <c r="J947" s="16"/>
      <c r="K947" t="str">
        <f>IF(NOT(ISBLANK(F947)), VLOOKUP(H947,Time!$A$2:$C$10,3,FALSE), "")</f>
        <v/>
      </c>
      <c r="L947" t="str">
        <f t="shared" si="0"/>
        <v/>
      </c>
      <c r="M947" t="str">
        <f>IF(NOT(ISBLANK(F947)),VLOOKUP(G947,Importance!$A$2:B1000,2,FALSE),"")</f>
        <v/>
      </c>
      <c r="N947" s="13" t="str">
        <f t="shared" si="1"/>
        <v/>
      </c>
      <c r="O947" s="13" t="str">
        <f t="shared" si="2"/>
        <v/>
      </c>
    </row>
    <row r="948" spans="1:15" ht="13" x14ac:dyDescent="0.15">
      <c r="A948" s="19"/>
      <c r="B948" s="19"/>
      <c r="C948" s="19"/>
      <c r="D948" s="11" t="str">
        <f t="shared" si="3"/>
        <v/>
      </c>
      <c r="E948" s="16"/>
      <c r="F948" s="19"/>
      <c r="G948" s="19"/>
      <c r="H948" s="19"/>
      <c r="I948" s="10"/>
      <c r="J948" s="16"/>
      <c r="K948" t="str">
        <f>IF(NOT(ISBLANK(F948)), VLOOKUP(H948,Time!$A$2:$C$10,3,FALSE), "")</f>
        <v/>
      </c>
      <c r="L948" t="str">
        <f t="shared" si="0"/>
        <v/>
      </c>
      <c r="M948" t="str">
        <f>IF(NOT(ISBLANK(F948)),VLOOKUP(G948,Importance!$A$2:B1000,2,FALSE),"")</f>
        <v/>
      </c>
      <c r="N948" s="13" t="str">
        <f t="shared" si="1"/>
        <v/>
      </c>
      <c r="O948" s="13" t="str">
        <f t="shared" si="2"/>
        <v/>
      </c>
    </row>
    <row r="949" spans="1:15" ht="13" x14ac:dyDescent="0.15">
      <c r="A949" s="19"/>
      <c r="B949" s="19"/>
      <c r="C949" s="19"/>
      <c r="D949" s="11" t="str">
        <f t="shared" si="3"/>
        <v/>
      </c>
      <c r="E949" s="16"/>
      <c r="F949" s="19"/>
      <c r="G949" s="19"/>
      <c r="H949" s="19"/>
      <c r="I949" s="10"/>
      <c r="J949" s="16"/>
      <c r="K949" t="str">
        <f>IF(NOT(ISBLANK(F949)), VLOOKUP(H949,Time!$A$2:$C$10,3,FALSE), "")</f>
        <v/>
      </c>
      <c r="L949" t="str">
        <f t="shared" si="0"/>
        <v/>
      </c>
      <c r="M949" t="str">
        <f>IF(NOT(ISBLANK(F949)),VLOOKUP(G949,Importance!$A$2:B1000,2,FALSE),"")</f>
        <v/>
      </c>
      <c r="N949" s="13" t="str">
        <f t="shared" si="1"/>
        <v/>
      </c>
      <c r="O949" s="13" t="str">
        <f t="shared" si="2"/>
        <v/>
      </c>
    </row>
    <row r="950" spans="1:15" ht="13" x14ac:dyDescent="0.15">
      <c r="A950" s="19"/>
      <c r="B950" s="19"/>
      <c r="C950" s="19"/>
      <c r="D950" s="11" t="str">
        <f t="shared" si="3"/>
        <v/>
      </c>
      <c r="E950" s="16"/>
      <c r="F950" s="19"/>
      <c r="G950" s="19"/>
      <c r="H950" s="19"/>
      <c r="I950" s="10"/>
      <c r="J950" s="16"/>
      <c r="K950" t="str">
        <f>IF(NOT(ISBLANK(F950)), VLOOKUP(H950,Time!$A$2:$C$10,3,FALSE), "")</f>
        <v/>
      </c>
      <c r="L950" t="str">
        <f t="shared" si="0"/>
        <v/>
      </c>
      <c r="M950" t="str">
        <f>IF(NOT(ISBLANK(F950)),VLOOKUP(G950,Importance!$A$2:B1000,2,FALSE),"")</f>
        <v/>
      </c>
      <c r="N950" s="13" t="str">
        <f t="shared" si="1"/>
        <v/>
      </c>
      <c r="O950" s="13" t="str">
        <f t="shared" si="2"/>
        <v/>
      </c>
    </row>
    <row r="951" spans="1:15" ht="13" x14ac:dyDescent="0.15">
      <c r="A951" s="19"/>
      <c r="B951" s="19"/>
      <c r="C951" s="19"/>
      <c r="D951" s="11" t="str">
        <f t="shared" si="3"/>
        <v/>
      </c>
      <c r="E951" s="16"/>
      <c r="F951" s="19"/>
      <c r="G951" s="19"/>
      <c r="H951" s="19"/>
      <c r="I951" s="10"/>
      <c r="J951" s="16"/>
      <c r="K951" t="str">
        <f>IF(NOT(ISBLANK(F951)), VLOOKUP(H951,Time!$A$2:$C$10,3,FALSE), "")</f>
        <v/>
      </c>
      <c r="L951" t="str">
        <f t="shared" si="0"/>
        <v/>
      </c>
      <c r="M951" t="str">
        <f>IF(NOT(ISBLANK(F951)),VLOOKUP(G951,Importance!$A$2:B1000,2,FALSE),"")</f>
        <v/>
      </c>
      <c r="N951" s="13" t="str">
        <f t="shared" si="1"/>
        <v/>
      </c>
      <c r="O951" s="13" t="str">
        <f t="shared" si="2"/>
        <v/>
      </c>
    </row>
    <row r="952" spans="1:15" ht="13" x14ac:dyDescent="0.15">
      <c r="A952" s="19"/>
      <c r="B952" s="19"/>
      <c r="C952" s="19"/>
      <c r="D952" s="11" t="str">
        <f t="shared" si="3"/>
        <v/>
      </c>
      <c r="E952" s="16"/>
      <c r="F952" s="19"/>
      <c r="G952" s="19"/>
      <c r="H952" s="19"/>
      <c r="I952" s="10"/>
      <c r="J952" s="16"/>
      <c r="K952" t="str">
        <f>IF(NOT(ISBLANK(F952)), VLOOKUP(H952,Time!$A$2:$C$10,3,FALSE), "")</f>
        <v/>
      </c>
      <c r="L952" t="str">
        <f t="shared" si="0"/>
        <v/>
      </c>
      <c r="M952" t="str">
        <f>IF(NOT(ISBLANK(F952)),VLOOKUP(G952,Importance!$A$2:B1000,2,FALSE),"")</f>
        <v/>
      </c>
      <c r="N952" s="13" t="str">
        <f t="shared" si="1"/>
        <v/>
      </c>
      <c r="O952" s="13" t="str">
        <f t="shared" si="2"/>
        <v/>
      </c>
    </row>
    <row r="953" spans="1:15" ht="13" x14ac:dyDescent="0.15">
      <c r="A953" s="19"/>
      <c r="B953" s="19"/>
      <c r="C953" s="19"/>
      <c r="D953" s="11" t="str">
        <f t="shared" si="3"/>
        <v/>
      </c>
      <c r="E953" s="16"/>
      <c r="F953" s="19"/>
      <c r="G953" s="19"/>
      <c r="H953" s="19"/>
      <c r="I953" s="10"/>
      <c r="J953" s="16"/>
      <c r="K953" t="str">
        <f>IF(NOT(ISBLANK(F953)), VLOOKUP(H953,Time!$A$2:$C$10,3,FALSE), "")</f>
        <v/>
      </c>
      <c r="L953" t="str">
        <f t="shared" si="0"/>
        <v/>
      </c>
      <c r="M953" t="str">
        <f>IF(NOT(ISBLANK(F953)),VLOOKUP(G953,Importance!$A$2:B1000,2,FALSE),"")</f>
        <v/>
      </c>
      <c r="N953" s="13" t="str">
        <f t="shared" si="1"/>
        <v/>
      </c>
      <c r="O953" s="13" t="str">
        <f t="shared" si="2"/>
        <v/>
      </c>
    </row>
    <row r="954" spans="1:15" ht="13" x14ac:dyDescent="0.15">
      <c r="A954" s="19"/>
      <c r="B954" s="19"/>
      <c r="C954" s="19"/>
      <c r="D954" s="11" t="str">
        <f t="shared" si="3"/>
        <v/>
      </c>
      <c r="E954" s="16"/>
      <c r="F954" s="19"/>
      <c r="G954" s="19"/>
      <c r="H954" s="19"/>
      <c r="I954" s="10"/>
      <c r="J954" s="16"/>
      <c r="K954" t="str">
        <f>IF(NOT(ISBLANK(F954)), VLOOKUP(H954,Time!$A$2:$C$10,3,FALSE), "")</f>
        <v/>
      </c>
      <c r="L954" t="str">
        <f t="shared" si="0"/>
        <v/>
      </c>
      <c r="M954" t="str">
        <f>IF(NOT(ISBLANK(F954)),VLOOKUP(G954,Importance!$A$2:B1000,2,FALSE),"")</f>
        <v/>
      </c>
      <c r="N954" s="13" t="str">
        <f t="shared" si="1"/>
        <v/>
      </c>
      <c r="O954" s="13" t="str">
        <f t="shared" si="2"/>
        <v/>
      </c>
    </row>
    <row r="955" spans="1:15" ht="13" x14ac:dyDescent="0.15">
      <c r="A955" s="19"/>
      <c r="B955" s="19"/>
      <c r="C955" s="19"/>
      <c r="D955" s="11" t="str">
        <f t="shared" si="3"/>
        <v/>
      </c>
      <c r="E955" s="16"/>
      <c r="F955" s="19"/>
      <c r="G955" s="19"/>
      <c r="H955" s="19"/>
      <c r="I955" s="10"/>
      <c r="J955" s="16"/>
      <c r="K955" t="str">
        <f>IF(NOT(ISBLANK(F955)), VLOOKUP(H955,Time!$A$2:$C$10,3,FALSE), "")</f>
        <v/>
      </c>
      <c r="L955" t="str">
        <f t="shared" si="0"/>
        <v/>
      </c>
      <c r="M955" t="str">
        <f>IF(NOT(ISBLANK(F955)),VLOOKUP(G955,Importance!$A$2:B1000,2,FALSE),"")</f>
        <v/>
      </c>
      <c r="N955" s="13" t="str">
        <f t="shared" si="1"/>
        <v/>
      </c>
      <c r="O955" s="13" t="str">
        <f t="shared" si="2"/>
        <v/>
      </c>
    </row>
    <row r="956" spans="1:15" ht="13" x14ac:dyDescent="0.15">
      <c r="A956" s="19"/>
      <c r="B956" s="19"/>
      <c r="C956" s="19"/>
      <c r="D956" s="11" t="str">
        <f t="shared" si="3"/>
        <v/>
      </c>
      <c r="E956" s="16"/>
      <c r="F956" s="19"/>
      <c r="G956" s="19"/>
      <c r="H956" s="19"/>
      <c r="I956" s="10"/>
      <c r="J956" s="16"/>
      <c r="K956" t="str">
        <f>IF(NOT(ISBLANK(F956)), VLOOKUP(H956,Time!$A$2:$C$10,3,FALSE), "")</f>
        <v/>
      </c>
      <c r="L956" t="str">
        <f t="shared" si="0"/>
        <v/>
      </c>
      <c r="M956" t="str">
        <f>IF(NOT(ISBLANK(F956)),VLOOKUP(G956,Importance!$A$2:B1000,2,FALSE),"")</f>
        <v/>
      </c>
      <c r="N956" s="13" t="str">
        <f t="shared" si="1"/>
        <v/>
      </c>
      <c r="O956" s="13" t="str">
        <f t="shared" si="2"/>
        <v/>
      </c>
    </row>
    <row r="957" spans="1:15" ht="13" x14ac:dyDescent="0.15">
      <c r="A957" s="19"/>
      <c r="B957" s="19"/>
      <c r="C957" s="19"/>
      <c r="D957" s="11" t="str">
        <f t="shared" si="3"/>
        <v/>
      </c>
      <c r="E957" s="16"/>
      <c r="F957" s="19"/>
      <c r="G957" s="19"/>
      <c r="H957" s="19"/>
      <c r="I957" s="10"/>
      <c r="J957" s="16"/>
      <c r="K957" t="str">
        <f>IF(NOT(ISBLANK(F957)), VLOOKUP(H957,Time!$A$2:$C$10,3,FALSE), "")</f>
        <v/>
      </c>
      <c r="L957" t="str">
        <f t="shared" si="0"/>
        <v/>
      </c>
      <c r="M957" t="str">
        <f>IF(NOT(ISBLANK(F957)),VLOOKUP(G957,Importance!$A$2:B1000,2,FALSE),"")</f>
        <v/>
      </c>
      <c r="N957" s="13" t="str">
        <f t="shared" si="1"/>
        <v/>
      </c>
      <c r="O957" s="13" t="str">
        <f t="shared" si="2"/>
        <v/>
      </c>
    </row>
    <row r="958" spans="1:15" ht="13" x14ac:dyDescent="0.15">
      <c r="A958" s="19"/>
      <c r="B958" s="19"/>
      <c r="C958" s="19"/>
      <c r="D958" s="11" t="str">
        <f t="shared" si="3"/>
        <v/>
      </c>
      <c r="E958" s="16"/>
      <c r="F958" s="19"/>
      <c r="G958" s="19"/>
      <c r="H958" s="19"/>
      <c r="I958" s="10"/>
      <c r="J958" s="16"/>
      <c r="K958" t="str">
        <f>IF(NOT(ISBLANK(F958)), VLOOKUP(H958,Time!$A$2:$C$10,3,FALSE), "")</f>
        <v/>
      </c>
      <c r="L958" t="str">
        <f t="shared" si="0"/>
        <v/>
      </c>
      <c r="M958" t="str">
        <f>IF(NOT(ISBLANK(F958)),VLOOKUP(G958,Importance!$A$2:B1000,2,FALSE),"")</f>
        <v/>
      </c>
      <c r="N958" s="13" t="str">
        <f t="shared" si="1"/>
        <v/>
      </c>
      <c r="O958" s="13" t="str">
        <f t="shared" si="2"/>
        <v/>
      </c>
    </row>
    <row r="959" spans="1:15" ht="13" x14ac:dyDescent="0.15">
      <c r="A959" s="19"/>
      <c r="B959" s="19"/>
      <c r="C959" s="19"/>
      <c r="D959" s="11" t="str">
        <f t="shared" si="3"/>
        <v/>
      </c>
      <c r="E959" s="16"/>
      <c r="F959" s="19"/>
      <c r="G959" s="19"/>
      <c r="H959" s="19"/>
      <c r="I959" s="10"/>
      <c r="J959" s="16"/>
      <c r="K959" t="str">
        <f>IF(NOT(ISBLANK(F959)), VLOOKUP(H959,Time!$A$2:$C$10,3,FALSE), "")</f>
        <v/>
      </c>
      <c r="L959" t="str">
        <f t="shared" si="0"/>
        <v/>
      </c>
      <c r="M959" t="str">
        <f>IF(NOT(ISBLANK(F959)),VLOOKUP(G959,Importance!$A$2:B1000,2,FALSE),"")</f>
        <v/>
      </c>
      <c r="N959" s="13" t="str">
        <f t="shared" si="1"/>
        <v/>
      </c>
      <c r="O959" s="13" t="str">
        <f t="shared" si="2"/>
        <v/>
      </c>
    </row>
    <row r="960" spans="1:15" ht="13" x14ac:dyDescent="0.15">
      <c r="A960" s="19"/>
      <c r="B960" s="19"/>
      <c r="C960" s="19"/>
      <c r="D960" s="11" t="str">
        <f t="shared" si="3"/>
        <v/>
      </c>
      <c r="E960" s="16"/>
      <c r="F960" s="19"/>
      <c r="G960" s="19"/>
      <c r="H960" s="19"/>
      <c r="I960" s="10"/>
      <c r="J960" s="16"/>
      <c r="K960" t="str">
        <f>IF(NOT(ISBLANK(F960)), VLOOKUP(H960,Time!$A$2:$C$10,3,FALSE), "")</f>
        <v/>
      </c>
      <c r="L960" t="str">
        <f t="shared" si="0"/>
        <v/>
      </c>
      <c r="M960" t="str">
        <f>IF(NOT(ISBLANK(F960)),VLOOKUP(G960,Importance!$A$2:B1000,2,FALSE),"")</f>
        <v/>
      </c>
      <c r="N960" s="13" t="str">
        <f t="shared" si="1"/>
        <v/>
      </c>
      <c r="O960" s="13" t="str">
        <f t="shared" si="2"/>
        <v/>
      </c>
    </row>
    <row r="961" spans="1:15" ht="13" x14ac:dyDescent="0.15">
      <c r="A961" s="19"/>
      <c r="B961" s="19"/>
      <c r="C961" s="19"/>
      <c r="D961" s="11" t="str">
        <f t="shared" si="3"/>
        <v/>
      </c>
      <c r="E961" s="16"/>
      <c r="F961" s="19"/>
      <c r="G961" s="19"/>
      <c r="H961" s="19"/>
      <c r="I961" s="10"/>
      <c r="J961" s="16"/>
      <c r="K961" t="str">
        <f>IF(NOT(ISBLANK(F961)), VLOOKUP(H961,Time!$A$2:$C$10,3,FALSE), "")</f>
        <v/>
      </c>
      <c r="L961" t="str">
        <f t="shared" si="0"/>
        <v/>
      </c>
      <c r="M961" t="str">
        <f>IF(NOT(ISBLANK(F961)),VLOOKUP(G961,Importance!$A$2:B1000,2,FALSE),"")</f>
        <v/>
      </c>
      <c r="N961" s="13" t="str">
        <f t="shared" si="1"/>
        <v/>
      </c>
      <c r="O961" s="13" t="str">
        <f t="shared" si="2"/>
        <v/>
      </c>
    </row>
    <row r="962" spans="1:15" ht="13" x14ac:dyDescent="0.15">
      <c r="A962" s="19"/>
      <c r="B962" s="19"/>
      <c r="C962" s="19"/>
      <c r="D962" s="11" t="str">
        <f t="shared" si="3"/>
        <v/>
      </c>
      <c r="E962" s="16"/>
      <c r="F962" s="19"/>
      <c r="G962" s="19"/>
      <c r="H962" s="19"/>
      <c r="I962" s="10"/>
      <c r="J962" s="16"/>
      <c r="K962" t="str">
        <f>IF(NOT(ISBLANK(F962)), VLOOKUP(H962,Time!$A$2:$C$10,3,FALSE), "")</f>
        <v/>
      </c>
      <c r="L962" t="str">
        <f t="shared" si="0"/>
        <v/>
      </c>
      <c r="M962" t="str">
        <f>IF(NOT(ISBLANK(F962)),VLOOKUP(G962,Importance!$A$2:B1000,2,FALSE),"")</f>
        <v/>
      </c>
      <c r="N962" s="13" t="str">
        <f t="shared" si="1"/>
        <v/>
      </c>
      <c r="O962" s="13" t="str">
        <f t="shared" si="2"/>
        <v/>
      </c>
    </row>
    <row r="963" spans="1:15" ht="13" x14ac:dyDescent="0.15">
      <c r="A963" s="19"/>
      <c r="B963" s="19"/>
      <c r="C963" s="19"/>
      <c r="D963" s="11" t="str">
        <f t="shared" si="3"/>
        <v/>
      </c>
      <c r="E963" s="16"/>
      <c r="F963" s="19"/>
      <c r="G963" s="19"/>
      <c r="H963" s="19"/>
      <c r="I963" s="10"/>
      <c r="J963" s="16"/>
      <c r="K963" t="str">
        <f>IF(NOT(ISBLANK(F963)), VLOOKUP(H963,Time!$A$2:$C$10,3,FALSE), "")</f>
        <v/>
      </c>
      <c r="L963" t="str">
        <f t="shared" si="0"/>
        <v/>
      </c>
      <c r="M963" t="str">
        <f>IF(NOT(ISBLANK(F963)),VLOOKUP(G963,Importance!$A$2:B1000,2,FALSE),"")</f>
        <v/>
      </c>
      <c r="N963" s="13" t="str">
        <f t="shared" si="1"/>
        <v/>
      </c>
      <c r="O963" s="13" t="str">
        <f t="shared" si="2"/>
        <v/>
      </c>
    </row>
    <row r="964" spans="1:15" ht="13" x14ac:dyDescent="0.15">
      <c r="A964" s="19"/>
      <c r="B964" s="19"/>
      <c r="C964" s="19"/>
      <c r="D964" s="11" t="str">
        <f t="shared" si="3"/>
        <v/>
      </c>
      <c r="E964" s="16"/>
      <c r="F964" s="19"/>
      <c r="G964" s="19"/>
      <c r="H964" s="19"/>
      <c r="I964" s="10"/>
      <c r="J964" s="16"/>
      <c r="K964" t="str">
        <f>IF(NOT(ISBLANK(F964)), VLOOKUP(H964,Time!$A$2:$C$10,3,FALSE), "")</f>
        <v/>
      </c>
      <c r="L964" t="str">
        <f t="shared" si="0"/>
        <v/>
      </c>
      <c r="M964" t="str">
        <f>IF(NOT(ISBLANK(F964)),VLOOKUP(G964,Importance!$A$2:B1000,2,FALSE),"")</f>
        <v/>
      </c>
      <c r="N964" s="13" t="str">
        <f t="shared" si="1"/>
        <v/>
      </c>
      <c r="O964" s="13" t="str">
        <f t="shared" si="2"/>
        <v/>
      </c>
    </row>
    <row r="965" spans="1:15" ht="13" x14ac:dyDescent="0.15">
      <c r="A965" s="19"/>
      <c r="B965" s="19"/>
      <c r="C965" s="19"/>
      <c r="D965" s="11" t="str">
        <f t="shared" si="3"/>
        <v/>
      </c>
      <c r="E965" s="16"/>
      <c r="F965" s="19"/>
      <c r="G965" s="19"/>
      <c r="H965" s="19"/>
      <c r="I965" s="10"/>
      <c r="J965" s="16"/>
      <c r="K965" t="str">
        <f>IF(NOT(ISBLANK(F965)), VLOOKUP(H965,Time!$A$2:$C$10,3,FALSE), "")</f>
        <v/>
      </c>
      <c r="L965" t="str">
        <f t="shared" si="0"/>
        <v/>
      </c>
      <c r="M965" t="str">
        <f>IF(NOT(ISBLANK(F965)),VLOOKUP(G965,Importance!$A$2:B1000,2,FALSE),"")</f>
        <v/>
      </c>
      <c r="N965" s="13" t="str">
        <f t="shared" si="1"/>
        <v/>
      </c>
      <c r="O965" s="13" t="str">
        <f t="shared" si="2"/>
        <v/>
      </c>
    </row>
    <row r="966" spans="1:15" ht="13" x14ac:dyDescent="0.15">
      <c r="A966" s="19"/>
      <c r="B966" s="19"/>
      <c r="C966" s="19"/>
      <c r="D966" s="11" t="str">
        <f t="shared" si="3"/>
        <v/>
      </c>
      <c r="E966" s="16"/>
      <c r="F966" s="19"/>
      <c r="G966" s="19"/>
      <c r="H966" s="19"/>
      <c r="I966" s="10"/>
      <c r="J966" s="16"/>
      <c r="K966" t="str">
        <f>IF(NOT(ISBLANK(F966)), VLOOKUP(H966,Time!$A$2:$C$10,3,FALSE), "")</f>
        <v/>
      </c>
      <c r="L966" t="str">
        <f t="shared" si="0"/>
        <v/>
      </c>
      <c r="M966" t="str">
        <f>IF(NOT(ISBLANK(F966)),VLOOKUP(G966,Importance!$A$2:B1000,2,FALSE),"")</f>
        <v/>
      </c>
      <c r="N966" s="13" t="str">
        <f t="shared" si="1"/>
        <v/>
      </c>
      <c r="O966" s="13" t="str">
        <f t="shared" si="2"/>
        <v/>
      </c>
    </row>
    <row r="967" spans="1:15" ht="13" x14ac:dyDescent="0.15">
      <c r="A967" s="19"/>
      <c r="B967" s="19"/>
      <c r="C967" s="19"/>
      <c r="D967" s="11" t="str">
        <f t="shared" si="3"/>
        <v/>
      </c>
      <c r="E967" s="16"/>
      <c r="F967" s="19"/>
      <c r="G967" s="19"/>
      <c r="H967" s="19"/>
      <c r="I967" s="10"/>
      <c r="J967" s="16"/>
      <c r="K967" t="str">
        <f>IF(NOT(ISBLANK(F967)), VLOOKUP(H967,Time!$A$2:$C$10,3,FALSE), "")</f>
        <v/>
      </c>
      <c r="L967" t="str">
        <f t="shared" si="0"/>
        <v/>
      </c>
      <c r="M967" t="str">
        <f>IF(NOT(ISBLANK(F967)),VLOOKUP(G967,Importance!$A$2:B1000,2,FALSE),"")</f>
        <v/>
      </c>
      <c r="N967" s="13" t="str">
        <f t="shared" si="1"/>
        <v/>
      </c>
      <c r="O967" s="13" t="str">
        <f t="shared" si="2"/>
        <v/>
      </c>
    </row>
    <row r="968" spans="1:15" ht="13" x14ac:dyDescent="0.15">
      <c r="A968" s="19"/>
      <c r="B968" s="19"/>
      <c r="C968" s="19"/>
      <c r="D968" s="11" t="str">
        <f t="shared" si="3"/>
        <v/>
      </c>
      <c r="E968" s="16"/>
      <c r="F968" s="19"/>
      <c r="G968" s="19"/>
      <c r="H968" s="19"/>
      <c r="I968" s="10"/>
      <c r="J968" s="16"/>
      <c r="K968" t="str">
        <f>IF(NOT(ISBLANK(F968)), VLOOKUP(H968,Time!$A$2:$C$10,3,FALSE), "")</f>
        <v/>
      </c>
      <c r="L968" t="str">
        <f t="shared" si="0"/>
        <v/>
      </c>
      <c r="M968" t="str">
        <f>IF(NOT(ISBLANK(F968)),VLOOKUP(G968,Importance!$A$2:B1000,2,FALSE),"")</f>
        <v/>
      </c>
      <c r="N968" s="13" t="str">
        <f t="shared" si="1"/>
        <v/>
      </c>
      <c r="O968" s="13" t="str">
        <f t="shared" si="2"/>
        <v/>
      </c>
    </row>
    <row r="969" spans="1:15" ht="13" x14ac:dyDescent="0.15">
      <c r="A969" s="19"/>
      <c r="B969" s="19"/>
      <c r="C969" s="19"/>
      <c r="D969" s="11" t="str">
        <f t="shared" si="3"/>
        <v/>
      </c>
      <c r="E969" s="16"/>
      <c r="F969" s="19"/>
      <c r="G969" s="19"/>
      <c r="H969" s="19"/>
      <c r="I969" s="10"/>
      <c r="J969" s="16"/>
      <c r="K969" t="str">
        <f>IF(NOT(ISBLANK(F969)), VLOOKUP(H969,Time!$A$2:$C$10,3,FALSE), "")</f>
        <v/>
      </c>
      <c r="L969" t="str">
        <f t="shared" si="0"/>
        <v/>
      </c>
      <c r="M969" t="str">
        <f>IF(NOT(ISBLANK(F969)),VLOOKUP(G969,Importance!$A$2:B1000,2,FALSE),"")</f>
        <v/>
      </c>
      <c r="N969" s="13" t="str">
        <f t="shared" si="1"/>
        <v/>
      </c>
      <c r="O969" s="13" t="str">
        <f t="shared" si="2"/>
        <v/>
      </c>
    </row>
    <row r="970" spans="1:15" ht="13" x14ac:dyDescent="0.15">
      <c r="A970" s="19"/>
      <c r="B970" s="19"/>
      <c r="C970" s="19"/>
      <c r="D970" s="11" t="str">
        <f t="shared" si="3"/>
        <v/>
      </c>
      <c r="E970" s="16"/>
      <c r="F970" s="19"/>
      <c r="G970" s="19"/>
      <c r="H970" s="19"/>
      <c r="I970" s="10"/>
      <c r="J970" s="16"/>
      <c r="K970" t="str">
        <f>IF(NOT(ISBLANK(F970)), VLOOKUP(H970,Time!$A$2:$C$10,3,FALSE), "")</f>
        <v/>
      </c>
      <c r="L970" t="str">
        <f t="shared" si="0"/>
        <v/>
      </c>
      <c r="M970" t="str">
        <f>IF(NOT(ISBLANK(F970)),VLOOKUP(G970,Importance!$A$2:B1000,2,FALSE),"")</f>
        <v/>
      </c>
      <c r="N970" s="13" t="str">
        <f t="shared" si="1"/>
        <v/>
      </c>
      <c r="O970" s="13" t="str">
        <f t="shared" si="2"/>
        <v/>
      </c>
    </row>
    <row r="971" spans="1:15" ht="13" x14ac:dyDescent="0.15">
      <c r="A971" s="19"/>
      <c r="B971" s="19"/>
      <c r="C971" s="19"/>
      <c r="D971" s="11" t="str">
        <f t="shared" si="3"/>
        <v/>
      </c>
      <c r="E971" s="16"/>
      <c r="F971" s="19"/>
      <c r="G971" s="19"/>
      <c r="H971" s="19"/>
      <c r="I971" s="10"/>
      <c r="J971" s="16"/>
      <c r="K971" t="str">
        <f>IF(NOT(ISBLANK(F971)), VLOOKUP(H971,Time!$A$2:$C$10,3,FALSE), "")</f>
        <v/>
      </c>
      <c r="L971" t="str">
        <f t="shared" si="0"/>
        <v/>
      </c>
      <c r="M971" t="str">
        <f>IF(NOT(ISBLANK(F971)),VLOOKUP(G971,Importance!$A$2:B1000,2,FALSE),"")</f>
        <v/>
      </c>
      <c r="N971" s="13" t="str">
        <f t="shared" si="1"/>
        <v/>
      </c>
      <c r="O971" s="13" t="str">
        <f t="shared" si="2"/>
        <v/>
      </c>
    </row>
    <row r="972" spans="1:15" ht="13" x14ac:dyDescent="0.15">
      <c r="A972" s="19"/>
      <c r="B972" s="19"/>
      <c r="C972" s="19"/>
      <c r="D972" s="11" t="str">
        <f t="shared" si="3"/>
        <v/>
      </c>
      <c r="E972" s="16"/>
      <c r="F972" s="19"/>
      <c r="G972" s="19"/>
      <c r="H972" s="19"/>
      <c r="I972" s="10"/>
      <c r="J972" s="16"/>
      <c r="K972" t="str">
        <f>IF(NOT(ISBLANK(F972)), VLOOKUP(H972,Time!$A$2:$C$10,3,FALSE), "")</f>
        <v/>
      </c>
      <c r="L972" t="str">
        <f t="shared" si="0"/>
        <v/>
      </c>
      <c r="M972" t="str">
        <f>IF(NOT(ISBLANK(F972)),VLOOKUP(G972,Importance!$A$2:B1000,2,FALSE),"")</f>
        <v/>
      </c>
      <c r="N972" s="13" t="str">
        <f t="shared" si="1"/>
        <v/>
      </c>
      <c r="O972" s="13" t="str">
        <f t="shared" si="2"/>
        <v/>
      </c>
    </row>
    <row r="973" spans="1:15" ht="13" x14ac:dyDescent="0.15">
      <c r="A973" s="19"/>
      <c r="B973" s="19"/>
      <c r="C973" s="19"/>
      <c r="D973" s="11" t="str">
        <f t="shared" si="3"/>
        <v/>
      </c>
      <c r="E973" s="16"/>
      <c r="F973" s="19"/>
      <c r="G973" s="19"/>
      <c r="H973" s="19"/>
      <c r="I973" s="10"/>
      <c r="J973" s="16"/>
      <c r="K973" t="str">
        <f>IF(NOT(ISBLANK(F973)), VLOOKUP(H973,Time!$A$2:$C$10,3,FALSE), "")</f>
        <v/>
      </c>
      <c r="L973" t="str">
        <f t="shared" si="0"/>
        <v/>
      </c>
      <c r="M973" t="str">
        <f>IF(NOT(ISBLANK(F973)),VLOOKUP(G973,Importance!$A$2:B1000,2,FALSE),"")</f>
        <v/>
      </c>
      <c r="N973" s="13" t="str">
        <f t="shared" si="1"/>
        <v/>
      </c>
      <c r="O973" s="13" t="str">
        <f t="shared" si="2"/>
        <v/>
      </c>
    </row>
    <row r="974" spans="1:15" ht="13" x14ac:dyDescent="0.15">
      <c r="A974" s="19"/>
      <c r="B974" s="19"/>
      <c r="C974" s="19"/>
      <c r="D974" s="11" t="str">
        <f t="shared" si="3"/>
        <v/>
      </c>
      <c r="E974" s="16"/>
      <c r="F974" s="19"/>
      <c r="G974" s="19"/>
      <c r="H974" s="19"/>
      <c r="I974" s="10"/>
      <c r="J974" s="16"/>
      <c r="K974" t="str">
        <f>IF(NOT(ISBLANK(F974)), VLOOKUP(H974,Time!$A$2:$C$10,3,FALSE), "")</f>
        <v/>
      </c>
      <c r="L974" t="str">
        <f t="shared" si="0"/>
        <v/>
      </c>
      <c r="M974" t="str">
        <f>IF(NOT(ISBLANK(F974)),VLOOKUP(G974,Importance!$A$2:B1000,2,FALSE),"")</f>
        <v/>
      </c>
      <c r="N974" s="13" t="str">
        <f t="shared" si="1"/>
        <v/>
      </c>
      <c r="O974" s="13" t="str">
        <f t="shared" si="2"/>
        <v/>
      </c>
    </row>
    <row r="975" spans="1:15" ht="13" x14ac:dyDescent="0.15">
      <c r="A975" s="19"/>
      <c r="B975" s="19"/>
      <c r="C975" s="19"/>
      <c r="D975" s="11" t="str">
        <f t="shared" si="3"/>
        <v/>
      </c>
      <c r="E975" s="16"/>
      <c r="F975" s="19"/>
      <c r="G975" s="19"/>
      <c r="H975" s="19"/>
      <c r="I975" s="10"/>
      <c r="J975" s="16"/>
      <c r="K975" t="str">
        <f>IF(NOT(ISBLANK(F975)), VLOOKUP(H975,Time!$A$2:$C$10,3,FALSE), "")</f>
        <v/>
      </c>
      <c r="L975" t="str">
        <f t="shared" si="0"/>
        <v/>
      </c>
      <c r="M975" t="str">
        <f>IF(NOT(ISBLANK(F975)),VLOOKUP(G975,Importance!$A$2:B1000,2,FALSE),"")</f>
        <v/>
      </c>
      <c r="N975" s="13" t="str">
        <f t="shared" si="1"/>
        <v/>
      </c>
      <c r="O975" s="13" t="str">
        <f t="shared" si="2"/>
        <v/>
      </c>
    </row>
    <row r="976" spans="1:15" ht="13" x14ac:dyDescent="0.15">
      <c r="A976" s="19"/>
      <c r="B976" s="19"/>
      <c r="C976" s="19"/>
      <c r="D976" s="11" t="str">
        <f t="shared" si="3"/>
        <v/>
      </c>
      <c r="E976" s="16"/>
      <c r="F976" s="19"/>
      <c r="G976" s="19"/>
      <c r="H976" s="19"/>
      <c r="I976" s="10"/>
      <c r="J976" s="16"/>
      <c r="K976" t="str">
        <f>IF(NOT(ISBLANK(F976)), VLOOKUP(H976,Time!$A$2:$C$10,3,FALSE), "")</f>
        <v/>
      </c>
      <c r="L976" t="str">
        <f t="shared" si="0"/>
        <v/>
      </c>
      <c r="M976" t="str">
        <f>IF(NOT(ISBLANK(F976)),VLOOKUP(G976,Importance!$A$2:B1000,2,FALSE),"")</f>
        <v/>
      </c>
      <c r="N976" s="13" t="str">
        <f t="shared" si="1"/>
        <v/>
      </c>
      <c r="O976" s="13" t="str">
        <f t="shared" si="2"/>
        <v/>
      </c>
    </row>
    <row r="977" spans="1:15" ht="13" x14ac:dyDescent="0.15">
      <c r="A977" s="19"/>
      <c r="B977" s="19"/>
      <c r="C977" s="19"/>
      <c r="D977" s="11" t="str">
        <f t="shared" si="3"/>
        <v/>
      </c>
      <c r="E977" s="16"/>
      <c r="F977" s="19"/>
      <c r="G977" s="19"/>
      <c r="H977" s="19"/>
      <c r="I977" s="10"/>
      <c r="J977" s="16"/>
      <c r="K977" t="str">
        <f>IF(NOT(ISBLANK(F977)), VLOOKUP(H977,Time!$A$2:$C$10,3,FALSE), "")</f>
        <v/>
      </c>
      <c r="L977" t="str">
        <f t="shared" si="0"/>
        <v/>
      </c>
      <c r="M977" t="str">
        <f>IF(NOT(ISBLANK(F977)),VLOOKUP(G977,Importance!$A$2:B1000,2,FALSE),"")</f>
        <v/>
      </c>
      <c r="N977" s="13" t="str">
        <f t="shared" si="1"/>
        <v/>
      </c>
      <c r="O977" s="13" t="str">
        <f t="shared" si="2"/>
        <v/>
      </c>
    </row>
    <row r="978" spans="1:15" ht="13" x14ac:dyDescent="0.15">
      <c r="A978" s="19"/>
      <c r="B978" s="19"/>
      <c r="C978" s="19"/>
      <c r="D978" s="11" t="str">
        <f t="shared" si="3"/>
        <v/>
      </c>
      <c r="E978" s="16"/>
      <c r="F978" s="19"/>
      <c r="G978" s="19"/>
      <c r="H978" s="19"/>
      <c r="I978" s="10"/>
      <c r="J978" s="16"/>
      <c r="K978" t="str">
        <f>IF(NOT(ISBLANK(F978)), VLOOKUP(H978,Time!$A$2:$C$10,3,FALSE), "")</f>
        <v/>
      </c>
      <c r="L978" t="str">
        <f t="shared" si="0"/>
        <v/>
      </c>
      <c r="M978" t="str">
        <f>IF(NOT(ISBLANK(F978)),VLOOKUP(G978,Importance!$A$2:B1000,2,FALSE),"")</f>
        <v/>
      </c>
      <c r="N978" s="13" t="str">
        <f t="shared" si="1"/>
        <v/>
      </c>
      <c r="O978" s="13" t="str">
        <f t="shared" si="2"/>
        <v/>
      </c>
    </row>
    <row r="979" spans="1:15" ht="13" x14ac:dyDescent="0.15">
      <c r="A979" s="19"/>
      <c r="B979" s="19"/>
      <c r="C979" s="19"/>
      <c r="D979" s="11" t="str">
        <f t="shared" si="3"/>
        <v/>
      </c>
      <c r="E979" s="16"/>
      <c r="F979" s="19"/>
      <c r="G979" s="19"/>
      <c r="H979" s="19"/>
      <c r="I979" s="10"/>
      <c r="J979" s="16"/>
      <c r="K979" t="str">
        <f>IF(NOT(ISBLANK(F979)), VLOOKUP(H979,Time!$A$2:$C$10,3,FALSE), "")</f>
        <v/>
      </c>
      <c r="L979" t="str">
        <f t="shared" si="0"/>
        <v/>
      </c>
      <c r="M979" t="str">
        <f>IF(NOT(ISBLANK(F979)),VLOOKUP(G979,Importance!$A$2:B1000,2,FALSE),"")</f>
        <v/>
      </c>
      <c r="N979" s="13" t="str">
        <f t="shared" si="1"/>
        <v/>
      </c>
      <c r="O979" s="13" t="str">
        <f t="shared" si="2"/>
        <v/>
      </c>
    </row>
    <row r="980" spans="1:15" ht="13" x14ac:dyDescent="0.15">
      <c r="A980" s="19"/>
      <c r="B980" s="19"/>
      <c r="C980" s="19"/>
      <c r="D980" s="11" t="str">
        <f t="shared" si="3"/>
        <v/>
      </c>
      <c r="E980" s="16"/>
      <c r="F980" s="19"/>
      <c r="G980" s="19"/>
      <c r="H980" s="19"/>
      <c r="I980" s="10"/>
      <c r="J980" s="16"/>
      <c r="K980" t="str">
        <f>IF(NOT(ISBLANK(F980)), VLOOKUP(H980,Time!$A$2:$C$10,3,FALSE), "")</f>
        <v/>
      </c>
      <c r="L980" t="str">
        <f t="shared" si="0"/>
        <v/>
      </c>
      <c r="M980" t="str">
        <f>IF(NOT(ISBLANK(F980)),VLOOKUP(G980,Importance!$A$2:B1000,2,FALSE),"")</f>
        <v/>
      </c>
      <c r="N980" s="13" t="str">
        <f t="shared" si="1"/>
        <v/>
      </c>
      <c r="O980" s="13" t="str">
        <f t="shared" si="2"/>
        <v/>
      </c>
    </row>
    <row r="981" spans="1:15" ht="13" x14ac:dyDescent="0.15">
      <c r="A981" s="19"/>
      <c r="B981" s="19"/>
      <c r="C981" s="19"/>
      <c r="D981" s="11" t="str">
        <f t="shared" si="3"/>
        <v/>
      </c>
      <c r="E981" s="16"/>
      <c r="F981" s="19"/>
      <c r="G981" s="19"/>
      <c r="H981" s="19"/>
      <c r="I981" s="10"/>
      <c r="J981" s="16"/>
      <c r="K981" t="str">
        <f>IF(NOT(ISBLANK(F981)), VLOOKUP(H981,Time!$A$2:$C$10,3,FALSE), "")</f>
        <v/>
      </c>
      <c r="L981" t="str">
        <f t="shared" si="0"/>
        <v/>
      </c>
      <c r="M981" t="str">
        <f>IF(NOT(ISBLANK(F981)),VLOOKUP(G981,Importance!$A$2:B1000,2,FALSE),"")</f>
        <v/>
      </c>
      <c r="N981" s="13" t="str">
        <f t="shared" si="1"/>
        <v/>
      </c>
      <c r="O981" s="13" t="str">
        <f t="shared" si="2"/>
        <v/>
      </c>
    </row>
    <row r="982" spans="1:15" ht="13" x14ac:dyDescent="0.15">
      <c r="A982" s="19"/>
      <c r="B982" s="19"/>
      <c r="C982" s="19"/>
      <c r="D982" s="11" t="str">
        <f t="shared" si="3"/>
        <v/>
      </c>
      <c r="E982" s="16"/>
      <c r="F982" s="19"/>
      <c r="G982" s="19"/>
      <c r="H982" s="19"/>
      <c r="I982" s="10"/>
      <c r="J982" s="16"/>
      <c r="K982" t="str">
        <f>IF(NOT(ISBLANK(F982)), VLOOKUP(H982,Time!$A$2:$C$10,3,FALSE), "")</f>
        <v/>
      </c>
      <c r="L982" t="str">
        <f t="shared" si="0"/>
        <v/>
      </c>
      <c r="M982" t="str">
        <f>IF(NOT(ISBLANK(F982)),VLOOKUP(G982,Importance!$A$2:B1000,2,FALSE),"")</f>
        <v/>
      </c>
      <c r="N982" s="13" t="str">
        <f t="shared" si="1"/>
        <v/>
      </c>
      <c r="O982" s="13" t="str">
        <f t="shared" si="2"/>
        <v/>
      </c>
    </row>
    <row r="983" spans="1:15" ht="13" x14ac:dyDescent="0.15">
      <c r="A983" s="19"/>
      <c r="B983" s="19"/>
      <c r="C983" s="19"/>
      <c r="D983" s="11" t="str">
        <f t="shared" si="3"/>
        <v/>
      </c>
      <c r="E983" s="16"/>
      <c r="F983" s="19"/>
      <c r="G983" s="19"/>
      <c r="H983" s="19"/>
      <c r="I983" s="10"/>
      <c r="J983" s="16"/>
      <c r="K983" t="str">
        <f>IF(NOT(ISBLANK(F983)), VLOOKUP(H983,Time!$A$2:$C$10,3,FALSE), "")</f>
        <v/>
      </c>
      <c r="L983" t="str">
        <f t="shared" si="0"/>
        <v/>
      </c>
      <c r="M983" t="str">
        <f>IF(NOT(ISBLANK(F983)),VLOOKUP(G983,Importance!$A$2:B1000,2,FALSE),"")</f>
        <v/>
      </c>
      <c r="N983" s="13" t="str">
        <f t="shared" si="1"/>
        <v/>
      </c>
      <c r="O983" s="13" t="str">
        <f t="shared" si="2"/>
        <v/>
      </c>
    </row>
    <row r="984" spans="1:15" ht="13" x14ac:dyDescent="0.15">
      <c r="A984" s="19"/>
      <c r="B984" s="19"/>
      <c r="C984" s="19"/>
      <c r="D984" s="11" t="str">
        <f t="shared" si="3"/>
        <v/>
      </c>
      <c r="E984" s="16"/>
      <c r="F984" s="19"/>
      <c r="G984" s="19"/>
      <c r="H984" s="19"/>
      <c r="I984" s="10"/>
      <c r="J984" s="16"/>
      <c r="K984" t="str">
        <f>IF(NOT(ISBLANK(F984)), VLOOKUP(H984,Time!$A$2:$C$10,3,FALSE), "")</f>
        <v/>
      </c>
      <c r="L984" t="str">
        <f t="shared" si="0"/>
        <v/>
      </c>
      <c r="M984" t="str">
        <f>IF(NOT(ISBLANK(F984)),VLOOKUP(G984,Importance!$A$2:B1000,2,FALSE),"")</f>
        <v/>
      </c>
      <c r="N984" s="13" t="str">
        <f t="shared" si="1"/>
        <v/>
      </c>
      <c r="O984" s="13" t="str">
        <f t="shared" si="2"/>
        <v/>
      </c>
    </row>
    <row r="985" spans="1:15" ht="13" x14ac:dyDescent="0.15">
      <c r="A985" s="19"/>
      <c r="B985" s="19"/>
      <c r="C985" s="19"/>
      <c r="D985" s="11" t="str">
        <f t="shared" si="3"/>
        <v/>
      </c>
      <c r="E985" s="16"/>
      <c r="F985" s="19"/>
      <c r="G985" s="19"/>
      <c r="H985" s="19"/>
      <c r="I985" s="10"/>
      <c r="J985" s="16"/>
      <c r="K985" t="str">
        <f>IF(NOT(ISBLANK(F985)), VLOOKUP(H985,Time!$A$2:$C$10,3,FALSE), "")</f>
        <v/>
      </c>
      <c r="L985" t="str">
        <f t="shared" si="0"/>
        <v/>
      </c>
      <c r="M985" t="str">
        <f>IF(NOT(ISBLANK(F985)),VLOOKUP(G985,Importance!$A$2:B1000,2,FALSE),"")</f>
        <v/>
      </c>
      <c r="N985" s="13" t="str">
        <f t="shared" si="1"/>
        <v/>
      </c>
      <c r="O985" s="13" t="str">
        <f t="shared" si="2"/>
        <v/>
      </c>
    </row>
    <row r="986" spans="1:15" ht="13" x14ac:dyDescent="0.15">
      <c r="A986" s="19"/>
      <c r="B986" s="19"/>
      <c r="C986" s="19"/>
      <c r="D986" s="11" t="str">
        <f t="shared" si="3"/>
        <v/>
      </c>
      <c r="E986" s="16"/>
      <c r="F986" s="19"/>
      <c r="G986" s="19"/>
      <c r="H986" s="19"/>
      <c r="I986" s="10"/>
      <c r="J986" s="16"/>
      <c r="K986" t="str">
        <f>IF(NOT(ISBLANK(F986)), VLOOKUP(H986,Time!$A$2:$C$10,3,FALSE), "")</f>
        <v/>
      </c>
      <c r="L986" t="str">
        <f t="shared" si="0"/>
        <v/>
      </c>
      <c r="M986" t="str">
        <f>IF(NOT(ISBLANK(F986)),VLOOKUP(G986,Importance!$A$2:B1000,2,FALSE),"")</f>
        <v/>
      </c>
      <c r="N986" s="13" t="str">
        <f t="shared" si="1"/>
        <v/>
      </c>
      <c r="O986" s="13" t="str">
        <f t="shared" si="2"/>
        <v/>
      </c>
    </row>
    <row r="987" spans="1:15" ht="13" x14ac:dyDescent="0.15">
      <c r="A987" s="19"/>
      <c r="B987" s="19"/>
      <c r="C987" s="19"/>
      <c r="D987" s="11" t="str">
        <f t="shared" si="3"/>
        <v/>
      </c>
      <c r="E987" s="16"/>
      <c r="F987" s="19"/>
      <c r="G987" s="19"/>
      <c r="H987" s="19"/>
      <c r="I987" s="10"/>
      <c r="J987" s="16"/>
      <c r="K987" t="str">
        <f>IF(NOT(ISBLANK(F987)), VLOOKUP(H987,Time!$A$2:$C$10,3,FALSE), "")</f>
        <v/>
      </c>
      <c r="L987" t="str">
        <f t="shared" si="0"/>
        <v/>
      </c>
      <c r="M987" t="str">
        <f>IF(NOT(ISBLANK(F987)),VLOOKUP(G987,Importance!$A$2:B1000,2,FALSE),"")</f>
        <v/>
      </c>
      <c r="N987" s="13" t="str">
        <f t="shared" si="1"/>
        <v/>
      </c>
      <c r="O987" s="13" t="str">
        <f t="shared" si="2"/>
        <v/>
      </c>
    </row>
    <row r="988" spans="1:15" ht="13" x14ac:dyDescent="0.15">
      <c r="A988" s="19"/>
      <c r="B988" s="19"/>
      <c r="C988" s="19"/>
      <c r="D988" s="11" t="str">
        <f t="shared" si="3"/>
        <v/>
      </c>
      <c r="E988" s="16"/>
      <c r="F988" s="19"/>
      <c r="G988" s="19"/>
      <c r="H988" s="19"/>
      <c r="I988" s="10"/>
      <c r="J988" s="16"/>
      <c r="K988" t="str">
        <f>IF(NOT(ISBLANK(F988)), VLOOKUP(H988,Time!$A$2:$C$10,3,FALSE), "")</f>
        <v/>
      </c>
      <c r="L988" t="str">
        <f t="shared" si="0"/>
        <v/>
      </c>
      <c r="M988" t="str">
        <f>IF(NOT(ISBLANK(F988)),VLOOKUP(G988,Importance!$A$2:B1000,2,FALSE),"")</f>
        <v/>
      </c>
      <c r="N988" s="13" t="str">
        <f t="shared" si="1"/>
        <v/>
      </c>
      <c r="O988" s="13" t="str">
        <f t="shared" si="2"/>
        <v/>
      </c>
    </row>
    <row r="989" spans="1:15" ht="13" x14ac:dyDescent="0.15">
      <c r="A989" s="19"/>
      <c r="B989" s="19"/>
      <c r="C989" s="19"/>
      <c r="D989" s="11" t="str">
        <f t="shared" si="3"/>
        <v/>
      </c>
      <c r="E989" s="16"/>
      <c r="F989" s="19"/>
      <c r="G989" s="19"/>
      <c r="H989" s="19"/>
      <c r="I989" s="10"/>
      <c r="J989" s="16"/>
      <c r="K989" t="str">
        <f>IF(NOT(ISBLANK(F989)), VLOOKUP(H989,Time!$A$2:$C$10,3,FALSE), "")</f>
        <v/>
      </c>
      <c r="L989" t="str">
        <f t="shared" si="0"/>
        <v/>
      </c>
      <c r="M989" t="str">
        <f>IF(NOT(ISBLANK(F989)),VLOOKUP(G989,Importance!$A$2:B1000,2,FALSE),"")</f>
        <v/>
      </c>
      <c r="N989" s="13" t="str">
        <f t="shared" si="1"/>
        <v/>
      </c>
      <c r="O989" s="13" t="str">
        <f t="shared" si="2"/>
        <v/>
      </c>
    </row>
    <row r="990" spans="1:15" ht="13" x14ac:dyDescent="0.15">
      <c r="A990" s="19"/>
      <c r="B990" s="19"/>
      <c r="C990" s="19"/>
      <c r="D990" s="11" t="str">
        <f t="shared" si="3"/>
        <v/>
      </c>
      <c r="E990" s="16"/>
      <c r="F990" s="19"/>
      <c r="G990" s="19"/>
      <c r="H990" s="19"/>
      <c r="I990" s="10"/>
      <c r="J990" s="16"/>
      <c r="K990" t="str">
        <f>IF(NOT(ISBLANK(F990)), VLOOKUP(H990,Time!$A$2:$C$10,3,FALSE), "")</f>
        <v/>
      </c>
      <c r="L990" t="str">
        <f t="shared" si="0"/>
        <v/>
      </c>
      <c r="M990" t="str">
        <f>IF(NOT(ISBLANK(F990)),VLOOKUP(G990,Importance!$A$2:B1000,2,FALSE),"")</f>
        <v/>
      </c>
      <c r="N990" s="13" t="str">
        <f t="shared" si="1"/>
        <v/>
      </c>
      <c r="O990" s="13" t="str">
        <f t="shared" si="2"/>
        <v/>
      </c>
    </row>
    <row r="991" spans="1:15" ht="13" x14ac:dyDescent="0.15">
      <c r="A991" s="19"/>
      <c r="B991" s="19"/>
      <c r="C991" s="19"/>
      <c r="D991" s="11" t="str">
        <f t="shared" si="3"/>
        <v/>
      </c>
      <c r="E991" s="16"/>
      <c r="F991" s="19"/>
      <c r="G991" s="19"/>
      <c r="H991" s="19"/>
      <c r="I991" s="10"/>
      <c r="J991" s="16"/>
      <c r="K991" t="str">
        <f>IF(NOT(ISBLANK(F991)), VLOOKUP(H991,Time!$A$2:$C$10,3,FALSE), "")</f>
        <v/>
      </c>
      <c r="L991" t="str">
        <f t="shared" si="0"/>
        <v/>
      </c>
      <c r="M991" t="str">
        <f>IF(NOT(ISBLANK(F991)),VLOOKUP(G991,Importance!$A$2:B1000,2,FALSE),"")</f>
        <v/>
      </c>
      <c r="N991" s="13" t="str">
        <f t="shared" si="1"/>
        <v/>
      </c>
      <c r="O991" s="13" t="str">
        <f t="shared" si="2"/>
        <v/>
      </c>
    </row>
    <row r="992" spans="1:15" ht="13" x14ac:dyDescent="0.15">
      <c r="A992" s="19"/>
      <c r="B992" s="19"/>
      <c r="C992" s="19"/>
      <c r="D992" s="11" t="str">
        <f t="shared" si="3"/>
        <v/>
      </c>
      <c r="E992" s="16"/>
      <c r="F992" s="19"/>
      <c r="G992" s="19"/>
      <c r="H992" s="19"/>
      <c r="I992" s="10"/>
      <c r="J992" s="16"/>
      <c r="K992" t="str">
        <f>IF(NOT(ISBLANK(F992)), VLOOKUP(H992,Time!$A$2:$C$10,3,FALSE), "")</f>
        <v/>
      </c>
      <c r="L992" t="str">
        <f t="shared" si="0"/>
        <v/>
      </c>
      <c r="M992" t="str">
        <f>IF(NOT(ISBLANK(F992)),VLOOKUP(G992,Importance!$A$2:B1000,2,FALSE),"")</f>
        <v/>
      </c>
      <c r="N992" s="13" t="str">
        <f t="shared" si="1"/>
        <v/>
      </c>
      <c r="O992" s="13" t="str">
        <f t="shared" si="2"/>
        <v/>
      </c>
    </row>
    <row r="993" spans="1:15" ht="13" x14ac:dyDescent="0.15">
      <c r="A993" s="19"/>
      <c r="B993" s="19"/>
      <c r="C993" s="19"/>
      <c r="D993" s="11" t="str">
        <f t="shared" si="3"/>
        <v/>
      </c>
      <c r="E993" s="16"/>
      <c r="F993" s="19"/>
      <c r="G993" s="19"/>
      <c r="H993" s="19"/>
      <c r="I993" s="10"/>
      <c r="J993" s="16"/>
      <c r="K993" t="str">
        <f>IF(NOT(ISBLANK(F993)), VLOOKUP(H993,Time!$A$2:$C$10,3,FALSE), "")</f>
        <v/>
      </c>
      <c r="L993" t="str">
        <f t="shared" si="0"/>
        <v/>
      </c>
      <c r="M993" t="str">
        <f>IF(NOT(ISBLANK(F993)),VLOOKUP(G993,Importance!$A$2:B1000,2,FALSE),"")</f>
        <v/>
      </c>
      <c r="N993" s="13" t="str">
        <f t="shared" si="1"/>
        <v/>
      </c>
      <c r="O993" s="13" t="str">
        <f t="shared" si="2"/>
        <v/>
      </c>
    </row>
    <row r="994" spans="1:15" ht="13" x14ac:dyDescent="0.15">
      <c r="A994" s="19"/>
      <c r="B994" s="19"/>
      <c r="C994" s="19"/>
      <c r="D994" s="11" t="str">
        <f t="shared" si="3"/>
        <v/>
      </c>
      <c r="E994" s="16"/>
      <c r="F994" s="19"/>
      <c r="G994" s="19"/>
      <c r="H994" s="19"/>
      <c r="I994" s="10"/>
      <c r="J994" s="16"/>
      <c r="K994" t="str">
        <f>IF(NOT(ISBLANK(F994)), VLOOKUP(H994,Time!$A$2:$C$10,3,FALSE), "")</f>
        <v/>
      </c>
      <c r="L994" t="str">
        <f t="shared" si="0"/>
        <v/>
      </c>
      <c r="M994" t="str">
        <f>IF(NOT(ISBLANK(F994)),VLOOKUP(G994,Importance!$A$2:B1000,2,FALSE),"")</f>
        <v/>
      </c>
      <c r="N994" s="13" t="str">
        <f t="shared" si="1"/>
        <v/>
      </c>
      <c r="O994" s="13" t="str">
        <f t="shared" si="2"/>
        <v/>
      </c>
    </row>
    <row r="995" spans="1:15" ht="13" x14ac:dyDescent="0.15">
      <c r="A995" s="19"/>
      <c r="B995" s="19"/>
      <c r="C995" s="19"/>
      <c r="D995" s="11" t="str">
        <f t="shared" si="3"/>
        <v/>
      </c>
      <c r="E995" s="16"/>
      <c r="F995" s="19"/>
      <c r="G995" s="19"/>
      <c r="H995" s="19"/>
      <c r="I995" s="10"/>
      <c r="J995" s="16"/>
      <c r="K995" t="str">
        <f>IF(NOT(ISBLANK(F995)), VLOOKUP(H995,Time!$A$2:$C$10,3,FALSE), "")</f>
        <v/>
      </c>
      <c r="L995" t="str">
        <f t="shared" si="0"/>
        <v/>
      </c>
      <c r="M995" t="str">
        <f>IF(NOT(ISBLANK(F995)),VLOOKUP(G995,Importance!$A$2:B1000,2,FALSE),"")</f>
        <v/>
      </c>
      <c r="N995" s="13" t="str">
        <f t="shared" si="1"/>
        <v/>
      </c>
      <c r="O995" s="13" t="str">
        <f t="shared" si="2"/>
        <v/>
      </c>
    </row>
    <row r="996" spans="1:15" ht="13" x14ac:dyDescent="0.15">
      <c r="A996" s="19"/>
      <c r="B996" s="19"/>
      <c r="C996" s="19"/>
      <c r="D996" s="11" t="str">
        <f t="shared" si="3"/>
        <v/>
      </c>
      <c r="E996" s="16"/>
      <c r="F996" s="19"/>
      <c r="G996" s="19"/>
      <c r="H996" s="19"/>
      <c r="I996" s="10"/>
      <c r="J996" s="16"/>
      <c r="K996" t="str">
        <f>IF(NOT(ISBLANK(F996)), VLOOKUP(H996,Time!$A$2:$C$10,3,FALSE), "")</f>
        <v/>
      </c>
      <c r="L996" t="str">
        <f t="shared" si="0"/>
        <v/>
      </c>
      <c r="M996" t="str">
        <f>IF(NOT(ISBLANK(F996)),VLOOKUP(G996,Importance!$A$2:B1000,2,FALSE),"")</f>
        <v/>
      </c>
      <c r="N996" s="13" t="str">
        <f t="shared" si="1"/>
        <v/>
      </c>
      <c r="O996" s="13" t="str">
        <f t="shared" si="2"/>
        <v/>
      </c>
    </row>
    <row r="997" spans="1:15" ht="13" x14ac:dyDescent="0.15">
      <c r="A997" s="19"/>
      <c r="B997" s="19"/>
      <c r="C997" s="19"/>
      <c r="D997" s="11" t="str">
        <f t="shared" si="3"/>
        <v/>
      </c>
      <c r="E997" s="16"/>
      <c r="F997" s="19"/>
      <c r="G997" s="19"/>
      <c r="H997" s="19"/>
      <c r="I997" s="10"/>
      <c r="J997" s="16"/>
      <c r="K997" t="str">
        <f>IF(NOT(ISBLANK(F997)), VLOOKUP(H997,Time!$A$2:$C$10,3,FALSE), "")</f>
        <v/>
      </c>
      <c r="L997" t="str">
        <f t="shared" si="0"/>
        <v/>
      </c>
      <c r="M997" t="str">
        <f>IF(NOT(ISBLANK(F997)),VLOOKUP(G997,Importance!$A$2:B1000,2,FALSE),"")</f>
        <v/>
      </c>
      <c r="N997" s="13" t="str">
        <f t="shared" si="1"/>
        <v/>
      </c>
      <c r="O997" s="13" t="str">
        <f t="shared" si="2"/>
        <v/>
      </c>
    </row>
    <row r="998" spans="1:15" ht="13" x14ac:dyDescent="0.15">
      <c r="A998" s="19"/>
      <c r="B998" s="19"/>
      <c r="C998" s="19"/>
      <c r="D998" s="11" t="str">
        <f t="shared" si="3"/>
        <v/>
      </c>
      <c r="E998" s="16"/>
      <c r="F998" s="19"/>
      <c r="G998" s="19"/>
      <c r="H998" s="19"/>
      <c r="I998" s="10"/>
      <c r="J998" s="16"/>
      <c r="K998" t="str">
        <f>IF(NOT(ISBLANK(F998)), VLOOKUP(H998,Time!$A$2:$C$10,3,FALSE), "")</f>
        <v/>
      </c>
      <c r="L998" t="str">
        <f t="shared" si="0"/>
        <v/>
      </c>
      <c r="M998" t="str">
        <f>IF(NOT(ISBLANK(F998)),VLOOKUP(G998,Importance!$A$2:B1000,2,FALSE),"")</f>
        <v/>
      </c>
      <c r="N998" s="13" t="str">
        <f t="shared" si="1"/>
        <v/>
      </c>
      <c r="O998" s="13" t="str">
        <f t="shared" si="2"/>
        <v/>
      </c>
    </row>
    <row r="999" spans="1:15" ht="13" x14ac:dyDescent="0.15">
      <c r="A999" s="19"/>
      <c r="B999" s="19"/>
      <c r="C999" s="19"/>
      <c r="D999" s="11" t="str">
        <f t="shared" si="3"/>
        <v/>
      </c>
      <c r="E999" s="16"/>
      <c r="F999" s="19"/>
      <c r="G999" s="19"/>
      <c r="H999" s="19"/>
      <c r="I999" s="10"/>
      <c r="J999" s="16"/>
      <c r="K999" t="str">
        <f>IF(NOT(ISBLANK(F999)), VLOOKUP(H999,Time!$A$2:$C$10,3,FALSE), "")</f>
        <v/>
      </c>
      <c r="L999" t="str">
        <f t="shared" si="0"/>
        <v/>
      </c>
      <c r="M999" t="str">
        <f>IF(NOT(ISBLANK(F999)),VLOOKUP(G999,Importance!$A$2:B1000,2,FALSE),"")</f>
        <v/>
      </c>
      <c r="N999" s="13" t="str">
        <f t="shared" si="1"/>
        <v/>
      </c>
      <c r="O999" s="13" t="str">
        <f t="shared" si="2"/>
        <v/>
      </c>
    </row>
    <row r="1000" spans="1:15" ht="13" x14ac:dyDescent="0.15">
      <c r="A1000" s="19"/>
      <c r="B1000" s="19"/>
      <c r="C1000" s="19"/>
      <c r="D1000" s="11" t="str">
        <f t="shared" si="3"/>
        <v/>
      </c>
      <c r="E1000" s="16"/>
      <c r="F1000" s="19"/>
      <c r="G1000" s="19"/>
      <c r="H1000" s="19"/>
      <c r="I1000" s="10"/>
      <c r="J1000" s="16"/>
      <c r="K1000" t="str">
        <f>IF(NOT(ISBLANK(F1000)), VLOOKUP(H1000,Time!$A$2:$C$10,3,FALSE), "")</f>
        <v/>
      </c>
      <c r="L1000" t="str">
        <f t="shared" si="0"/>
        <v/>
      </c>
      <c r="M1000" t="str">
        <f>IF(NOT(ISBLANK(F1000)),VLOOKUP(G1000,Importance!$A$2:B1000,2,FALSE),"")</f>
        <v/>
      </c>
      <c r="N1000" s="13" t="str">
        <f t="shared" si="1"/>
        <v/>
      </c>
      <c r="O1000" s="13" t="str">
        <f t="shared" si="2"/>
        <v/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4"/>
  <sheetViews>
    <sheetView workbookViewId="0"/>
  </sheetViews>
  <sheetFormatPr baseColWidth="10" defaultColWidth="14.5" defaultRowHeight="15.75" customHeight="1" x14ac:dyDescent="0.15"/>
  <cols>
    <col min="1" max="1" width="23.1640625" customWidth="1"/>
  </cols>
  <sheetData>
    <row r="1" spans="1:1" ht="15.75" customHeight="1" x14ac:dyDescent="0.15">
      <c r="A1" s="2" t="s">
        <v>1</v>
      </c>
    </row>
    <row r="2" spans="1:1" ht="15.75" customHeight="1" x14ac:dyDescent="0.15">
      <c r="A2" s="2" t="s">
        <v>3</v>
      </c>
    </row>
    <row r="3" spans="1:1" ht="15.75" customHeight="1" x14ac:dyDescent="0.15">
      <c r="A3" s="2" t="s">
        <v>4</v>
      </c>
    </row>
    <row r="4" spans="1:1" ht="15.75" customHeight="1" x14ac:dyDescent="0.15">
      <c r="A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3"/>
  <sheetViews>
    <sheetView tabSelected="1" workbookViewId="0">
      <selection sqref="A1:C1"/>
    </sheetView>
  </sheetViews>
  <sheetFormatPr baseColWidth="10" defaultColWidth="14.5" defaultRowHeight="15.75" customHeight="1" x14ac:dyDescent="0.15"/>
  <sheetData>
    <row r="1" spans="1:11" ht="15.75" customHeight="1" x14ac:dyDescent="0.15">
      <c r="A1" s="33" t="s">
        <v>19</v>
      </c>
      <c r="B1" s="34"/>
      <c r="C1" s="34"/>
      <c r="D1" s="14"/>
      <c r="E1" s="33" t="s">
        <v>20</v>
      </c>
      <c r="F1" s="34"/>
      <c r="G1" s="34"/>
      <c r="H1" s="14"/>
      <c r="I1" s="33" t="s">
        <v>21</v>
      </c>
      <c r="J1" s="34"/>
      <c r="K1" s="34"/>
    </row>
    <row r="2" spans="1:11" ht="15.75" customHeight="1" x14ac:dyDescent="0.15">
      <c r="A2" s="15" t="s">
        <v>22</v>
      </c>
      <c r="B2" s="15" t="s">
        <v>23</v>
      </c>
      <c r="C2" s="15" t="s">
        <v>24</v>
      </c>
      <c r="D2" s="15"/>
      <c r="E2" s="15" t="s">
        <v>22</v>
      </c>
      <c r="F2" s="15" t="s">
        <v>23</v>
      </c>
      <c r="G2" s="15" t="s">
        <v>24</v>
      </c>
      <c r="H2" s="15"/>
      <c r="I2" s="15" t="s">
        <v>22</v>
      </c>
      <c r="J2" s="15" t="s">
        <v>25</v>
      </c>
      <c r="K2" s="15" t="s">
        <v>24</v>
      </c>
    </row>
    <row r="3" spans="1:11" ht="15.75" customHeight="1" x14ac:dyDescent="0.15">
      <c r="A3" s="16"/>
      <c r="B3" s="16"/>
      <c r="C3" s="2" t="s">
        <v>26</v>
      </c>
      <c r="E3" s="16"/>
      <c r="F3" s="16"/>
      <c r="G3" s="2" t="s">
        <v>27</v>
      </c>
      <c r="I3" s="16"/>
      <c r="J3" s="16"/>
      <c r="K3" s="2" t="s">
        <v>27</v>
      </c>
    </row>
  </sheetData>
  <mergeCells count="3">
    <mergeCell ref="A1:C1"/>
    <mergeCell ref="E1:G1"/>
    <mergeCell ref="I1:K1"/>
  </mergeCells>
  <conditionalFormatting sqref="C3:C1000 G3 K3">
    <cfRule type="cellIs" dxfId="7" priority="1" operator="equal">
      <formula>"Perfect"</formula>
    </cfRule>
  </conditionalFormatting>
  <conditionalFormatting sqref="C3:C1000 G3 K3">
    <cfRule type="cellIs" dxfId="6" priority="2" operator="equal">
      <formula>"Good"</formula>
    </cfRule>
  </conditionalFormatting>
  <conditionalFormatting sqref="C3:C1000 G3 K3">
    <cfRule type="cellIs" dxfId="5" priority="3" operator="equal">
      <formula>"Needs Work"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Status!$B$2:$B$4</xm:f>
          </x14:formula1>
          <xm:sqref>C3 G3 K3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0"/>
  <sheetViews>
    <sheetView workbookViewId="0"/>
  </sheetViews>
  <sheetFormatPr baseColWidth="10" defaultColWidth="14.5" defaultRowHeight="15.75" customHeight="1" x14ac:dyDescent="0.15"/>
  <cols>
    <col min="1" max="1" width="15.5" customWidth="1"/>
    <col min="2" max="2" width="20.1640625" customWidth="1"/>
    <col min="3" max="3" width="20.6640625" customWidth="1"/>
    <col min="4" max="4" width="6" customWidth="1"/>
    <col min="5" max="5" width="20.1640625" customWidth="1"/>
    <col min="6" max="6" width="20.6640625" customWidth="1"/>
    <col min="7" max="7" width="9.5" customWidth="1"/>
    <col min="8" max="8" width="6.83203125" customWidth="1"/>
    <col min="9" max="9" width="22.1640625" customWidth="1"/>
    <col min="10" max="10" width="20.6640625" customWidth="1"/>
  </cols>
  <sheetData>
    <row r="1" spans="1:10" ht="15.75" customHeight="1" x14ac:dyDescent="0.15">
      <c r="A1" s="4" t="s">
        <v>0</v>
      </c>
      <c r="B1" s="1" t="e">
        <f ca="1">Iterations!B11</f>
        <v>#VALUE!</v>
      </c>
      <c r="C1" s="14"/>
      <c r="D1" s="14"/>
      <c r="E1" s="14"/>
      <c r="F1" s="14"/>
      <c r="G1" s="14"/>
      <c r="H1" s="17"/>
      <c r="J1" s="2"/>
    </row>
    <row r="2" spans="1:10" ht="15.75" customHeight="1" x14ac:dyDescent="0.15">
      <c r="A2" s="18"/>
      <c r="B2" s="14"/>
      <c r="C2" s="14"/>
      <c r="D2" s="14"/>
      <c r="E2" s="14"/>
      <c r="F2" s="14"/>
      <c r="G2" s="14"/>
      <c r="H2" s="17"/>
      <c r="I2" s="14"/>
      <c r="J2" s="14"/>
    </row>
    <row r="3" spans="1:10" ht="15.75" customHeight="1" x14ac:dyDescent="0.15">
      <c r="A3" s="18"/>
      <c r="B3" s="33" t="s">
        <v>28</v>
      </c>
      <c r="C3" s="34"/>
      <c r="D3" s="14"/>
      <c r="E3" s="33" t="s">
        <v>29</v>
      </c>
      <c r="F3" s="34"/>
      <c r="G3" s="14"/>
      <c r="H3" s="17"/>
      <c r="I3" s="33" t="str">
        <f>CONCATENATE("Long Term (", TEXT(Iterations!B2, "DD MMM yyyy"), ")")</f>
        <v>Long Term (26 May 2017)</v>
      </c>
      <c r="J3" s="34"/>
    </row>
    <row r="4" spans="1:10" ht="15.75" customHeight="1" x14ac:dyDescent="0.15">
      <c r="A4" s="15" t="s">
        <v>5</v>
      </c>
      <c r="B4" s="15" t="s">
        <v>30</v>
      </c>
      <c r="C4" s="15" t="s">
        <v>31</v>
      </c>
      <c r="D4" s="15"/>
      <c r="E4" s="15" t="s">
        <v>30</v>
      </c>
      <c r="F4" s="15" t="s">
        <v>31</v>
      </c>
      <c r="G4" s="15" t="s">
        <v>29</v>
      </c>
      <c r="H4" s="17"/>
      <c r="I4" s="15" t="s">
        <v>30</v>
      </c>
      <c r="J4" s="15" t="s">
        <v>31</v>
      </c>
    </row>
    <row r="5" spans="1:10" ht="15.75" customHeight="1" x14ac:dyDescent="0.15">
      <c r="A5" s="20" t="e">
        <f ca="1">IF(AND(ISNUMBER(Iterations!D15), Iterations!D15&lt;=Schedule!$B$1), Iterations!D15, "")</f>
        <v>#VALUE!</v>
      </c>
      <c r="B5" s="2"/>
      <c r="C5" s="2"/>
      <c r="E5" s="2"/>
      <c r="F5" s="2"/>
      <c r="G5" s="21" t="str">
        <f ca="1">IF(ISNUMBER(A5),Iterations!E15,"")</f>
        <v/>
      </c>
      <c r="H5" s="17"/>
      <c r="I5" s="2"/>
      <c r="J5" s="2"/>
    </row>
    <row r="6" spans="1:10" ht="15.75" customHeight="1" x14ac:dyDescent="0.15">
      <c r="A6" s="20" t="e">
        <f ca="1">IF(AND(ISNUMBER(Iterations!D16), Iterations!D16&lt;=Schedule!$B$1), Iterations!D16, "")</f>
        <v>#VALUE!</v>
      </c>
      <c r="G6" s="21" t="str">
        <f ca="1">IF(ISNUMBER(A6),Iterations!E16,"")</f>
        <v/>
      </c>
    </row>
    <row r="7" spans="1:10" ht="15.75" customHeight="1" x14ac:dyDescent="0.15">
      <c r="A7" s="20" t="e">
        <f ca="1">IF(AND(ISNUMBER(Iterations!D17), Iterations!D17&lt;=Schedule!$B$1), Iterations!D17, "")</f>
        <v>#VALUE!</v>
      </c>
      <c r="G7" s="21" t="str">
        <f ca="1">IF(ISNUMBER(A7),Iterations!E17,"")</f>
        <v/>
      </c>
    </row>
    <row r="8" spans="1:10" ht="15.75" customHeight="1" x14ac:dyDescent="0.15">
      <c r="A8" s="20" t="e">
        <f ca="1">IF(AND(ISNUMBER(Iterations!D18), Iterations!D18&lt;=Schedule!$B$1), Iterations!D18, "")</f>
        <v>#VALUE!</v>
      </c>
      <c r="B8" s="2"/>
      <c r="C8" s="2"/>
      <c r="G8" s="21" t="str">
        <f ca="1">IF(ISNUMBER(A8),Iterations!E18,"")</f>
        <v/>
      </c>
    </row>
    <row r="9" spans="1:10" ht="15.75" customHeight="1" x14ac:dyDescent="0.15">
      <c r="A9" s="20" t="e">
        <f ca="1">IF(AND(ISNUMBER(Iterations!D19), Iterations!D19&lt;=Schedule!$B$1), Iterations!D19, "")</f>
        <v>#VALUE!</v>
      </c>
      <c r="G9" s="21" t="str">
        <f ca="1">IF(ISNUMBER(A9),Iterations!E19,"")</f>
        <v/>
      </c>
    </row>
    <row r="10" spans="1:10" ht="15.75" customHeight="1" x14ac:dyDescent="0.15">
      <c r="A10" s="20" t="e">
        <f ca="1">IF(AND(ISNUMBER(Iterations!D20), Iterations!D20&lt;=Schedule!$B$1), Iterations!D20, "")</f>
        <v>#VALUE!</v>
      </c>
      <c r="G10" s="21" t="str">
        <f ca="1">IF(ISNUMBER(A10),Iterations!E20,"")</f>
        <v/>
      </c>
    </row>
    <row r="11" spans="1:10" ht="15.75" customHeight="1" x14ac:dyDescent="0.15">
      <c r="A11" s="20" t="e">
        <f ca="1">IF(AND(ISNUMBER(Iterations!D21), Iterations!D21&lt;=Schedule!$B$1), Iterations!D21, "")</f>
        <v>#VALUE!</v>
      </c>
      <c r="G11" s="21" t="str">
        <f ca="1">IF(ISNUMBER(A11),Iterations!E21,"")</f>
        <v/>
      </c>
    </row>
    <row r="12" spans="1:10" ht="15.75" customHeight="1" x14ac:dyDescent="0.15">
      <c r="A12" s="20" t="e">
        <f ca="1">IF(AND(ISNUMBER(Iterations!D22), Iterations!D22&lt;=Schedule!$B$1), Iterations!D22, "")</f>
        <v>#VALUE!</v>
      </c>
      <c r="G12" s="21" t="str">
        <f ca="1">IF(ISNUMBER(A12),Iterations!E22,"")</f>
        <v/>
      </c>
    </row>
    <row r="13" spans="1:10" ht="15.75" customHeight="1" x14ac:dyDescent="0.15">
      <c r="A13" s="20" t="e">
        <f ca="1">IF(AND(ISNUMBER(Iterations!D23), Iterations!D23&lt;=Schedule!$B$1), Iterations!D23, "")</f>
        <v>#VALUE!</v>
      </c>
      <c r="G13" s="21" t="str">
        <f ca="1">IF(ISNUMBER(A13),Iterations!E23,"")</f>
        <v/>
      </c>
    </row>
    <row r="14" spans="1:10" ht="15.75" customHeight="1" x14ac:dyDescent="0.15">
      <c r="A14" s="20" t="e">
        <f ca="1">IF(AND(ISNUMBER(Iterations!D24), Iterations!D24&lt;=Schedule!$B$1), Iterations!D24, "")</f>
        <v>#VALUE!</v>
      </c>
      <c r="G14" s="21" t="str">
        <f ca="1">IF(ISNUMBER(A14),Iterations!E24,"")</f>
        <v/>
      </c>
    </row>
    <row r="15" spans="1:10" ht="15.75" customHeight="1" x14ac:dyDescent="0.15">
      <c r="A15" s="20" t="e">
        <f ca="1">IF(AND(ISNUMBER(Iterations!D25), Iterations!D25&lt;=Schedule!$B$1), Iterations!D25, "")</f>
        <v>#VALUE!</v>
      </c>
      <c r="G15" s="21" t="str">
        <f ca="1">IF(ISNUMBER(A15),Iterations!E25,"")</f>
        <v/>
      </c>
    </row>
    <row r="16" spans="1:10" ht="15.75" customHeight="1" x14ac:dyDescent="0.15">
      <c r="A16" s="20" t="e">
        <f ca="1">IF(AND(ISNUMBER(Iterations!D26), Iterations!D26&lt;=Schedule!$B$1), Iterations!D26, "")</f>
        <v>#VALUE!</v>
      </c>
      <c r="G16" s="21" t="str">
        <f ca="1">IF(ISNUMBER(A16),Iterations!E26,"")</f>
        <v/>
      </c>
    </row>
    <row r="17" spans="1:7" ht="15.75" customHeight="1" x14ac:dyDescent="0.15">
      <c r="A17" s="20" t="e">
        <f ca="1">IF(AND(ISNUMBER(Iterations!D27), Iterations!D27&lt;=Schedule!$B$1), Iterations!D27, "")</f>
        <v>#VALUE!</v>
      </c>
      <c r="G17" s="21" t="str">
        <f ca="1">IF(ISNUMBER(A17),Iterations!E27,"")</f>
        <v/>
      </c>
    </row>
    <row r="18" spans="1:7" ht="15.75" customHeight="1" x14ac:dyDescent="0.15">
      <c r="A18" s="20" t="e">
        <f ca="1">IF(AND(ISNUMBER(Iterations!D28), Iterations!D28&lt;=Schedule!$B$1), Iterations!D28, "")</f>
        <v>#VALUE!</v>
      </c>
      <c r="G18" s="21" t="str">
        <f ca="1">IF(ISNUMBER(A18),Iterations!E28,"")</f>
        <v/>
      </c>
    </row>
    <row r="19" spans="1:7" ht="15.75" customHeight="1" x14ac:dyDescent="0.15">
      <c r="A19" s="20" t="e">
        <f ca="1">IF(AND(ISNUMBER(Iterations!D29), Iterations!D29&lt;=Schedule!$B$1), Iterations!D29, "")</f>
        <v>#VALUE!</v>
      </c>
      <c r="G19" s="21" t="str">
        <f ca="1">IF(ISNUMBER(A19),Iterations!E29,"")</f>
        <v/>
      </c>
    </row>
    <row r="20" spans="1:7" ht="15.75" customHeight="1" x14ac:dyDescent="0.15">
      <c r="A20" s="20" t="e">
        <f ca="1">IF(AND(ISNUMBER(Iterations!D30), Iterations!D30&lt;=Schedule!$B$1), Iterations!D30, "")</f>
        <v>#VALUE!</v>
      </c>
      <c r="G20" s="21" t="str">
        <f ca="1">IF(ISNUMBER(A20),Iterations!E30,"")</f>
        <v/>
      </c>
    </row>
    <row r="21" spans="1:7" ht="15.75" customHeight="1" x14ac:dyDescent="0.15">
      <c r="A21" s="20" t="e">
        <f ca="1">IF(AND(ISNUMBER(Iterations!D31), Iterations!D31&lt;=Schedule!$B$1), Iterations!D31, "")</f>
        <v>#VALUE!</v>
      </c>
      <c r="G21" s="21" t="str">
        <f ca="1">IF(ISNUMBER(A21),Iterations!E31,"")</f>
        <v/>
      </c>
    </row>
    <row r="22" spans="1:7" ht="15.75" customHeight="1" x14ac:dyDescent="0.15">
      <c r="A22" s="20" t="e">
        <f ca="1">IF(AND(ISNUMBER(Iterations!D32), Iterations!D32&lt;=Schedule!$B$1), Iterations!D32, "")</f>
        <v>#VALUE!</v>
      </c>
      <c r="G22" s="21" t="str">
        <f ca="1">IF(ISNUMBER(A22),Iterations!E32,"")</f>
        <v/>
      </c>
    </row>
    <row r="23" spans="1:7" ht="15.75" customHeight="1" x14ac:dyDescent="0.15">
      <c r="A23" s="20" t="e">
        <f ca="1">IF(AND(ISNUMBER(Iterations!D33), Iterations!D33&lt;=Schedule!$B$1), Iterations!D33, "")</f>
        <v>#VALUE!</v>
      </c>
      <c r="G23" s="21" t="str">
        <f ca="1">IF(ISNUMBER(A23),Iterations!E33,"")</f>
        <v/>
      </c>
    </row>
    <row r="24" spans="1:7" ht="15.75" customHeight="1" x14ac:dyDescent="0.15">
      <c r="A24" s="20" t="e">
        <f ca="1">IF(AND(ISNUMBER(Iterations!D34), Iterations!D34&lt;=Schedule!$B$1), Iterations!D34, "")</f>
        <v>#VALUE!</v>
      </c>
      <c r="G24" s="21" t="str">
        <f ca="1">IF(ISNUMBER(A24),Iterations!E34,"")</f>
        <v/>
      </c>
    </row>
    <row r="25" spans="1:7" ht="15.75" customHeight="1" x14ac:dyDescent="0.15">
      <c r="A25" s="20" t="e">
        <f ca="1">IF(AND(ISNUMBER(Iterations!D35), Iterations!D35&lt;=Schedule!$B$1), Iterations!D35, "")</f>
        <v>#VALUE!</v>
      </c>
      <c r="G25" s="21" t="str">
        <f ca="1">IF(ISNUMBER(A25),Iterations!E35,"")</f>
        <v/>
      </c>
    </row>
    <row r="26" spans="1:7" ht="15.75" customHeight="1" x14ac:dyDescent="0.15">
      <c r="A26" s="20" t="e">
        <f ca="1">IF(AND(ISNUMBER(Iterations!D36), Iterations!D36&lt;=Schedule!$B$1), Iterations!D36, "")</f>
        <v>#VALUE!</v>
      </c>
      <c r="G26" s="21" t="str">
        <f ca="1">IF(ISNUMBER(A26),Iterations!E36,"")</f>
        <v/>
      </c>
    </row>
    <row r="27" spans="1:7" ht="15.75" customHeight="1" x14ac:dyDescent="0.15">
      <c r="A27" s="20" t="e">
        <f ca="1">IF(AND(ISNUMBER(Iterations!D37), Iterations!D37&lt;=Schedule!$B$1), Iterations!D37, "")</f>
        <v>#VALUE!</v>
      </c>
      <c r="G27" s="21" t="str">
        <f ca="1">IF(ISNUMBER(A27),Iterations!E37,"")</f>
        <v/>
      </c>
    </row>
    <row r="28" spans="1:7" ht="15.75" customHeight="1" x14ac:dyDescent="0.15">
      <c r="A28" s="20" t="e">
        <f ca="1">IF(AND(ISNUMBER(Iterations!D38), Iterations!D38&lt;=Schedule!$B$1), Iterations!D38, "")</f>
        <v>#VALUE!</v>
      </c>
      <c r="G28" s="21" t="str">
        <f ca="1">IF(ISNUMBER(A28),Iterations!E38,"")</f>
        <v/>
      </c>
    </row>
    <row r="29" spans="1:7" ht="15.75" customHeight="1" x14ac:dyDescent="0.15">
      <c r="A29" s="20" t="e">
        <f ca="1">IF(AND(ISNUMBER(Iterations!A39), Iterations!A39&lt;=Schedule!$B$1), Iterations!A39, "")</f>
        <v>#VALUE!</v>
      </c>
      <c r="G29" s="21" t="str">
        <f ca="1">IF(ISNUMBER(A29),Iterations!F39,"")</f>
        <v/>
      </c>
    </row>
    <row r="30" spans="1:7" ht="15.75" customHeight="1" x14ac:dyDescent="0.15">
      <c r="A30" s="20" t="e">
        <f ca="1">IF(AND(ISNUMBER(Iterations!A40), Iterations!A40&lt;=Schedule!$B$1), Iterations!A40, "")</f>
        <v>#VALUE!</v>
      </c>
      <c r="G30" s="21" t="str">
        <f ca="1">IF(ISNUMBER(A30),Iterations!F40,"")</f>
        <v/>
      </c>
    </row>
  </sheetData>
  <mergeCells count="3">
    <mergeCell ref="E3:F3"/>
    <mergeCell ref="B3:C3"/>
    <mergeCell ref="I3:J3"/>
  </mergeCells>
  <conditionalFormatting sqref="B5:C30 E5:F30 I5:J30 H29:H30">
    <cfRule type="expression" dxfId="4" priority="1">
      <formula>$A5=$B$1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9"/>
  <sheetViews>
    <sheetView workbookViewId="0"/>
  </sheetViews>
  <sheetFormatPr baseColWidth="10" defaultColWidth="14.5" defaultRowHeight="15.75" customHeight="1" x14ac:dyDescent="0.15"/>
  <cols>
    <col min="1" max="1" width="19.33203125" customWidth="1"/>
    <col min="2" max="2" width="18.33203125" customWidth="1"/>
    <col min="3" max="3" width="8.5" customWidth="1"/>
    <col min="4" max="4" width="45.6640625" customWidth="1"/>
  </cols>
  <sheetData>
    <row r="1" spans="1:4" ht="15.75" customHeight="1" x14ac:dyDescent="0.15">
      <c r="A1" s="4" t="s">
        <v>0</v>
      </c>
      <c r="B1" s="1" t="e">
        <f ca="1">Iterations!B11</f>
        <v>#VALUE!</v>
      </c>
      <c r="C1" s="2"/>
      <c r="D1" s="2"/>
    </row>
    <row r="2" spans="1:4" ht="15.75" customHeight="1" x14ac:dyDescent="0.15">
      <c r="A2" s="2"/>
      <c r="B2" s="2"/>
      <c r="C2" s="2"/>
      <c r="D2" s="2"/>
    </row>
    <row r="3" spans="1:4" ht="15.75" customHeight="1" x14ac:dyDescent="0.15">
      <c r="A3" s="15" t="s">
        <v>5</v>
      </c>
      <c r="B3" s="15" t="s">
        <v>32</v>
      </c>
      <c r="C3" s="15" t="s">
        <v>33</v>
      </c>
      <c r="D3" s="4" t="s">
        <v>34</v>
      </c>
    </row>
    <row r="4" spans="1:4" ht="15.75" customHeight="1" x14ac:dyDescent="0.15">
      <c r="A4" s="20">
        <f>IF(ISNUMBER(Iterations!D15), Iterations!D15, "")</f>
        <v>1</v>
      </c>
      <c r="B4" s="22">
        <f>IF(ISNUMBER(Iterations!D15), Iterations!A15, "")</f>
        <v>42849</v>
      </c>
      <c r="C4" t="str">
        <f>IF(ISNUMBER(Iterations!D15), IF(A4=Iterations!$B$9,"wrapup", IF(MOD(A4,Iterations!$B$5+1)=0, "review", "planning")), "")</f>
        <v>planning</v>
      </c>
      <c r="D4" s="21" t="e">
        <f ca="1">IF(ISNUMBER(Iterations!D15), Iterations!F15, "")</f>
        <v>#VALUE!</v>
      </c>
    </row>
    <row r="5" spans="1:4" ht="15.75" customHeight="1" x14ac:dyDescent="0.15">
      <c r="A5" s="20">
        <f>IF(ISNUMBER(Iterations!D16), Iterations!D16, "")</f>
        <v>2</v>
      </c>
      <c r="B5" s="22">
        <f>IF(ISNUMBER(Iterations!D16), Iterations!A16, "")</f>
        <v>42856</v>
      </c>
      <c r="C5" t="str">
        <f>IF(ISNUMBER(Iterations!D16), IF(A5=Iterations!$B$9,"wrapup", IF(MOD(A5,Iterations!$B$5+1)=0, "review", "planning")), "")</f>
        <v>planning</v>
      </c>
      <c r="D5" s="21" t="e">
        <f ca="1">IF(ISNUMBER(Iterations!D16), Iterations!F16, "")</f>
        <v>#VALUE!</v>
      </c>
    </row>
    <row r="6" spans="1:4" ht="15.75" customHeight="1" x14ac:dyDescent="0.15">
      <c r="A6" s="20">
        <f>IF(ISNUMBER(Iterations!D17), Iterations!D17, "")</f>
        <v>3</v>
      </c>
      <c r="B6" s="22">
        <f>IF(ISNUMBER(Iterations!D17), Iterations!A17, "")</f>
        <v>42863</v>
      </c>
      <c r="C6" t="str">
        <f>IF(ISNUMBER(Iterations!D17), IF(A6=Iterations!$B$9,"wrapup", IF(MOD(A6,Iterations!$B$5+1)=0, "review", "planning")), "")</f>
        <v>review</v>
      </c>
      <c r="D6" s="21" t="e">
        <f ca="1">IF(ISNUMBER(Iterations!D17), Iterations!F17, "")</f>
        <v>#VALUE!</v>
      </c>
    </row>
    <row r="7" spans="1:4" ht="15.75" customHeight="1" x14ac:dyDescent="0.15">
      <c r="A7" s="20">
        <f>IF(ISNUMBER(Iterations!D18), Iterations!D18, "")</f>
        <v>4</v>
      </c>
      <c r="B7" s="22">
        <f>IF(ISNUMBER(Iterations!D18), Iterations!A18, "")</f>
        <v>42870</v>
      </c>
      <c r="C7" t="str">
        <f>IF(ISNUMBER(Iterations!D18), IF(A7=Iterations!$B$9,"wrapup", IF(MOD(A7,Iterations!$B$5+1)=0, "review", "planning")), "")</f>
        <v>planning</v>
      </c>
      <c r="D7" s="21" t="e">
        <f ca="1">IF(ISNUMBER(Iterations!D18), Iterations!F18, "")</f>
        <v>#VALUE!</v>
      </c>
    </row>
    <row r="8" spans="1:4" ht="15.75" customHeight="1" x14ac:dyDescent="0.15">
      <c r="A8" s="20">
        <f>IF(ISNUMBER(Iterations!D19), Iterations!D19, "")</f>
        <v>5</v>
      </c>
      <c r="B8" s="22">
        <f>IF(ISNUMBER(Iterations!D19), Iterations!A19, "")</f>
        <v>42877</v>
      </c>
      <c r="C8" t="str">
        <f>IF(ISNUMBER(Iterations!D19), IF(A8=Iterations!$B$9,"wrapup", IF(MOD(A8,Iterations!$B$5+1)=0, "review", "planning")), "")</f>
        <v>wrapup</v>
      </c>
      <c r="D8" s="21" t="e">
        <f ca="1">IF(ISNUMBER(Iterations!D19), Iterations!F19, "")</f>
        <v>#VALUE!</v>
      </c>
    </row>
    <row r="9" spans="1:4" ht="15.75" customHeight="1" x14ac:dyDescent="0.15">
      <c r="A9" s="20" t="str">
        <f>IF(ISNUMBER(Iterations!D20), Iterations!D20, "")</f>
        <v/>
      </c>
      <c r="B9" t="str">
        <f>IF(ISNUMBER(Iterations!D20), Iterations!A20, "")</f>
        <v/>
      </c>
      <c r="C9" t="str">
        <f>IF(ISNUMBER(Iterations!D20), IF(A9=Iterations!$B$9,"wrapup", IF(MOD(A9,Iterations!$B$5+1)=0, "review", "planning")), "")</f>
        <v/>
      </c>
      <c r="D9" s="21" t="str">
        <f>IF(ISNUMBER(Iterations!D20), Iterations!F20, "")</f>
        <v/>
      </c>
    </row>
    <row r="10" spans="1:4" ht="15.75" customHeight="1" x14ac:dyDescent="0.15">
      <c r="A10" s="20" t="str">
        <f>IF(ISNUMBER(Iterations!D21), Iterations!D21, "")</f>
        <v/>
      </c>
      <c r="B10" t="str">
        <f>IF(ISNUMBER(Iterations!D21), Iterations!A21, "")</f>
        <v/>
      </c>
      <c r="C10" t="str">
        <f>IF(ISNUMBER(Iterations!D21), IF(A10=Iterations!$B$9,"wrapup", IF(MOD(A10,Iterations!$B$5+1)=0, "review", "planning")), "")</f>
        <v/>
      </c>
      <c r="D10" s="21" t="str">
        <f>IF(ISNUMBER(Iterations!D21), Iterations!F21, "")</f>
        <v/>
      </c>
    </row>
    <row r="11" spans="1:4" ht="15.75" customHeight="1" x14ac:dyDescent="0.15">
      <c r="A11" s="20" t="str">
        <f>IF(ISNUMBER(Iterations!D22), Iterations!D22, "")</f>
        <v/>
      </c>
      <c r="B11" t="str">
        <f>IF(ISNUMBER(Iterations!D22), Iterations!A22, "")</f>
        <v/>
      </c>
      <c r="C11" t="str">
        <f>IF(ISNUMBER(Iterations!D22), IF(A11=Iterations!$B$9,"wrapup", IF(MOD(A11,Iterations!$B$5+1)=0, "review", "planning")), "")</f>
        <v/>
      </c>
      <c r="D11" s="21" t="str">
        <f>IF(ISNUMBER(Iterations!D22), Iterations!F22, "")</f>
        <v/>
      </c>
    </row>
    <row r="12" spans="1:4" ht="15.75" customHeight="1" x14ac:dyDescent="0.15">
      <c r="A12" s="20" t="str">
        <f>IF(ISNUMBER(Iterations!D23), Iterations!D23, "")</f>
        <v/>
      </c>
      <c r="B12" t="str">
        <f>IF(ISNUMBER(Iterations!D23), Iterations!A23, "")</f>
        <v/>
      </c>
      <c r="C12" t="str">
        <f>IF(ISNUMBER(Iterations!D23), IF(A12=Iterations!$B$9,"wrapup", IF(MOD(A12,Iterations!$B$5+1)=0, "review", "planning")), "")</f>
        <v/>
      </c>
      <c r="D12" s="21" t="str">
        <f>IF(ISNUMBER(Iterations!D23), Iterations!F23, "")</f>
        <v/>
      </c>
    </row>
    <row r="13" spans="1:4" ht="15.75" customHeight="1" x14ac:dyDescent="0.15">
      <c r="A13" s="20" t="str">
        <f>IF(ISNUMBER(Iterations!D24), Iterations!D24, "")</f>
        <v/>
      </c>
      <c r="B13" t="str">
        <f>IF(ISNUMBER(Iterations!D24), Iterations!A24, "")</f>
        <v/>
      </c>
      <c r="C13" t="str">
        <f>IF(ISNUMBER(Iterations!D24), IF(A13=Iterations!$B$9,"wrapup", IF(MOD(A13,Iterations!$B$5+1)=0, "review", "planning")), "")</f>
        <v/>
      </c>
      <c r="D13" s="21" t="str">
        <f>IF(ISNUMBER(Iterations!D24), Iterations!F24, "")</f>
        <v/>
      </c>
    </row>
    <row r="14" spans="1:4" ht="15.75" customHeight="1" x14ac:dyDescent="0.15">
      <c r="A14" s="20" t="str">
        <f>IF(ISNUMBER(Iterations!D25), Iterations!D25, "")</f>
        <v/>
      </c>
      <c r="B14" t="str">
        <f>IF(ISNUMBER(Iterations!D25), Iterations!A25, "")</f>
        <v/>
      </c>
      <c r="C14" t="str">
        <f>IF(ISNUMBER(Iterations!D25), IF(A14=Iterations!$B$9,"wrapup", IF(MOD(A14,Iterations!$B$5+1)=0, "review", "planning")), "")</f>
        <v/>
      </c>
      <c r="D14" s="21" t="str">
        <f>IF(ISNUMBER(Iterations!D25), Iterations!F25, "")</f>
        <v/>
      </c>
    </row>
    <row r="15" spans="1:4" ht="15.75" customHeight="1" x14ac:dyDescent="0.15">
      <c r="A15" s="20" t="str">
        <f>IF(ISNUMBER(Iterations!D26), Iterations!D26, "")</f>
        <v/>
      </c>
      <c r="B15" t="str">
        <f>IF(ISNUMBER(Iterations!D26), Iterations!A26, "")</f>
        <v/>
      </c>
      <c r="C15" t="str">
        <f>IF(ISNUMBER(Iterations!D26), IF(A15=Iterations!$B$9,"wrapup", IF(MOD(A15,Iterations!$B$5+1)=0, "review", "planning")), "")</f>
        <v/>
      </c>
      <c r="D15" s="21" t="str">
        <f>IF(ISNUMBER(Iterations!D26), Iterations!F26, "")</f>
        <v/>
      </c>
    </row>
    <row r="16" spans="1:4" ht="15.75" customHeight="1" x14ac:dyDescent="0.15">
      <c r="A16" s="20" t="str">
        <f>IF(ISNUMBER(Iterations!D27), Iterations!D27, "")</f>
        <v/>
      </c>
      <c r="B16" t="str">
        <f>IF(ISNUMBER(Iterations!D27), Iterations!A27, "")</f>
        <v/>
      </c>
      <c r="C16" t="str">
        <f>IF(ISNUMBER(Iterations!D27), IF(A16=Iterations!$B$9,"wrapup", IF(MOD(A16,Iterations!$B$5+1)=0, "review", "planning")), "")</f>
        <v/>
      </c>
      <c r="D16" s="21" t="str">
        <f>IF(ISNUMBER(Iterations!D27), Iterations!F27, "")</f>
        <v/>
      </c>
    </row>
    <row r="17" spans="1:4" ht="15.75" customHeight="1" x14ac:dyDescent="0.15">
      <c r="A17" s="20" t="str">
        <f>IF(ISNUMBER(Iterations!D28), Iterations!D28, "")</f>
        <v/>
      </c>
      <c r="B17" t="str">
        <f>IF(ISNUMBER(Iterations!D28), Iterations!A28, "")</f>
        <v/>
      </c>
      <c r="C17" t="str">
        <f>IF(ISNUMBER(Iterations!D28), IF(A17=Iterations!$B$9,"wrapup", IF(MOD(A17,Iterations!$B$5+1)=0, "review", "planning")), "")</f>
        <v/>
      </c>
      <c r="D17" s="21" t="str">
        <f>IF(ISNUMBER(Iterations!D28), Iterations!F28, "")</f>
        <v/>
      </c>
    </row>
    <row r="18" spans="1:4" ht="15.75" customHeight="1" x14ac:dyDescent="0.15">
      <c r="A18" s="20" t="str">
        <f>IF(ISNUMBER(Iterations!D29), Iterations!D29, "")</f>
        <v/>
      </c>
      <c r="B18" t="str">
        <f>IF(ISNUMBER(Iterations!D29), Iterations!A29, "")</f>
        <v/>
      </c>
      <c r="C18" t="str">
        <f>IF(ISNUMBER(Iterations!D29), IF(A18=Iterations!$B$9,"wrapup", IF(MOD(A18,Iterations!$B$5+1)=0, "review", "planning")), "")</f>
        <v/>
      </c>
      <c r="D18" s="21" t="str">
        <f>IF(ISNUMBER(Iterations!D29), Iterations!F29, "")</f>
        <v/>
      </c>
    </row>
    <row r="19" spans="1:4" ht="15.75" customHeight="1" x14ac:dyDescent="0.15">
      <c r="A19" s="20" t="str">
        <f>IF(ISNUMBER(Iterations!D30), Iterations!D30, "")</f>
        <v/>
      </c>
      <c r="B19" t="str">
        <f>IF(ISNUMBER(Iterations!D30), Iterations!A30, "")</f>
        <v/>
      </c>
      <c r="C19" t="str">
        <f>IF(ISNUMBER(Iterations!D30), IF(A19=Iterations!$B$9,"wrapup", IF(MOD(A19,Iterations!$B$5+1)=0, "review", "planning")), "")</f>
        <v/>
      </c>
      <c r="D19" s="21" t="str">
        <f>IF(ISNUMBER(Iterations!D30), Iterations!F30, "")</f>
        <v/>
      </c>
    </row>
    <row r="20" spans="1:4" ht="15.75" customHeight="1" x14ac:dyDescent="0.15">
      <c r="A20" s="20" t="str">
        <f>IF(ISNUMBER(Iterations!D31), Iterations!D31, "")</f>
        <v/>
      </c>
      <c r="B20" t="str">
        <f>IF(ISNUMBER(Iterations!D31), Iterations!A31, "")</f>
        <v/>
      </c>
      <c r="C20" t="str">
        <f>IF(ISNUMBER(Iterations!D31), IF(A20=Iterations!$B$9,"wrapup", IF(MOD(A20,Iterations!$B$5+1)=0, "review", "planning")), "")</f>
        <v/>
      </c>
      <c r="D20" s="21" t="str">
        <f>IF(ISNUMBER(Iterations!D31), Iterations!F31, "")</f>
        <v/>
      </c>
    </row>
    <row r="21" spans="1:4" ht="15.75" customHeight="1" x14ac:dyDescent="0.15">
      <c r="A21" s="20" t="str">
        <f>IF(ISNUMBER(Iterations!D32), Iterations!D32, "")</f>
        <v/>
      </c>
      <c r="B21" t="str">
        <f>IF(ISNUMBER(Iterations!D32), Iterations!A32, "")</f>
        <v/>
      </c>
      <c r="C21" t="str">
        <f>IF(ISNUMBER(Iterations!D32), IF(A21=Iterations!$B$9,"wrapup", IF(MOD(A21,Iterations!$B$5+1)=0, "review", "planning")), "")</f>
        <v/>
      </c>
      <c r="D21" s="21" t="str">
        <f>IF(ISNUMBER(Iterations!D32), Iterations!F32, "")</f>
        <v/>
      </c>
    </row>
    <row r="22" spans="1:4" ht="15.75" customHeight="1" x14ac:dyDescent="0.15">
      <c r="A22" s="20" t="str">
        <f>IF(ISNUMBER(Iterations!D33), Iterations!D33, "")</f>
        <v/>
      </c>
      <c r="B22" t="str">
        <f>IF(ISNUMBER(Iterations!D33), Iterations!A33, "")</f>
        <v/>
      </c>
      <c r="C22" t="str">
        <f>IF(ISNUMBER(Iterations!D33), IF(A22=Iterations!$B$9,"wrapup", IF(MOD(A22,Iterations!$B$5+1)=0, "review", "planning")), "")</f>
        <v/>
      </c>
      <c r="D22" s="21" t="str">
        <f>IF(ISNUMBER(Iterations!D33), Iterations!F33, "")</f>
        <v/>
      </c>
    </row>
    <row r="23" spans="1:4" ht="15.75" customHeight="1" x14ac:dyDescent="0.15">
      <c r="A23" s="20" t="str">
        <f>IF(ISNUMBER(Iterations!D34), Iterations!D34, "")</f>
        <v/>
      </c>
      <c r="B23" t="str">
        <f>IF(ISNUMBER(Iterations!D34), Iterations!A34, "")</f>
        <v/>
      </c>
      <c r="C23" t="str">
        <f>IF(ISNUMBER(Iterations!D34), IF(A23=Iterations!$B$9,"wrapup", IF(MOD(A23,Iterations!$B$5+1)=0, "review", "planning")), "")</f>
        <v/>
      </c>
      <c r="D23" s="21" t="str">
        <f>IF(ISNUMBER(Iterations!D34), Iterations!F34, "")</f>
        <v/>
      </c>
    </row>
    <row r="24" spans="1:4" ht="15.75" customHeight="1" x14ac:dyDescent="0.15">
      <c r="A24" s="20" t="str">
        <f>IF(ISNUMBER(Iterations!D35), Iterations!D35, "")</f>
        <v/>
      </c>
      <c r="B24" t="str">
        <f>IF(ISNUMBER(Iterations!D35), Iterations!A35, "")</f>
        <v/>
      </c>
      <c r="C24" t="str">
        <f>IF(ISNUMBER(Iterations!D35), IF(A24=Iterations!$B$9,"wrapup", IF(MOD(A24,Iterations!$B$5+1)=0, "review", "planning")), "")</f>
        <v/>
      </c>
      <c r="D24" s="21" t="str">
        <f>IF(ISNUMBER(Iterations!D35), Iterations!F35, "")</f>
        <v/>
      </c>
    </row>
    <row r="25" spans="1:4" ht="15.75" customHeight="1" x14ac:dyDescent="0.15">
      <c r="A25" s="20" t="str">
        <f>IF(ISNUMBER(Iterations!D36), Iterations!D36, "")</f>
        <v/>
      </c>
      <c r="B25" t="str">
        <f>IF(ISNUMBER(Iterations!D36), Iterations!A36, "")</f>
        <v/>
      </c>
      <c r="C25" t="str">
        <f>IF(ISNUMBER(Iterations!D36), IF(A25=Iterations!$B$9,"wrapup", IF(MOD(A25,Iterations!$B$5+1)=0, "review", "planning")), "")</f>
        <v/>
      </c>
      <c r="D25" s="21" t="str">
        <f>IF(ISNUMBER(Iterations!D36), Iterations!F36, "")</f>
        <v/>
      </c>
    </row>
    <row r="26" spans="1:4" ht="15.75" customHeight="1" x14ac:dyDescent="0.15">
      <c r="A26" s="20" t="str">
        <f>IF(ISNUMBER(Iterations!D37), Iterations!D37, "")</f>
        <v/>
      </c>
      <c r="B26" t="str">
        <f>IF(ISNUMBER(Iterations!D37), Iterations!A37, "")</f>
        <v/>
      </c>
      <c r="C26" t="str">
        <f>IF(ISNUMBER(Iterations!D37), IF(A26=Iterations!$B$9,"wrapup", IF(MOD(A26,Iterations!$B$5+1)=0, "review", "planning")), "")</f>
        <v/>
      </c>
      <c r="D26" s="21" t="str">
        <f>IF(ISNUMBER(Iterations!D37), Iterations!F37, "")</f>
        <v/>
      </c>
    </row>
    <row r="27" spans="1:4" ht="15.75" customHeight="1" x14ac:dyDescent="0.15">
      <c r="A27" s="20" t="str">
        <f>IF(ISNUMBER(Iterations!D38), Iterations!D38, "")</f>
        <v/>
      </c>
      <c r="B27" t="str">
        <f>IF(ISNUMBER(Iterations!D38), Iterations!A38, "")</f>
        <v/>
      </c>
      <c r="C27" t="str">
        <f>IF(ISNUMBER(Iterations!D38), IF(A27=Iterations!$B$9,"wrapup", IF(MOD(A27,Iterations!$B$5+1)=0, "review", "planning")), "")</f>
        <v/>
      </c>
      <c r="D27" s="21" t="str">
        <f>IF(ISNUMBER(Iterations!D38), Iterations!F38, "")</f>
        <v/>
      </c>
    </row>
    <row r="28" spans="1:4" ht="15.75" customHeight="1" x14ac:dyDescent="0.15">
      <c r="A28" s="20" t="str">
        <f>IF(ISNUMBER(Iterations!D39), Iterations!D39, "")</f>
        <v/>
      </c>
      <c r="B28" t="str">
        <f>IF(ISNUMBER(Iterations!A39), Iterations!B39, "")</f>
        <v/>
      </c>
      <c r="C28" t="str">
        <f>IF(ISNUMBER(Iterations!D39), IF(A28=Iterations!$B$9,"wrapup", IF(MOD(A28,Iterations!$B$5+1)=0, "review", "planning")), "")</f>
        <v/>
      </c>
      <c r="D28" s="21" t="str">
        <f>IF(ISNUMBER(Iterations!D39), Iterations!F39, "")</f>
        <v/>
      </c>
    </row>
    <row r="29" spans="1:4" ht="15.75" customHeight="1" x14ac:dyDescent="0.15">
      <c r="A29" s="20" t="str">
        <f>IF(ISNUMBER(Iterations!D40), Iterations!D40, "")</f>
        <v/>
      </c>
      <c r="B29" t="str">
        <f>IF(ISNUMBER(Iterations!A40), Iterations!B40, "")</f>
        <v/>
      </c>
      <c r="C29" t="str">
        <f>IF(ISNUMBER(Iterations!D40), IF(A29=Iterations!$B$9,"wrapup", IF(MOD(A29,Iterations!$B$5+1)=0, "review", "planning")), "")</f>
        <v/>
      </c>
      <c r="D29" s="21" t="str">
        <f>IF(ISNUMBER(Iterations!D40), Iterations!F40, "")</f>
        <v/>
      </c>
    </row>
  </sheetData>
  <conditionalFormatting sqref="A4:D29">
    <cfRule type="expression" dxfId="3" priority="1">
      <formula>$A4=$B$1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9"/>
  <sheetViews>
    <sheetView workbookViewId="0"/>
  </sheetViews>
  <sheetFormatPr baseColWidth="10" defaultColWidth="14.5" defaultRowHeight="15.75" customHeight="1" x14ac:dyDescent="0.15"/>
  <cols>
    <col min="1" max="1" width="11.33203125" customWidth="1"/>
    <col min="2" max="2" width="8.6640625" customWidth="1"/>
    <col min="3" max="3" width="15.33203125" customWidth="1"/>
  </cols>
  <sheetData>
    <row r="1" spans="1:3" ht="15.75" customHeight="1" x14ac:dyDescent="0.15">
      <c r="A1" s="3" t="s">
        <v>35</v>
      </c>
      <c r="B1" s="15" t="s">
        <v>36</v>
      </c>
      <c r="C1" s="15" t="s">
        <v>37</v>
      </c>
    </row>
    <row r="2" spans="1:3" ht="15.75" customHeight="1" x14ac:dyDescent="0.15">
      <c r="A2" s="11" t="s">
        <v>38</v>
      </c>
      <c r="C2">
        <f>SUM(C3:C9)</f>
        <v>140</v>
      </c>
    </row>
    <row r="3" spans="1:3" ht="15.75" customHeight="1" x14ac:dyDescent="0.15">
      <c r="A3" s="10" t="s">
        <v>39</v>
      </c>
      <c r="B3" s="23">
        <v>1</v>
      </c>
      <c r="C3" s="2">
        <f>IF(NOT(ISBLANK($A3)),Iterations!$B$3*Iterations!$B$4*B3,"")</f>
        <v>28</v>
      </c>
    </row>
    <row r="4" spans="1:3" ht="15.75" customHeight="1" x14ac:dyDescent="0.15">
      <c r="A4" s="10" t="s">
        <v>40</v>
      </c>
      <c r="B4" s="23">
        <v>1</v>
      </c>
      <c r="C4" s="2">
        <f>IF(NOT(ISBLANK($A4)),Iterations!$B$3*Iterations!$B$4*B4,"")</f>
        <v>28</v>
      </c>
    </row>
    <row r="5" spans="1:3" ht="15.75" customHeight="1" x14ac:dyDescent="0.15">
      <c r="A5" s="10" t="s">
        <v>41</v>
      </c>
      <c r="B5" s="23">
        <v>1</v>
      </c>
      <c r="C5" s="2">
        <f>IF(NOT(ISBLANK($A5)),Iterations!$B$3*Iterations!$B$4*B5,"")</f>
        <v>28</v>
      </c>
    </row>
    <row r="6" spans="1:3" ht="15.75" customHeight="1" x14ac:dyDescent="0.15">
      <c r="A6" s="10" t="s">
        <v>42</v>
      </c>
      <c r="B6" s="23">
        <v>1</v>
      </c>
      <c r="C6" s="2">
        <f>IF(NOT(ISBLANK($A6)),Iterations!$B$3*Iterations!$B$4*B6,"")</f>
        <v>28</v>
      </c>
    </row>
    <row r="7" spans="1:3" ht="15.75" customHeight="1" x14ac:dyDescent="0.15">
      <c r="A7" s="10" t="s">
        <v>43</v>
      </c>
      <c r="B7" s="23">
        <v>1</v>
      </c>
      <c r="C7" s="2">
        <f>IF(NOT(ISBLANK($A7)),Iterations!$B$3*Iterations!$B$4*B7,"")</f>
        <v>28</v>
      </c>
    </row>
    <row r="8" spans="1:3" ht="15.75" customHeight="1" x14ac:dyDescent="0.15">
      <c r="A8" s="10"/>
      <c r="B8" s="23"/>
      <c r="C8" s="2" t="str">
        <f>IF(NOT(ISBLANK($A8)),Iterations!$B$3*Iterations!$B$4*B8,"")</f>
        <v/>
      </c>
    </row>
    <row r="9" spans="1:3" ht="15.75" customHeight="1" x14ac:dyDescent="0.15">
      <c r="A9" s="10"/>
      <c r="B9" s="23"/>
      <c r="C9" s="2" t="str">
        <f>IF(NOT(ISBLANK($A9)),Iterations!$B$3*Iterations!$B$4*B9,"")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0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10.33203125" customWidth="1"/>
    <col min="3" max="3" width="8.5" customWidth="1"/>
    <col min="4" max="4" width="8.33203125" customWidth="1"/>
    <col min="5" max="5" width="8.5" customWidth="1"/>
    <col min="6" max="6" width="12.5" customWidth="1"/>
  </cols>
  <sheetData>
    <row r="1" spans="1:6" ht="15.75" customHeight="1" x14ac:dyDescent="0.15">
      <c r="A1" s="4" t="s">
        <v>44</v>
      </c>
      <c r="B1" s="24">
        <v>42849</v>
      </c>
      <c r="C1" s="3"/>
      <c r="D1" s="3"/>
      <c r="E1" s="4"/>
      <c r="F1" s="4"/>
    </row>
    <row r="2" spans="1:6" ht="15.75" customHeight="1" x14ac:dyDescent="0.15">
      <c r="A2" s="4" t="s">
        <v>45</v>
      </c>
      <c r="B2" s="24">
        <v>42881</v>
      </c>
      <c r="C2" s="3"/>
      <c r="D2" s="3" t="str">
        <f>IF(B8&gt;26, "too long", "")</f>
        <v/>
      </c>
      <c r="E2" s="4"/>
      <c r="F2" s="4"/>
    </row>
    <row r="3" spans="1:6" ht="15.75" customHeight="1" x14ac:dyDescent="0.15">
      <c r="A3" s="3" t="s">
        <v>46</v>
      </c>
      <c r="B3" s="25">
        <v>7</v>
      </c>
      <c r="C3" s="2"/>
      <c r="D3" s="2"/>
      <c r="E3" s="4"/>
      <c r="F3" s="4"/>
    </row>
    <row r="4" spans="1:6" ht="15.75" customHeight="1" x14ac:dyDescent="0.15">
      <c r="A4" s="4" t="s">
        <v>47</v>
      </c>
      <c r="B4" s="25">
        <v>4</v>
      </c>
      <c r="C4" s="2"/>
      <c r="D4" s="2"/>
      <c r="E4" s="4"/>
      <c r="F4" s="4"/>
    </row>
    <row r="5" spans="1:6" ht="15.75" customHeight="1" x14ac:dyDescent="0.15">
      <c r="A5" s="4" t="s">
        <v>48</v>
      </c>
      <c r="B5" s="25">
        <v>2</v>
      </c>
      <c r="C5" s="2"/>
      <c r="D5" s="2"/>
      <c r="E5" s="4"/>
      <c r="F5" s="4"/>
    </row>
    <row r="6" spans="1:6" ht="15.75" customHeight="1" x14ac:dyDescent="0.15">
      <c r="A6" s="1" t="s">
        <v>49</v>
      </c>
      <c r="B6" s="26">
        <f>Team!C2</f>
        <v>140</v>
      </c>
      <c r="C6" s="2"/>
      <c r="D6" s="2"/>
      <c r="E6" s="4"/>
      <c r="F6" s="4"/>
    </row>
    <row r="7" spans="1:6" ht="15.75" customHeight="1" x14ac:dyDescent="0.15">
      <c r="A7" s="1" t="s">
        <v>50</v>
      </c>
      <c r="B7" s="1">
        <f>(B4+1)/5</f>
        <v>1</v>
      </c>
      <c r="C7" s="1" t="str">
        <f>IF(B7=1,"week", "weeks")</f>
        <v>week</v>
      </c>
      <c r="E7" s="4"/>
      <c r="F7" s="4"/>
    </row>
    <row r="8" spans="1:6" ht="15.75" customHeight="1" x14ac:dyDescent="0.15">
      <c r="A8" s="1" t="s">
        <v>51</v>
      </c>
      <c r="B8" s="20">
        <f>WEEKNUM(B2)-WEEKNUM(B1)+1</f>
        <v>5</v>
      </c>
      <c r="C8" s="3"/>
      <c r="D8" s="3"/>
      <c r="E8" s="4"/>
      <c r="F8" s="4"/>
    </row>
    <row r="9" spans="1:6" ht="15.75" customHeight="1" x14ac:dyDescent="0.15">
      <c r="A9" s="1" t="s">
        <v>52</v>
      </c>
      <c r="B9" s="11">
        <f>B8/B7</f>
        <v>5</v>
      </c>
      <c r="C9" s="3"/>
      <c r="D9" s="3"/>
      <c r="E9" s="4"/>
      <c r="F9" s="4"/>
    </row>
    <row r="10" spans="1:6" ht="15.75" customHeight="1" x14ac:dyDescent="0.15">
      <c r="A10" s="1" t="s">
        <v>53</v>
      </c>
      <c r="B10" s="11">
        <v>3</v>
      </c>
      <c r="C10" s="3"/>
      <c r="D10" s="3"/>
      <c r="E10" s="4"/>
      <c r="F10" s="4"/>
    </row>
    <row r="11" spans="1:6" ht="15.75" customHeight="1" x14ac:dyDescent="0.15">
      <c r="A11" s="1" t="s">
        <v>0</v>
      </c>
      <c r="B11" s="11" t="e">
        <f ca="1">VLOOKUP(DATEVALUE(TODAY()),C15:D38,2,TRUE)</f>
        <v>#VALUE!</v>
      </c>
      <c r="C11" s="11"/>
      <c r="D11" s="11"/>
      <c r="E11" s="4"/>
      <c r="F11" s="4"/>
    </row>
    <row r="12" spans="1:6" ht="15.75" customHeight="1" x14ac:dyDescent="0.15">
      <c r="A12" s="1" t="s">
        <v>54</v>
      </c>
      <c r="B12" s="11">
        <v>3</v>
      </c>
      <c r="C12" s="3"/>
      <c r="D12" s="3"/>
      <c r="E12" s="4"/>
      <c r="F12" s="4"/>
    </row>
    <row r="13" spans="1:6" ht="15.75" customHeight="1" x14ac:dyDescent="0.15">
      <c r="A13" s="3"/>
      <c r="B13" s="3"/>
      <c r="C13" s="3"/>
      <c r="D13" s="3"/>
      <c r="E13" s="4"/>
      <c r="F13" s="4"/>
    </row>
    <row r="14" spans="1:6" ht="15.75" customHeight="1" x14ac:dyDescent="0.15">
      <c r="A14" s="3" t="s">
        <v>55</v>
      </c>
      <c r="B14" s="3" t="s">
        <v>56</v>
      </c>
      <c r="C14" s="4" t="s">
        <v>57</v>
      </c>
      <c r="D14" s="4" t="s">
        <v>5</v>
      </c>
      <c r="E14" s="4" t="s">
        <v>58</v>
      </c>
      <c r="F14" s="4" t="s">
        <v>34</v>
      </c>
    </row>
    <row r="15" spans="1:6" ht="15.75" customHeight="1" x14ac:dyDescent="0.15">
      <c r="A15" s="27">
        <f>B1</f>
        <v>42849</v>
      </c>
      <c r="B15" s="27">
        <f>A15+($B$7*$B$4+1+2)</f>
        <v>42856</v>
      </c>
      <c r="C15" s="1" t="e">
        <f t="shared" ref="C15:C40" si="0">IF(ISNUMBER(D15),DATEVALUE(A15),"")</f>
        <v>#VALUE!</v>
      </c>
      <c r="D15" s="1">
        <v>1</v>
      </c>
      <c r="E15" s="11">
        <v>1</v>
      </c>
      <c r="F15" s="11" t="e">
        <f ca="1">IF(AND(ISNUMBER(D15),D15&lt;=Schedule!$B$1), IF(D15&lt;=$B$8,CONCATENATE("We will ", Goals!B5, " by ", Goals!C5),""), "")</f>
        <v>#VALUE!</v>
      </c>
    </row>
    <row r="16" spans="1:6" ht="15.75" customHeight="1" x14ac:dyDescent="0.15">
      <c r="A16" s="27">
        <f t="shared" ref="A16:A40" si="1">IF(ISNUMBER(D16), B15, "")</f>
        <v>42856</v>
      </c>
      <c r="B16" s="27">
        <f t="shared" ref="B16:B17" si="2">IF(ISNUMBER(D16), A16+($B$7*7), "")</f>
        <v>42863</v>
      </c>
      <c r="C16" s="1" t="e">
        <f t="shared" si="0"/>
        <v>#VALUE!</v>
      </c>
      <c r="D16" s="11">
        <f t="shared" ref="D16:D40" si="3">IF(ISNUMBER(D15), IF(D15+1&lt;=$B$9,D15+1,""), "")</f>
        <v>2</v>
      </c>
      <c r="E16" s="11">
        <v>1</v>
      </c>
      <c r="F16" s="11" t="e">
        <f ca="1">IF(AND(ISNUMBER(D16),D16&lt;=Schedule!$B$1), IF(D16&lt;=$B$9,CONCATENATE("We will ", Goals!B6, " by ", Goals!C6),""), "")</f>
        <v>#VALUE!</v>
      </c>
    </row>
    <row r="17" spans="1:6" ht="15.75" customHeight="1" x14ac:dyDescent="0.15">
      <c r="A17" s="27">
        <f t="shared" si="1"/>
        <v>42863</v>
      </c>
      <c r="B17" s="27">
        <f t="shared" si="2"/>
        <v>42870</v>
      </c>
      <c r="C17" s="1" t="e">
        <f t="shared" si="0"/>
        <v>#VALUE!</v>
      </c>
      <c r="D17" s="11">
        <f t="shared" si="3"/>
        <v>3</v>
      </c>
      <c r="E17" s="11">
        <v>2</v>
      </c>
      <c r="F17" s="11" t="e">
        <f ca="1">IF(AND(ISNUMBER(D17),D17&lt;=Schedule!$B$1), IF(D17&lt;=$B$9,CONCATENATE("We will ", Goals!B7, " by ", Goals!C7),""), "")</f>
        <v>#VALUE!</v>
      </c>
    </row>
    <row r="18" spans="1:6" ht="15.75" customHeight="1" x14ac:dyDescent="0.15">
      <c r="A18" s="27">
        <f t="shared" si="1"/>
        <v>42870</v>
      </c>
      <c r="B18" s="27">
        <f>IF(ISNUMBER(D18), A18+($B$7*Iterations!$B$4+1+2), "")</f>
        <v>42877</v>
      </c>
      <c r="C18" s="1" t="e">
        <f t="shared" si="0"/>
        <v>#VALUE!</v>
      </c>
      <c r="D18" s="11">
        <f t="shared" si="3"/>
        <v>4</v>
      </c>
      <c r="E18" s="11">
        <v>2</v>
      </c>
      <c r="F18" s="11" t="e">
        <f ca="1">IF(AND(ISNUMBER(D18),D18&lt;=Schedule!$B$1), IF(D18&lt;=$B$9,CONCATENATE("We will ", Goals!B8, " by ", Goals!C8),""), "")</f>
        <v>#VALUE!</v>
      </c>
    </row>
    <row r="19" spans="1:6" ht="15.75" customHeight="1" x14ac:dyDescent="0.15">
      <c r="A19" s="27">
        <f t="shared" si="1"/>
        <v>42877</v>
      </c>
      <c r="B19" s="27">
        <f>IF(ISNUMBER(D19), A19+($B$7*Iterations!$B$4+1+2), "")</f>
        <v>42884</v>
      </c>
      <c r="C19" s="1" t="e">
        <f t="shared" si="0"/>
        <v>#VALUE!</v>
      </c>
      <c r="D19" s="11">
        <f t="shared" si="3"/>
        <v>5</v>
      </c>
      <c r="E19" s="11">
        <v>3</v>
      </c>
      <c r="F19" s="11" t="e">
        <f ca="1">IF(AND(ISNUMBER(D19),D19&lt;=Schedule!$B$1), IF(D19&lt;=$B$9,CONCATENATE("We will ", Goals!B9, " by ", Goals!C9),""), "")</f>
        <v>#VALUE!</v>
      </c>
    </row>
    <row r="20" spans="1:6" ht="15.75" customHeight="1" x14ac:dyDescent="0.15">
      <c r="A20" s="27" t="str">
        <f t="shared" si="1"/>
        <v/>
      </c>
      <c r="B20" s="27" t="str">
        <f>IF(ISNUMBER(D20), A20+($B$7*Iterations!$B$4+1+2), "")</f>
        <v/>
      </c>
      <c r="C20" s="1" t="str">
        <f t="shared" si="0"/>
        <v/>
      </c>
      <c r="D20" s="11" t="str">
        <f t="shared" si="3"/>
        <v/>
      </c>
      <c r="E20" s="11" t="s">
        <v>83</v>
      </c>
      <c r="F20" s="11" t="e">
        <f ca="1">IF(AND(ISNUMBER(D20),D20&lt;=Schedule!$B$1), IF(D20&lt;=$B$9,CONCATENATE("We will ", Goals!B10, " by ", Goals!C10),""), "")</f>
        <v>#VALUE!</v>
      </c>
    </row>
    <row r="21" spans="1:6" ht="15.75" customHeight="1" x14ac:dyDescent="0.15">
      <c r="A21" s="27" t="str">
        <f t="shared" si="1"/>
        <v/>
      </c>
      <c r="B21" s="27" t="str">
        <f>IF(ISNUMBER(D21), A21+($B$7*Iterations!$B$4+1+2), "")</f>
        <v/>
      </c>
      <c r="C21" s="1" t="str">
        <f t="shared" si="0"/>
        <v/>
      </c>
      <c r="D21" s="11" t="str">
        <f t="shared" si="3"/>
        <v/>
      </c>
      <c r="E21" s="11" t="s">
        <v>83</v>
      </c>
      <c r="F21" s="11" t="e">
        <f ca="1">IF(AND(ISNUMBER(D21),D21&lt;=Schedule!$B$1), IF(D21&lt;=$B$9,CONCATENATE("We will ", Goals!B11, " by ", Goals!C11),""), "")</f>
        <v>#VALUE!</v>
      </c>
    </row>
    <row r="22" spans="1:6" ht="15.75" customHeight="1" x14ac:dyDescent="0.15">
      <c r="A22" s="27" t="str">
        <f t="shared" si="1"/>
        <v/>
      </c>
      <c r="B22" s="27" t="str">
        <f>IF(ISNUMBER(D22), A22+($B$7*Iterations!$B$4+1+2), "")</f>
        <v/>
      </c>
      <c r="C22" s="1" t="str">
        <f t="shared" si="0"/>
        <v/>
      </c>
      <c r="D22" s="11" t="str">
        <f t="shared" si="3"/>
        <v/>
      </c>
      <c r="E22" s="11" t="s">
        <v>83</v>
      </c>
      <c r="F22" s="11" t="e">
        <f ca="1">IF(AND(ISNUMBER(D22),D22&lt;=Schedule!$B$1), IF(D22&lt;=$B$9,CONCATENATE("We will ", Goals!B12, " by ", Goals!C12),""), "")</f>
        <v>#VALUE!</v>
      </c>
    </row>
    <row r="23" spans="1:6" ht="15.75" customHeight="1" x14ac:dyDescent="0.15">
      <c r="A23" s="27" t="str">
        <f t="shared" si="1"/>
        <v/>
      </c>
      <c r="B23" s="27" t="str">
        <f>IF(ISNUMBER(D23), A23+($B$7*Iterations!$B$4+1+2), "")</f>
        <v/>
      </c>
      <c r="C23" s="1" t="str">
        <f t="shared" si="0"/>
        <v/>
      </c>
      <c r="D23" s="11" t="str">
        <f t="shared" si="3"/>
        <v/>
      </c>
      <c r="E23" s="11" t="s">
        <v>83</v>
      </c>
      <c r="F23" s="11" t="e">
        <f ca="1">IF(AND(ISNUMBER(D23),D23&lt;=Schedule!$B$1), IF(D23&lt;=$B$9,CONCATENATE("We will ", Goals!B13, " by ", Goals!C13),""), "")</f>
        <v>#VALUE!</v>
      </c>
    </row>
    <row r="24" spans="1:6" ht="15.75" customHeight="1" x14ac:dyDescent="0.15">
      <c r="A24" s="27" t="str">
        <f t="shared" si="1"/>
        <v/>
      </c>
      <c r="B24" s="27" t="str">
        <f>IF(ISNUMBER(D24), A24+($B$7*Iterations!$B$4+1+2), "")</f>
        <v/>
      </c>
      <c r="C24" s="1" t="str">
        <f t="shared" si="0"/>
        <v/>
      </c>
      <c r="D24" s="11" t="str">
        <f t="shared" si="3"/>
        <v/>
      </c>
      <c r="E24" s="11" t="s">
        <v>83</v>
      </c>
      <c r="F24" s="11" t="e">
        <f ca="1">IF(AND(ISNUMBER(D24),D24&lt;=Schedule!$B$1), IF(D24&lt;=$B$9,CONCATENATE("We will ", Goals!B14, " by ", Goals!C14),""), "")</f>
        <v>#VALUE!</v>
      </c>
    </row>
    <row r="25" spans="1:6" ht="15.75" customHeight="1" x14ac:dyDescent="0.15">
      <c r="A25" s="27" t="str">
        <f t="shared" si="1"/>
        <v/>
      </c>
      <c r="B25" s="27" t="str">
        <f>IF(ISNUMBER(D25), A25+($B$7*Iterations!$B$4+1+2), "")</f>
        <v/>
      </c>
      <c r="C25" s="1" t="str">
        <f t="shared" si="0"/>
        <v/>
      </c>
      <c r="D25" s="11" t="str">
        <f t="shared" si="3"/>
        <v/>
      </c>
      <c r="E25" s="11" t="s">
        <v>83</v>
      </c>
      <c r="F25" s="11" t="e">
        <f ca="1">IF(AND(ISNUMBER(D25),D25&lt;=Schedule!$B$1), IF(D25&lt;=$B$9,CONCATENATE("We will ", Goals!B15, " by ", Goals!C15),""), "")</f>
        <v>#VALUE!</v>
      </c>
    </row>
    <row r="26" spans="1:6" ht="15.75" customHeight="1" x14ac:dyDescent="0.15">
      <c r="A26" s="27" t="str">
        <f t="shared" si="1"/>
        <v/>
      </c>
      <c r="B26" s="27" t="str">
        <f>IF(ISNUMBER(D26), A26+($B$7*Iterations!$B$4+1+2), "")</f>
        <v/>
      </c>
      <c r="C26" s="1" t="str">
        <f t="shared" si="0"/>
        <v/>
      </c>
      <c r="D26" s="11" t="str">
        <f t="shared" si="3"/>
        <v/>
      </c>
      <c r="E26" s="11" t="s">
        <v>83</v>
      </c>
      <c r="F26" s="11" t="e">
        <f ca="1">IF(AND(ISNUMBER(D26),D26&lt;=Schedule!$B$1), IF(D26&lt;=$B$9,CONCATENATE("We will ", Goals!B16, " by ", Goals!C16),""), "")</f>
        <v>#VALUE!</v>
      </c>
    </row>
    <row r="27" spans="1:6" ht="15.75" customHeight="1" x14ac:dyDescent="0.15">
      <c r="A27" s="27" t="str">
        <f t="shared" si="1"/>
        <v/>
      </c>
      <c r="B27" s="27" t="str">
        <f>IF(ISNUMBER(D27), A27+($B$7*Iterations!$B$4+1+2), "")</f>
        <v/>
      </c>
      <c r="C27" s="1" t="str">
        <f t="shared" si="0"/>
        <v/>
      </c>
      <c r="D27" s="11" t="str">
        <f t="shared" si="3"/>
        <v/>
      </c>
      <c r="E27" s="11" t="s">
        <v>83</v>
      </c>
      <c r="F27" s="11" t="e">
        <f ca="1">IF(AND(ISNUMBER(D27),D27&lt;=Schedule!$B$1), IF(D27&lt;=$B$9,CONCATENATE("We will ", Goals!B17, " by ", Goals!C17),""), "")</f>
        <v>#VALUE!</v>
      </c>
    </row>
    <row r="28" spans="1:6" ht="15.75" customHeight="1" x14ac:dyDescent="0.15">
      <c r="A28" s="27" t="str">
        <f t="shared" si="1"/>
        <v/>
      </c>
      <c r="B28" s="27" t="str">
        <f>IF(ISNUMBER(D28), A28+($B$7*Iterations!$B$4+1+2), "")</f>
        <v/>
      </c>
      <c r="C28" s="1" t="str">
        <f t="shared" si="0"/>
        <v/>
      </c>
      <c r="D28" s="11" t="str">
        <f t="shared" si="3"/>
        <v/>
      </c>
      <c r="E28" s="11" t="s">
        <v>83</v>
      </c>
      <c r="F28" s="11" t="e">
        <f ca="1">IF(AND(ISNUMBER(D28),D28&lt;=Schedule!$B$1), IF(D28&lt;=$B$9,CONCATENATE("We will ", Goals!B18, " by ", Goals!C18),""), "")</f>
        <v>#VALUE!</v>
      </c>
    </row>
    <row r="29" spans="1:6" ht="15.75" customHeight="1" x14ac:dyDescent="0.15">
      <c r="A29" s="27" t="str">
        <f t="shared" si="1"/>
        <v/>
      </c>
      <c r="B29" s="27" t="str">
        <f>IF(ISNUMBER(D29), A29+($B$7*Iterations!$B$4+1+2), "")</f>
        <v/>
      </c>
      <c r="C29" s="1" t="str">
        <f t="shared" si="0"/>
        <v/>
      </c>
      <c r="D29" s="11" t="str">
        <f t="shared" si="3"/>
        <v/>
      </c>
      <c r="E29" s="11" t="s">
        <v>83</v>
      </c>
      <c r="F29" s="11" t="e">
        <f ca="1">IF(AND(ISNUMBER(D29),D29&lt;=Schedule!$B$1), IF(D29&lt;=$B$9,CONCATENATE("We will ", Goals!B19, " by ", Goals!C19),""), "")</f>
        <v>#VALUE!</v>
      </c>
    </row>
    <row r="30" spans="1:6" ht="15.75" customHeight="1" x14ac:dyDescent="0.15">
      <c r="A30" s="27" t="str">
        <f t="shared" si="1"/>
        <v/>
      </c>
      <c r="B30" s="27" t="str">
        <f>IF(ISNUMBER(D30), A30+($B$7*Iterations!$B$4+1+2), "")</f>
        <v/>
      </c>
      <c r="C30" s="1" t="str">
        <f t="shared" si="0"/>
        <v/>
      </c>
      <c r="D30" s="11" t="str">
        <f t="shared" si="3"/>
        <v/>
      </c>
      <c r="E30" s="11" t="s">
        <v>83</v>
      </c>
      <c r="F30" s="11" t="e">
        <f ca="1">IF(AND(ISNUMBER(D30),D30&lt;=Schedule!$B$1), IF(D30&lt;=$B$9,CONCATENATE("We will ", Goals!B20, " by ", Goals!C20),""), "")</f>
        <v>#VALUE!</v>
      </c>
    </row>
    <row r="31" spans="1:6" ht="15.75" customHeight="1" x14ac:dyDescent="0.15">
      <c r="A31" s="27" t="str">
        <f t="shared" si="1"/>
        <v/>
      </c>
      <c r="B31" s="27" t="str">
        <f>IF(ISNUMBER(D31), A31+($B$7*Iterations!$B$4+1+2), "")</f>
        <v/>
      </c>
      <c r="C31" s="1" t="str">
        <f t="shared" si="0"/>
        <v/>
      </c>
      <c r="D31" s="11" t="str">
        <f t="shared" si="3"/>
        <v/>
      </c>
      <c r="E31" s="11" t="s">
        <v>83</v>
      </c>
      <c r="F31" s="11" t="e">
        <f ca="1">IF(AND(ISNUMBER(D31),D31&lt;=Schedule!$B$1), IF(D31&lt;=$B$9,CONCATENATE("We will ", Goals!B21, " by ", Goals!C21),""), "")</f>
        <v>#VALUE!</v>
      </c>
    </row>
    <row r="32" spans="1:6" ht="15.75" customHeight="1" x14ac:dyDescent="0.15">
      <c r="A32" s="27" t="str">
        <f t="shared" si="1"/>
        <v/>
      </c>
      <c r="B32" s="27" t="str">
        <f>IF(ISNUMBER(D32), A32+($B$7*Iterations!$B$4+1+2), "")</f>
        <v/>
      </c>
      <c r="C32" s="1" t="str">
        <f t="shared" si="0"/>
        <v/>
      </c>
      <c r="D32" s="11" t="str">
        <f t="shared" si="3"/>
        <v/>
      </c>
      <c r="E32" s="11" t="s">
        <v>83</v>
      </c>
      <c r="F32" s="11" t="e">
        <f ca="1">IF(AND(ISNUMBER(D32),D32&lt;=Schedule!$B$1), IF(D32&lt;=$B$9,CONCATENATE("We will ", Goals!B22, " by ", Goals!C22),""), "")</f>
        <v>#VALUE!</v>
      </c>
    </row>
    <row r="33" spans="1:6" ht="15.75" customHeight="1" x14ac:dyDescent="0.15">
      <c r="A33" s="27" t="str">
        <f t="shared" si="1"/>
        <v/>
      </c>
      <c r="B33" s="27" t="str">
        <f>IF(ISNUMBER(D33), A33+($B$7*Iterations!$B$4+1+2), "")</f>
        <v/>
      </c>
      <c r="C33" s="1" t="str">
        <f t="shared" si="0"/>
        <v/>
      </c>
      <c r="D33" s="11" t="str">
        <f t="shared" si="3"/>
        <v/>
      </c>
      <c r="E33" s="11" t="s">
        <v>83</v>
      </c>
      <c r="F33" s="11" t="e">
        <f ca="1">IF(AND(ISNUMBER(D33),D33&lt;=Schedule!$B$1), IF(D33&lt;=$B$9,CONCATENATE("We will ", Goals!B23, " by ", Goals!C23),""), "")</f>
        <v>#VALUE!</v>
      </c>
    </row>
    <row r="34" spans="1:6" ht="15.75" customHeight="1" x14ac:dyDescent="0.15">
      <c r="A34" s="27" t="str">
        <f t="shared" si="1"/>
        <v/>
      </c>
      <c r="B34" s="27" t="str">
        <f>IF(ISNUMBER(D34), A34+($B$7*Iterations!$B$4+1+2), "")</f>
        <v/>
      </c>
      <c r="C34" s="1" t="str">
        <f t="shared" si="0"/>
        <v/>
      </c>
      <c r="D34" s="11" t="str">
        <f t="shared" si="3"/>
        <v/>
      </c>
      <c r="E34" s="11" t="s">
        <v>83</v>
      </c>
      <c r="F34" s="11" t="e">
        <f ca="1">IF(AND(ISNUMBER(D34),D34&lt;=Schedule!$B$1), IF(D34&lt;=$B$9,CONCATENATE("We will ", Goals!B24, " by ", Goals!C24),""), "")</f>
        <v>#VALUE!</v>
      </c>
    </row>
    <row r="35" spans="1:6" ht="15.75" customHeight="1" x14ac:dyDescent="0.15">
      <c r="A35" s="27" t="str">
        <f t="shared" si="1"/>
        <v/>
      </c>
      <c r="B35" s="27" t="str">
        <f>IF(ISNUMBER(D35), A35+($B$7*Iterations!$B$4+1+2), "")</f>
        <v/>
      </c>
      <c r="C35" s="1" t="str">
        <f t="shared" si="0"/>
        <v/>
      </c>
      <c r="D35" s="11" t="str">
        <f t="shared" si="3"/>
        <v/>
      </c>
      <c r="E35" s="11" t="s">
        <v>83</v>
      </c>
      <c r="F35" s="11" t="e">
        <f ca="1">IF(AND(ISNUMBER(D35),D35&lt;=Schedule!$B$1), IF(D35&lt;=$B$9,CONCATENATE("We will ", Goals!B25, " by ", Goals!C25),""), "")</f>
        <v>#VALUE!</v>
      </c>
    </row>
    <row r="36" spans="1:6" ht="15.75" customHeight="1" x14ac:dyDescent="0.15">
      <c r="A36" s="27" t="str">
        <f t="shared" si="1"/>
        <v/>
      </c>
      <c r="B36" s="27" t="str">
        <f>IF(ISNUMBER(D36), A36+($B$7*Iterations!$B$4+1+2), "")</f>
        <v/>
      </c>
      <c r="C36" s="1" t="str">
        <f t="shared" si="0"/>
        <v/>
      </c>
      <c r="D36" s="11" t="str">
        <f t="shared" si="3"/>
        <v/>
      </c>
      <c r="E36" s="11" t="s">
        <v>83</v>
      </c>
      <c r="F36" s="11" t="e">
        <f ca="1">IF(AND(ISNUMBER(D36),D36&lt;=Schedule!$B$1), IF(D36&lt;=$B$9,CONCATENATE("We will ", Goals!B26, " by ", Goals!C26),""), "")</f>
        <v>#VALUE!</v>
      </c>
    </row>
    <row r="37" spans="1:6" ht="15.75" customHeight="1" x14ac:dyDescent="0.15">
      <c r="A37" s="27" t="str">
        <f t="shared" si="1"/>
        <v/>
      </c>
      <c r="B37" s="27" t="str">
        <f>IF(ISNUMBER(D37), A37+($B$7*Iterations!$B$4+1+2), "")</f>
        <v/>
      </c>
      <c r="C37" s="1" t="str">
        <f t="shared" si="0"/>
        <v/>
      </c>
      <c r="D37" s="11" t="str">
        <f t="shared" si="3"/>
        <v/>
      </c>
      <c r="E37" s="11" t="s">
        <v>83</v>
      </c>
      <c r="F37" s="11" t="e">
        <f ca="1">IF(AND(ISNUMBER(D37),D37&lt;=Schedule!$B$1), IF(D37&lt;=$B$9,CONCATENATE("We will ", Goals!B27, " by ", Goals!C27),""), "")</f>
        <v>#VALUE!</v>
      </c>
    </row>
    <row r="38" spans="1:6" ht="15.75" customHeight="1" x14ac:dyDescent="0.15">
      <c r="A38" s="27" t="str">
        <f t="shared" si="1"/>
        <v/>
      </c>
      <c r="B38" s="27" t="str">
        <f>IF(ISNUMBER(D38), A38+($B$7*Iterations!$B$4+1+2), "")</f>
        <v/>
      </c>
      <c r="C38" s="1" t="str">
        <f t="shared" si="0"/>
        <v/>
      </c>
      <c r="D38" s="11" t="str">
        <f t="shared" si="3"/>
        <v/>
      </c>
      <c r="E38" s="11" t="s">
        <v>83</v>
      </c>
      <c r="F38" s="11" t="e">
        <f ca="1">IF(AND(ISNUMBER(D38),D38&lt;=Schedule!$B$1), IF(D38&lt;=$B$9,CONCATENATE("We will ", Goals!B28, " by ", Goals!C28),""), "")</f>
        <v>#VALUE!</v>
      </c>
    </row>
    <row r="39" spans="1:6" ht="15.75" customHeight="1" x14ac:dyDescent="0.15">
      <c r="A39" s="27" t="str">
        <f t="shared" si="1"/>
        <v/>
      </c>
      <c r="B39" s="27" t="str">
        <f>IF(ISNUMBER(A39), B38, "")</f>
        <v/>
      </c>
      <c r="C39" s="1" t="str">
        <f t="shared" si="0"/>
        <v/>
      </c>
      <c r="D39" s="11" t="str">
        <f t="shared" si="3"/>
        <v/>
      </c>
      <c r="E39" s="11" t="s">
        <v>83</v>
      </c>
      <c r="F39" s="11" t="e">
        <f ca="1">IF(AND(ISNUMBER(D39),D39&lt;=Schedule!$B$1), IF(D39&lt;=$B$9,CONCATENATE("We will ", Goals!B29, " by ", Goals!C29),""), "")</f>
        <v>#VALUE!</v>
      </c>
    </row>
    <row r="40" spans="1:6" ht="15.75" customHeight="1" x14ac:dyDescent="0.15">
      <c r="A40" s="27" t="str">
        <f t="shared" si="1"/>
        <v/>
      </c>
      <c r="B40" s="27" t="str">
        <f>IF(ISNUMBER(A40), D39, "")</f>
        <v/>
      </c>
      <c r="C40" s="1" t="str">
        <f t="shared" si="0"/>
        <v/>
      </c>
      <c r="D40" s="11" t="str">
        <f t="shared" si="3"/>
        <v/>
      </c>
      <c r="E40" s="11" t="s">
        <v>83</v>
      </c>
      <c r="F40" s="11" t="e">
        <f ca="1">IF(AND(ISNUMBER(D40),D40&lt;=Schedule!$B$1), IF(D40&lt;=$B$9,CONCATENATE("We will ", Goals!B30, " by ", Goals!C30),""), "")</f>
        <v>#VALUE!</v>
      </c>
    </row>
  </sheetData>
  <conditionalFormatting sqref="A15:F40">
    <cfRule type="expression" dxfId="2" priority="1">
      <formula>$D15=$B$11</formula>
    </cfRule>
  </conditionalFormatting>
  <conditionalFormatting sqref="A15:C40 E15:F40 D39:D40">
    <cfRule type="expression" dxfId="1" priority="2">
      <formula>$A15=$B$11</formula>
    </cfRule>
  </conditionalFormatting>
  <conditionalFormatting sqref="C2:D2">
    <cfRule type="notContainsBlanks" dxfId="0" priority="3">
      <formula>LEN(TRIM(C2))&gt;0</formula>
    </cfRule>
  </conditionalFormatting>
  <dataValidations count="2">
    <dataValidation type="list" allowBlank="1" sqref="B4">
      <formula1>"4,9"</formula1>
    </dataValidation>
    <dataValidation type="list" allowBlank="1" sqref="B5">
      <formula1>"2,3,4,5,6"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0"/>
  <sheetViews>
    <sheetView workbookViewId="0"/>
  </sheetViews>
  <sheetFormatPr baseColWidth="10" defaultColWidth="14.5" defaultRowHeight="15.75" customHeight="1" x14ac:dyDescent="0.15"/>
  <cols>
    <col min="1" max="1" width="15.33203125" customWidth="1"/>
    <col min="2" max="2" width="6.6640625" customWidth="1"/>
    <col min="3" max="3" width="12.5" customWidth="1"/>
    <col min="4" max="4" width="11.5" customWidth="1"/>
    <col min="5" max="5" width="14" customWidth="1"/>
  </cols>
  <sheetData>
    <row r="1" spans="1:5" ht="15.75" customHeight="1" x14ac:dyDescent="0.15">
      <c r="A1" s="3" t="s">
        <v>59</v>
      </c>
      <c r="B1" s="3" t="s">
        <v>60</v>
      </c>
      <c r="C1" s="3" t="s">
        <v>61</v>
      </c>
      <c r="D1" s="3" t="s">
        <v>62</v>
      </c>
      <c r="E1" s="15" t="s">
        <v>63</v>
      </c>
    </row>
    <row r="2" spans="1:5" ht="15.75" customHeight="1" x14ac:dyDescent="0.15">
      <c r="A2" s="28" t="s">
        <v>64</v>
      </c>
      <c r="B2" s="29">
        <v>1</v>
      </c>
      <c r="C2" s="30">
        <v>0.2</v>
      </c>
      <c r="D2" s="31">
        <f>C2/Iterations!$B$3</f>
        <v>2.8571428571428574E-2</v>
      </c>
      <c r="E2">
        <f t="shared" ref="E2:E10" si="0">C2*60</f>
        <v>12</v>
      </c>
    </row>
    <row r="3" spans="1:5" ht="15.75" customHeight="1" x14ac:dyDescent="0.15">
      <c r="A3" s="28" t="s">
        <v>65</v>
      </c>
      <c r="B3" s="29">
        <v>3</v>
      </c>
      <c r="C3" s="30">
        <v>0.5</v>
      </c>
      <c r="D3" s="31">
        <f>C3/Iterations!$B$3</f>
        <v>7.1428571428571425E-2</v>
      </c>
      <c r="E3">
        <f t="shared" si="0"/>
        <v>30</v>
      </c>
    </row>
    <row r="4" spans="1:5" ht="15.75" customHeight="1" x14ac:dyDescent="0.15">
      <c r="A4" s="28" t="s">
        <v>66</v>
      </c>
      <c r="B4" s="29">
        <v>5</v>
      </c>
      <c r="C4" s="30">
        <v>1</v>
      </c>
      <c r="D4" s="31">
        <f>C4/Iterations!$B$3</f>
        <v>0.14285714285714285</v>
      </c>
      <c r="E4">
        <f t="shared" si="0"/>
        <v>60</v>
      </c>
    </row>
    <row r="5" spans="1:5" ht="15.75" customHeight="1" x14ac:dyDescent="0.15">
      <c r="A5" s="28" t="s">
        <v>67</v>
      </c>
      <c r="B5" s="29">
        <v>13</v>
      </c>
      <c r="C5" s="30">
        <v>2</v>
      </c>
      <c r="D5" s="31">
        <f>C5/Iterations!$B$3</f>
        <v>0.2857142857142857</v>
      </c>
      <c r="E5">
        <f t="shared" si="0"/>
        <v>120</v>
      </c>
    </row>
    <row r="6" spans="1:5" ht="15.75" customHeight="1" x14ac:dyDescent="0.15">
      <c r="A6" s="28" t="s">
        <v>68</v>
      </c>
      <c r="B6" s="29">
        <v>20</v>
      </c>
      <c r="C6" s="30">
        <f>CEILING(C8/2,0.5)</f>
        <v>3.5</v>
      </c>
      <c r="D6" s="31">
        <f>C6/Iterations!$B$3</f>
        <v>0.5</v>
      </c>
      <c r="E6">
        <f t="shared" si="0"/>
        <v>210</v>
      </c>
    </row>
    <row r="7" spans="1:5" ht="15.75" customHeight="1" x14ac:dyDescent="0.15">
      <c r="A7" s="28" t="s">
        <v>69</v>
      </c>
      <c r="B7" s="29">
        <v>55</v>
      </c>
      <c r="C7" s="30">
        <f>CEILING((C8+C6)/2,0.5)</f>
        <v>5.5</v>
      </c>
      <c r="D7" s="31">
        <f>C7/Iterations!$B$3</f>
        <v>0.7857142857142857</v>
      </c>
      <c r="E7">
        <f t="shared" si="0"/>
        <v>330</v>
      </c>
    </row>
    <row r="8" spans="1:5" ht="15.75" customHeight="1" x14ac:dyDescent="0.15">
      <c r="A8" s="28" t="s">
        <v>70</v>
      </c>
      <c r="B8" s="29">
        <v>89</v>
      </c>
      <c r="C8" s="30">
        <f>Iterations!$B$3</f>
        <v>7</v>
      </c>
      <c r="D8" s="31">
        <f>C8/Iterations!$B$3</f>
        <v>1</v>
      </c>
      <c r="E8">
        <f t="shared" si="0"/>
        <v>420</v>
      </c>
    </row>
    <row r="9" spans="1:5" ht="15.75" customHeight="1" x14ac:dyDescent="0.15">
      <c r="A9" s="11" t="s">
        <v>71</v>
      </c>
      <c r="B9" s="26">
        <v>1000</v>
      </c>
      <c r="C9" s="26">
        <f>Iterations!$B$3*1000</f>
        <v>7000</v>
      </c>
      <c r="D9" s="31">
        <f>C9/Iterations!$B$3</f>
        <v>1000</v>
      </c>
      <c r="E9">
        <f t="shared" si="0"/>
        <v>420000</v>
      </c>
    </row>
    <row r="10" spans="1:5" ht="15.75" customHeight="1" x14ac:dyDescent="0.15">
      <c r="A10" s="11" t="s">
        <v>72</v>
      </c>
      <c r="B10" s="26">
        <v>0</v>
      </c>
      <c r="C10" s="26">
        <v>0</v>
      </c>
      <c r="D10" s="31">
        <f>C10/Iterations!$B$3</f>
        <v>0</v>
      </c>
      <c r="E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</vt:lpstr>
      <vt:lpstr>Backlog</vt:lpstr>
      <vt:lpstr>Statistics</vt:lpstr>
      <vt:lpstr>Retrospective</vt:lpstr>
      <vt:lpstr>Goals</vt:lpstr>
      <vt:lpstr>Schedule</vt:lpstr>
      <vt:lpstr>Team</vt:lpstr>
      <vt:lpstr>Iterations</vt:lpstr>
      <vt:lpstr>Time</vt:lpstr>
      <vt:lpstr>Importance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2017-09-28T22:47:44Z</dcterms:created>
  <dcterms:modified xsi:type="dcterms:W3CDTF">2017-09-28T22:47:44Z</dcterms:modified>
</cp:coreProperties>
</file>