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xl/theme/theme1.xml" ContentType="application/vnd.openxmlformats-officedocument.theme+xml"/>
  <Override PartName="/xl/styles.xml" ContentType="application/vnd.openxmlformats-officedocument.spreadsheetml.styles+xml"/>
  <Override PartName="/xl/pivotTables/pivotTable3.xml" ContentType="application/vnd.openxmlformats-officedocument.spreadsheetml.pivotTable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customXml/itemProps1.xml" ContentType="application/vnd.openxmlformats-officedocument.customXmlProperties+xml"/>
  <Override PartName="/xl/pivotTables/pivotTable1.xml" ContentType="application/vnd.openxmlformats-officedocument.spreadsheetml.pivotTable+xml"/>
  <Override PartName="/xl/pivotTables/pivotTable2.xml" ContentType="application/vnd.openxmlformats-officedocument.spreadsheetml.pivotTable+xml"/>
  <Override PartName="/xl/charts/chart2.xml" ContentType="application/vnd.openxmlformats-officedocument.drawingml.chart+xml"/>
  <Override PartName="/xl/charts/chart3.xml" ContentType="application/vnd.openxmlformats-officedocument.drawingml.chart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charts/chart1.xml" ContentType="application/vnd.openxmlformats-officedocument.drawingml.char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drawings/drawing1.xml" ContentType="application/vnd.openxmlformats-officedocument.drawing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xl/pivotCache/pivotCacheRecords1.xml" ContentType="application/vnd.openxmlformats-officedocument.spreadsheetml.pivotCacheRecord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6" rupBuild="4507"/>
  <workbookPr/>
  <bookViews>
    <workbookView xWindow="-120" yWindow="-120" windowWidth="20730" windowHeight="11040" activeTab="2"/>
  </bookViews>
  <sheets>
    <sheet name="Cálculos" sheetId="2" r:id="rId1"/>
    <sheet name="Dados" sheetId="1" r:id="rId2"/>
    <sheet name="Dashboard" sheetId="4" r:id="rId3"/>
    <sheet name="Dados eco" sheetId="8" r:id="rId4"/>
  </sheets>
  <calcPr calcId="125725"/>
  <pivotCaches>
    <pivotCache cacheId="14" r:id="rId5"/>
  </pivotCaches>
  <extLst xmlns:x15="http://schemas.microsoft.com/office/spreadsheetml/2010/11/main">
    <ext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E3" i="8"/>
  <c r="B3" i="1"/>
  <c r="B4"/>
  <c r="B5"/>
  <c r="B6"/>
  <c r="B7"/>
  <c r="B8"/>
  <c r="B9"/>
  <c r="B10"/>
  <c r="B11"/>
  <c r="B12"/>
  <c r="B13"/>
  <c r="B14"/>
  <c r="B15"/>
  <c r="B16"/>
  <c r="B17"/>
  <c r="B18"/>
  <c r="B19"/>
  <c r="B20"/>
  <c r="B21"/>
  <c r="B22"/>
  <c r="B23"/>
  <c r="B24"/>
  <c r="B25"/>
  <c r="B26"/>
  <c r="B27"/>
  <c r="B28"/>
  <c r="B29"/>
  <c r="B30"/>
  <c r="B31"/>
  <c r="B32"/>
  <c r="B33"/>
  <c r="B34"/>
  <c r="B35"/>
  <c r="B36"/>
  <c r="B37"/>
  <c r="B38"/>
  <c r="B39"/>
  <c r="B40"/>
  <c r="B41"/>
  <c r="B42"/>
  <c r="B43"/>
  <c r="B44"/>
  <c r="B45"/>
  <c r="B2"/>
  <c r="E9" i="2"/>
</calcChain>
</file>

<file path=xl/sharedStrings.xml><?xml version="1.0" encoding="utf-8"?>
<sst xmlns="http://schemas.openxmlformats.org/spreadsheetml/2006/main" count="267" uniqueCount="81">
  <si>
    <t>ENTRADA</t>
  </si>
  <si>
    <t>Renda Fixa</t>
  </si>
  <si>
    <t>Salário mensal</t>
  </si>
  <si>
    <t>Transferência</t>
  </si>
  <si>
    <t>Recebido</t>
  </si>
  <si>
    <t>SAÍDA</t>
  </si>
  <si>
    <t>Alimentação</t>
  </si>
  <si>
    <t>Compras no supermercado</t>
  </si>
  <si>
    <t>Débito Automático</t>
  </si>
  <si>
    <t>Pendente</t>
  </si>
  <si>
    <t>Transporte</t>
  </si>
  <si>
    <t>Gasolina</t>
  </si>
  <si>
    <t>Cartão de Crédito</t>
  </si>
  <si>
    <t>Pago</t>
  </si>
  <si>
    <t>Lazer</t>
  </si>
  <si>
    <t>Cinema</t>
  </si>
  <si>
    <t>Saúde</t>
  </si>
  <si>
    <t>Consulta odontológica</t>
  </si>
  <si>
    <t>Educação</t>
  </si>
  <si>
    <t>Material escolar</t>
  </si>
  <si>
    <t>Vestuário</t>
  </si>
  <si>
    <t>Compra de roupas de inverno</t>
  </si>
  <si>
    <t>Investimentos</t>
  </si>
  <si>
    <t>Dividendos de ações</t>
  </si>
  <si>
    <t>Serviços</t>
  </si>
  <si>
    <t>Limpeza do apartamento</t>
  </si>
  <si>
    <t>Eletrônicos</t>
  </si>
  <si>
    <t>Compra de novo celular</t>
  </si>
  <si>
    <t>Utilidades Domésticas</t>
  </si>
  <si>
    <t>Reparos domésticos</t>
  </si>
  <si>
    <t>Presentes</t>
  </si>
  <si>
    <t>Presente de aniversário</t>
  </si>
  <si>
    <t>Beleza</t>
  </si>
  <si>
    <t>Corte de cabelo e barba</t>
  </si>
  <si>
    <t>Pet Care</t>
  </si>
  <si>
    <t>Ração e petiscos para o cachorro</t>
  </si>
  <si>
    <t>Viagem</t>
  </si>
  <si>
    <t>Reserva de pousada</t>
  </si>
  <si>
    <t>Gastronomia</t>
  </si>
  <si>
    <t>Jantar em restaurante francês</t>
  </si>
  <si>
    <t>Cinema e jantar</t>
  </si>
  <si>
    <t>Plano de saúde</t>
  </si>
  <si>
    <t>Compra de roupas</t>
  </si>
  <si>
    <t>Freelance</t>
  </si>
  <si>
    <t>Pagamento por projeto freelancer</t>
  </si>
  <si>
    <t>Manutenção do veículo</t>
  </si>
  <si>
    <t>Compra de novo smartphone</t>
  </si>
  <si>
    <t>Utilidades Dom.</t>
  </si>
  <si>
    <t>Conta de energia elétrica</t>
  </si>
  <si>
    <t>Aniversário da mãe</t>
  </si>
  <si>
    <t>Recarga de cartão de transporte</t>
  </si>
  <si>
    <t>Ingressos para teatro</t>
  </si>
  <si>
    <t>Remédios de farmácia</t>
  </si>
  <si>
    <t>Cursos online</t>
  </si>
  <si>
    <t>Roupas de primavera</t>
  </si>
  <si>
    <t>Manutenção da casa</t>
  </si>
  <si>
    <t>Venda de ativos</t>
  </si>
  <si>
    <t>Venda de equipamentos eletrônicos</t>
  </si>
  <si>
    <t>Manutenção do computador</t>
  </si>
  <si>
    <t>Troca de móveis da cozinha</t>
  </si>
  <si>
    <t>Presentes para casamento</t>
  </si>
  <si>
    <t>Veterinário para o pet</t>
  </si>
  <si>
    <t>Salão de beleza</t>
  </si>
  <si>
    <t>Jantar em restaurante italiano</t>
  </si>
  <si>
    <t>Reserva de hotel para fim de semana</t>
  </si>
  <si>
    <t>Data</t>
  </si>
  <si>
    <t xml:space="preserve">Tipo </t>
  </si>
  <si>
    <t>Categoria</t>
  </si>
  <si>
    <t>Descrição</t>
  </si>
  <si>
    <t>Valor</t>
  </si>
  <si>
    <t>OpBancária</t>
  </si>
  <si>
    <t>Status</t>
  </si>
  <si>
    <t>Rótulos de Linha</t>
  </si>
  <si>
    <t>Total geral</t>
  </si>
  <si>
    <t>Soma de Valor</t>
  </si>
  <si>
    <t>SALDO FINAL</t>
  </si>
  <si>
    <t>Mês</t>
  </si>
  <si>
    <t>Data de lançamento</t>
  </si>
  <si>
    <t>Depósito reservado</t>
  </si>
  <si>
    <t>Total reserva</t>
  </si>
  <si>
    <t>Meta</t>
  </si>
</sst>
</file>

<file path=xl/styles.xml><?xml version="1.0" encoding="utf-8"?>
<styleSheet xmlns="http://schemas.openxmlformats.org/spreadsheetml/2006/main">
  <numFmts count="1">
    <numFmt numFmtId="44" formatCode="_-&quot;R$&quot;\ * #,##0.00_-;\-&quot;R$&quot;\ * #,##0.00_-;_-&quot;R$&quot;\ * &quot;-&quot;??_-;_-@_-"/>
  </numFmts>
  <fonts count="4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theme="1"/>
      <name val="Wingdings"/>
      <charset val="2"/>
    </font>
  </fonts>
  <fills count="4">
    <fill>
      <patternFill patternType="none"/>
    </fill>
    <fill>
      <patternFill patternType="gray125"/>
    </fill>
    <fill>
      <patternFill patternType="solid">
        <fgColor rgb="FF0070C0"/>
        <bgColor indexed="64"/>
      </patternFill>
    </fill>
    <fill>
      <patternFill patternType="solid">
        <fgColor theme="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15">
    <xf numFmtId="0" fontId="0" fillId="0" borderId="0" xfId="0"/>
    <xf numFmtId="0" fontId="0" fillId="0" borderId="0" xfId="0" applyAlignment="1">
      <alignment horizontal="center"/>
    </xf>
    <xf numFmtId="14" fontId="0" fillId="0" borderId="0" xfId="0" applyNumberFormat="1" applyAlignment="1">
      <alignment horizontal="center" wrapText="1"/>
    </xf>
    <xf numFmtId="0" fontId="0" fillId="0" borderId="0" xfId="0" applyAlignment="1">
      <alignment horizontal="center" wrapText="1"/>
    </xf>
    <xf numFmtId="44" fontId="0" fillId="0" borderId="0" xfId="1" applyFont="1" applyAlignment="1">
      <alignment horizontal="center" wrapText="1"/>
    </xf>
    <xf numFmtId="0" fontId="0" fillId="0" borderId="0" xfId="0" pivotButton="1"/>
    <xf numFmtId="0" fontId="0" fillId="0" borderId="0" xfId="0" applyAlignment="1">
      <alignment horizontal="left"/>
    </xf>
    <xf numFmtId="0" fontId="0" fillId="0" borderId="0" xfId="0" applyNumberFormat="1"/>
    <xf numFmtId="44" fontId="0" fillId="0" borderId="0" xfId="0" applyNumberFormat="1"/>
    <xf numFmtId="14" fontId="0" fillId="0" borderId="0" xfId="0" applyNumberFormat="1"/>
    <xf numFmtId="0" fontId="2" fillId="2" borderId="0" xfId="0" applyFont="1" applyFill="1"/>
    <xf numFmtId="0" fontId="0" fillId="3" borderId="0" xfId="0" applyFill="1"/>
    <xf numFmtId="0" fontId="3" fillId="3" borderId="0" xfId="0" applyFont="1" applyFill="1"/>
    <xf numFmtId="1" fontId="0" fillId="0" borderId="0" xfId="0" applyNumberFormat="1" applyAlignment="1">
      <alignment horizontal="center" wrapText="1"/>
    </xf>
    <xf numFmtId="44" fontId="0" fillId="0" borderId="0" xfId="1" applyFont="1"/>
  </cellXfs>
  <cellStyles count="2">
    <cellStyle name="Moeda" xfId="1" builtinId="4"/>
    <cellStyle name="Normal" xfId="0" builtinId="0"/>
  </cellStyles>
  <dxfs count="13">
    <dxf>
      <numFmt numFmtId="19" formatCode="dd/mm/yyyy"/>
    </dxf>
    <dxf>
      <numFmt numFmtId="34" formatCode="_-&quot;R$&quot;\ * #,##0.00_-;\-&quot;R$&quot;\ * #,##0.00_-;_-&quot;R$&quot;\ * &quot;-&quot;??_-;_-@_-"/>
    </dxf>
    <dxf>
      <numFmt numFmtId="1" formatCode="0"/>
      <alignment horizontal="center" vertical="bottom" textRotation="0" wrapText="1" indent="0" relativeIndent="0" justifyLastLine="0" shrinkToFit="0" mergeCell="0" readingOrder="0"/>
    </dxf>
    <dxf>
      <alignment horizontal="center" vertical="bottom" textRotation="0" wrapText="1" indent="0" relativeIndent="0" justifyLastLine="0" shrinkToFit="0" mergeCell="0" readingOrder="0"/>
    </dxf>
    <dxf>
      <numFmt numFmtId="19" formatCode="dd/mm/yyyy"/>
      <alignment horizontal="center" vertical="bottom" textRotation="0" wrapText="1" indent="0" relativeIndent="0" justifyLastLine="0" shrinkToFit="0" mergeCell="0" readingOrder="0"/>
    </dxf>
    <dxf>
      <numFmt numFmtId="34" formatCode="_-&quot;R$&quot;\ * #,##0.00_-;\-&quot;R$&quot;\ * #,##0.00_-;_-&quot;R$&quot;\ * &quot;-&quot;??_-;_-@_-"/>
    </dxf>
    <dxf>
      <alignment horizontal="center" vertical="bottom" textRotation="0" wrapText="0" indent="0" relativeIndent="0" justifyLastLine="0" shrinkToFit="0" mergeCell="0" readingOrder="0"/>
    </dxf>
    <dxf>
      <alignment horizontal="center" vertical="bottom" textRotation="0" wrapText="1" indent="0" relativeIndent="0" justifyLastLine="0" shrinkToFit="0" mergeCell="0" readingOrder="0"/>
    </dxf>
    <dxf>
      <alignment horizontal="center" vertical="bottom" textRotation="0" wrapText="1" indent="0" relativeIndent="0" justifyLastLine="0" shrinkToFit="0" mergeCell="0" readingOrder="0"/>
    </dxf>
    <dxf>
      <alignment horizontal="center" vertical="bottom" textRotation="0" wrapText="1" indent="0" relativeIndent="0" justifyLastLine="0" shrinkToFit="0" mergeCell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bottom" textRotation="0" wrapText="1" indent="0" relativeIndent="0" justifyLastLine="0" shrinkToFit="0" mergeCell="0" readingOrder="0"/>
    </dxf>
    <dxf>
      <alignment horizontal="center" vertical="bottom" textRotation="0" wrapText="1" indent="0" relativeIndent="0" justifyLastLine="0" shrinkToFit="0" mergeCell="0" readingOrder="0"/>
    </dxf>
    <dxf>
      <alignment horizontal="center" vertical="bottom" textRotation="0" wrapText="1" indent="0" relativeIndent="0" justifyLastLine="0" shrinkToFit="0" mergeCell="0" readingOrder="0"/>
    </dxf>
  </dxfs>
  <tableStyles count="0" defaultTableStyle="TableStyleMedium2" defaultPivotStyle="PivotStyleLight16"/>
  <colors>
    <mruColors>
      <color rgb="FF448DD0"/>
      <color rgb="FFE0EDFC"/>
      <color rgb="FFEDF4FD"/>
      <color rgb="FFFFFFFF"/>
      <color rgb="FFE0ECFC"/>
      <color rgb="FF5C9CD6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12" Type="http://schemas.openxmlformats.org/officeDocument/2006/relationships/customXml" Target="../customXml/item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11" Type="http://schemas.openxmlformats.org/officeDocument/2006/relationships/customXml" Target="../customXml/item2.xml"/><Relationship Id="rId5" Type="http://schemas.openxmlformats.org/officeDocument/2006/relationships/pivotCacheDefinition" Target="pivotCache/pivotCacheDefinition1.xml"/><Relationship Id="rId10" Type="http://schemas.openxmlformats.org/officeDocument/2006/relationships/customXml" Target="../customXml/item1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pt-BR"/>
  <c:style val="34"/>
  <c:pivotSource>
    <c:name>[f631a203-25c9-46c0-8ce9-ce6933cc87b3.xlsx]Cálculos!Tabela dinâmica3</c:name>
    <c:fmtId val="2"/>
  </c:pivotSource>
  <c:chart>
    <c:autoTitleDeleted val="1"/>
    <c:pivotFmts>
      <c:pivotFmt>
        <c:idx val="0"/>
      </c:pivotFmt>
      <c:pivotFmt>
        <c:idx val="1"/>
      </c:pivotFmt>
      <c:pivotFmt>
        <c:idx val="2"/>
        <c:dLbl>
          <c:idx val="0"/>
          <c:layout/>
          <c:spPr/>
          <c:txPr>
            <a:bodyPr/>
            <a:lstStyle/>
            <a:p>
              <a:pPr>
                <a:defRPr/>
              </a:pPr>
              <a:endParaRPr lang="pt-BR"/>
            </a:p>
          </c:txPr>
          <c:dLblPos val="outEnd"/>
          <c:showVal val="1"/>
        </c:dLbl>
      </c:pivotFmt>
      <c:pivotFmt>
        <c:idx val="3"/>
        <c:spPr>
          <a:solidFill>
            <a:srgbClr val="5C9CD6"/>
          </a:solidFill>
        </c:spPr>
      </c:pivotFmt>
      <c:pivotFmt>
        <c:idx val="4"/>
        <c:spPr>
          <a:solidFill>
            <a:schemeClr val="bg1">
              <a:lumMod val="75000"/>
            </a:schemeClr>
          </a:solidFill>
        </c:spPr>
      </c:pivotFmt>
    </c:pivotFmts>
    <c:plotArea>
      <c:layout/>
      <c:pieChart>
        <c:varyColors val="1"/>
        <c:ser>
          <c:idx val="0"/>
          <c:order val="0"/>
          <c:tx>
            <c:strRef>
              <c:f>Cálculos!$I$3</c:f>
              <c:strCache>
                <c:ptCount val="1"/>
                <c:pt idx="0">
                  <c:v>Total</c:v>
                </c:pt>
              </c:strCache>
            </c:strRef>
          </c:tx>
          <c:dPt>
            <c:idx val="0"/>
            <c:spPr>
              <a:solidFill>
                <a:schemeClr val="bg1">
                  <a:lumMod val="75000"/>
                </a:schemeClr>
              </a:solidFill>
            </c:spPr>
          </c:dPt>
          <c:dPt>
            <c:idx val="2"/>
            <c:spPr>
              <a:solidFill>
                <a:srgbClr val="5C9CD6"/>
              </a:solidFill>
            </c:spPr>
          </c:dPt>
          <c:dLbls>
            <c:spPr/>
            <c:txPr>
              <a:bodyPr/>
              <a:lstStyle/>
              <a:p>
                <a:pPr>
                  <a:defRPr/>
                </a:pPr>
                <a:endParaRPr lang="pt-BR"/>
              </a:p>
            </c:txPr>
            <c:dLblPos val="outEnd"/>
            <c:showVal val="1"/>
            <c:showLeaderLines val="1"/>
          </c:dLbls>
          <c:cat>
            <c:strRef>
              <c:f>Cálculos!$H$4:$H$8</c:f>
              <c:strCache>
                <c:ptCount val="4"/>
                <c:pt idx="0">
                  <c:v>Freelance</c:v>
                </c:pt>
                <c:pt idx="1">
                  <c:v>Investimentos</c:v>
                </c:pt>
                <c:pt idx="2">
                  <c:v>Renda Fixa</c:v>
                </c:pt>
                <c:pt idx="3">
                  <c:v>Venda de ativos</c:v>
                </c:pt>
              </c:strCache>
            </c:strRef>
          </c:cat>
          <c:val>
            <c:numRef>
              <c:f>Cálculos!$I$4:$I$8</c:f>
              <c:numCache>
                <c:formatCode>_-"R$"\ * #,##0.00_-;\-"R$"\ * #,##0.00_-;_-"R$"\ * "-"??_-;_-@_-</c:formatCode>
                <c:ptCount val="4"/>
                <c:pt idx="0">
                  <c:v>1200</c:v>
                </c:pt>
                <c:pt idx="1">
                  <c:v>800</c:v>
                </c:pt>
                <c:pt idx="2">
                  <c:v>15000</c:v>
                </c:pt>
                <c:pt idx="3">
                  <c:v>1500</c:v>
                </c:pt>
              </c:numCache>
            </c:numRef>
          </c:val>
        </c:ser>
        <c:firstSliceAng val="0"/>
      </c:pieChart>
    </c:plotArea>
    <c:legend>
      <c:legendPos val="r"/>
      <c:layout/>
    </c:legend>
    <c:plotVisOnly val="1"/>
  </c:chart>
  <c:spPr>
    <a:noFill/>
    <a:ln>
      <a:noFill/>
    </a:ln>
  </c:spPr>
  <c:printSettings>
    <c:headerFooter/>
    <c:pageMargins b="0.78740157499999996" l="0.511811024" r="0.511811024" t="0.78740157499999996" header="0.31496062000000014" footer="0.31496062000000014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pt-BR"/>
  <c:pivotSource>
    <c:name>[f631a203-25c9-46c0-8ce9-ce6933cc87b3.xlsx]Cálculos!Tabela dinâmica1</c:name>
    <c:fmtId val="2"/>
  </c:pivotSource>
  <c:chart>
    <c:autoTitleDeleted val="1"/>
    <c:pivotFmts>
      <c:pivotFmt>
        <c:idx val="0"/>
        <c:marker>
          <c:symbol val="none"/>
        </c:marker>
      </c:pivotFmt>
      <c:pivotFmt>
        <c:idx val="1"/>
        <c:marker>
          <c:symbol val="none"/>
        </c:marker>
      </c:pivotFmt>
      <c:pivotFmt>
        <c:idx val="2"/>
        <c:marker>
          <c:symbol val="none"/>
        </c:marker>
        <c:dLbl>
          <c:idx val="0"/>
          <c:layout/>
          <c:spPr/>
          <c:txPr>
            <a:bodyPr/>
            <a:lstStyle/>
            <a:p>
              <a:pPr>
                <a:defRPr/>
              </a:pPr>
              <a:endParaRPr lang="pt-BR"/>
            </a:p>
          </c:txPr>
          <c:dLblPos val="outEnd"/>
          <c:showVal val="1"/>
        </c:dLbl>
      </c:pivotFmt>
    </c:pivotFmts>
    <c:plotArea>
      <c:layout>
        <c:manualLayout>
          <c:layoutTarget val="inner"/>
          <c:xMode val="edge"/>
          <c:yMode val="edge"/>
          <c:x val="2.8546910392173035E-2"/>
          <c:y val="5.5555555555555552E-2"/>
          <c:w val="0.95978348714223172"/>
          <c:h val="0.55511446485855931"/>
        </c:manualLayout>
      </c:layout>
      <c:barChart>
        <c:barDir val="col"/>
        <c:grouping val="clustered"/>
        <c:ser>
          <c:idx val="0"/>
          <c:order val="0"/>
          <c:tx>
            <c:strRef>
              <c:f>Cálculos!$B$3</c:f>
              <c:strCache>
                <c:ptCount val="1"/>
                <c:pt idx="0">
                  <c:v>Total</c:v>
                </c:pt>
              </c:strCache>
            </c:strRef>
          </c:tx>
          <c:dLbls>
            <c:spPr/>
            <c:txPr>
              <a:bodyPr/>
              <a:lstStyle/>
              <a:p>
                <a:pPr>
                  <a:defRPr/>
                </a:pPr>
                <a:endParaRPr lang="pt-BR"/>
              </a:p>
            </c:txPr>
            <c:dLblPos val="outEnd"/>
            <c:showVal val="1"/>
          </c:dLbls>
          <c:cat>
            <c:strRef>
              <c:f>Cálculos!$A$4:$A$19</c:f>
              <c:strCache>
                <c:ptCount val="15"/>
                <c:pt idx="0">
                  <c:v>Alimentação</c:v>
                </c:pt>
                <c:pt idx="1">
                  <c:v>Beleza</c:v>
                </c:pt>
                <c:pt idx="2">
                  <c:v>Educação</c:v>
                </c:pt>
                <c:pt idx="3">
                  <c:v>Eletrônicos</c:v>
                </c:pt>
                <c:pt idx="4">
                  <c:v>Gastronomia</c:v>
                </c:pt>
                <c:pt idx="5">
                  <c:v>Lazer</c:v>
                </c:pt>
                <c:pt idx="6">
                  <c:v>Pet Care</c:v>
                </c:pt>
                <c:pt idx="7">
                  <c:v>Presentes</c:v>
                </c:pt>
                <c:pt idx="8">
                  <c:v>Saúde</c:v>
                </c:pt>
                <c:pt idx="9">
                  <c:v>Serviços</c:v>
                </c:pt>
                <c:pt idx="10">
                  <c:v>Transporte</c:v>
                </c:pt>
                <c:pt idx="11">
                  <c:v>Utilidades Dom.</c:v>
                </c:pt>
                <c:pt idx="12">
                  <c:v>Utilidades Domésticas</c:v>
                </c:pt>
                <c:pt idx="13">
                  <c:v>Vestuário</c:v>
                </c:pt>
                <c:pt idx="14">
                  <c:v>Viagem</c:v>
                </c:pt>
              </c:strCache>
            </c:strRef>
          </c:cat>
          <c:val>
            <c:numRef>
              <c:f>Cálculos!$B$4:$B$19</c:f>
              <c:numCache>
                <c:formatCode>_-"R$"\ * #,##0.00_-;\-"R$"\ * #,##0.00_-;_-"R$"\ * "-"??_-;_-@_-</c:formatCode>
                <c:ptCount val="15"/>
                <c:pt idx="0">
                  <c:v>1600</c:v>
                </c:pt>
                <c:pt idx="1">
                  <c:v>330</c:v>
                </c:pt>
                <c:pt idx="2">
                  <c:v>1100</c:v>
                </c:pt>
                <c:pt idx="3">
                  <c:v>3000</c:v>
                </c:pt>
                <c:pt idx="4">
                  <c:v>570</c:v>
                </c:pt>
                <c:pt idx="5">
                  <c:v>500</c:v>
                </c:pt>
                <c:pt idx="6">
                  <c:v>350</c:v>
                </c:pt>
                <c:pt idx="7">
                  <c:v>830</c:v>
                </c:pt>
                <c:pt idx="8">
                  <c:v>970</c:v>
                </c:pt>
                <c:pt idx="9">
                  <c:v>1400</c:v>
                </c:pt>
                <c:pt idx="10">
                  <c:v>800</c:v>
                </c:pt>
                <c:pt idx="11">
                  <c:v>250</c:v>
                </c:pt>
                <c:pt idx="12">
                  <c:v>1250</c:v>
                </c:pt>
                <c:pt idx="13">
                  <c:v>1500</c:v>
                </c:pt>
                <c:pt idx="14">
                  <c:v>1250</c:v>
                </c:pt>
              </c:numCache>
            </c:numRef>
          </c:val>
        </c:ser>
        <c:dLbls>
          <c:dLblPos val="outEnd"/>
          <c:showVal val="1"/>
        </c:dLbls>
        <c:axId val="102505088"/>
        <c:axId val="106697088"/>
      </c:barChart>
      <c:catAx>
        <c:axId val="102505088"/>
        <c:scaling>
          <c:orientation val="minMax"/>
        </c:scaling>
        <c:axPos val="b"/>
        <c:tickLblPos val="nextTo"/>
        <c:crossAx val="106697088"/>
        <c:crosses val="autoZero"/>
        <c:auto val="1"/>
        <c:lblAlgn val="ctr"/>
        <c:lblOffset val="100"/>
      </c:catAx>
      <c:valAx>
        <c:axId val="106697088"/>
        <c:scaling>
          <c:orientation val="minMax"/>
        </c:scaling>
        <c:delete val="1"/>
        <c:axPos val="l"/>
        <c:numFmt formatCode="_-&quot;R$&quot;\ * #,##0.00_-;\-&quot;R$&quot;\ * #,##0.00_-;_-&quot;R$&quot;\ * &quot;-&quot;??_-;_-@_-" sourceLinked="1"/>
        <c:tickLblPos val="none"/>
        <c:crossAx val="102505088"/>
        <c:crosses val="autoZero"/>
        <c:crossBetween val="between"/>
      </c:valAx>
      <c:spPr>
        <a:noFill/>
        <a:ln w="25400">
          <a:noFill/>
        </a:ln>
      </c:spPr>
    </c:plotArea>
    <c:plotVisOnly val="1"/>
  </c:chart>
  <c:spPr>
    <a:noFill/>
    <a:ln>
      <a:noFill/>
    </a:ln>
  </c:spPr>
  <c:printSettings>
    <c:headerFooter/>
    <c:pageMargins b="0.78740157499999996" l="0.511811024" r="0.511811024" t="0.78740157499999996" header="0.31496062000000014" footer="0.31496062000000014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pt-BR"/>
  <c:style val="19"/>
  <c:chart>
    <c:plotArea>
      <c:layout/>
      <c:doughnutChart>
        <c:varyColors val="1"/>
        <c:ser>
          <c:idx val="0"/>
          <c:order val="0"/>
          <c:dLbls>
            <c:showVal val="1"/>
            <c:showLeaderLines val="1"/>
          </c:dLbls>
          <c:cat>
            <c:strRef>
              <c:f>'Dados eco'!$D$3:$D$4</c:f>
              <c:strCache>
                <c:ptCount val="2"/>
                <c:pt idx="0">
                  <c:v>Total reserva</c:v>
                </c:pt>
                <c:pt idx="1">
                  <c:v>Meta</c:v>
                </c:pt>
              </c:strCache>
            </c:strRef>
          </c:cat>
          <c:val>
            <c:numRef>
              <c:f>'Dados eco'!$E$3:$E$4</c:f>
              <c:numCache>
                <c:formatCode>_-"R$"\ * #,##0.00_-;\-"R$"\ * #,##0.00_-;_-"R$"\ * "-"??_-;_-@_-</c:formatCode>
                <c:ptCount val="2"/>
                <c:pt idx="0">
                  <c:v>969</c:v>
                </c:pt>
                <c:pt idx="1">
                  <c:v>15000</c:v>
                </c:pt>
              </c:numCache>
            </c:numRef>
          </c:val>
        </c:ser>
        <c:dLbls>
          <c:showVal val="1"/>
        </c:dLbls>
        <c:firstSliceAng val="0"/>
        <c:holeSize val="50"/>
      </c:doughnutChart>
    </c:plotArea>
    <c:legend>
      <c:legendPos val="r"/>
      <c:layout/>
    </c:legend>
    <c:plotVisOnly val="1"/>
  </c:chart>
  <c:spPr>
    <a:noFill/>
    <a:ln>
      <a:noFill/>
    </a:ln>
  </c:spPr>
  <c:printSettings>
    <c:headerFooter/>
    <c:pageMargins b="0.78740157499999996" l="0.511811024" r="0.511811024" t="0.78740157499999996" header="0.31496062000000014" footer="0.31496062000000014"/>
    <c:pageSetup/>
  </c:printSettings>
</c:chartSpace>
</file>

<file path=xl/drawings/_rels/drawing1.xml.rels><?xml version="1.0" encoding="UTF-8" standalone="yes"?>
<Relationships xmlns="http://schemas.openxmlformats.org/package/2006/relationships"><Relationship Id="rId8" Type="http://schemas.openxmlformats.org/officeDocument/2006/relationships/chart" Target="../charts/chart3.xml"/><Relationship Id="rId3" Type="http://schemas.openxmlformats.org/officeDocument/2006/relationships/chart" Target="../charts/chart2.xml"/><Relationship Id="rId7" Type="http://schemas.openxmlformats.org/officeDocument/2006/relationships/image" Target="../media/image4.png"/><Relationship Id="rId2" Type="http://schemas.openxmlformats.org/officeDocument/2006/relationships/image" Target="../media/image1.png"/><Relationship Id="rId1" Type="http://schemas.openxmlformats.org/officeDocument/2006/relationships/chart" Target="../charts/chart1.xml"/><Relationship Id="rId6" Type="http://schemas.openxmlformats.org/officeDocument/2006/relationships/hyperlink" Target="#Plan1!A1"/><Relationship Id="rId5" Type="http://schemas.openxmlformats.org/officeDocument/2006/relationships/image" Target="../media/image3.png"/><Relationship Id="rId4" Type="http://schemas.openxmlformats.org/officeDocument/2006/relationships/image" Target="../media/image2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388087</xdr:colOff>
      <xdr:row>6</xdr:row>
      <xdr:rowOff>136260</xdr:rowOff>
    </xdr:from>
    <xdr:to>
      <xdr:col>9</xdr:col>
      <xdr:colOff>568186</xdr:colOff>
      <xdr:row>22</xdr:row>
      <xdr:rowOff>96917</xdr:rowOff>
    </xdr:to>
    <xdr:grpSp>
      <xdr:nvGrpSpPr>
        <xdr:cNvPr id="21" name="Grupo 20"/>
        <xdr:cNvGrpSpPr/>
      </xdr:nvGrpSpPr>
      <xdr:grpSpPr>
        <a:xfrm>
          <a:off x="2902687" y="1279260"/>
          <a:ext cx="5056899" cy="3008657"/>
          <a:chOff x="2906000" y="409575"/>
          <a:chExt cx="4703279" cy="3008657"/>
        </a:xfrm>
      </xdr:grpSpPr>
      <xdr:grpSp>
        <xdr:nvGrpSpPr>
          <xdr:cNvPr id="16" name="Grupo 15"/>
          <xdr:cNvGrpSpPr/>
        </xdr:nvGrpSpPr>
        <xdr:grpSpPr>
          <a:xfrm>
            <a:off x="2906000" y="409575"/>
            <a:ext cx="4703279" cy="3008657"/>
            <a:chOff x="1604775" y="409575"/>
            <a:chExt cx="4676775" cy="3008657"/>
          </a:xfrm>
        </xdr:grpSpPr>
        <xdr:grpSp>
          <xdr:nvGrpSpPr>
            <xdr:cNvPr id="12" name="Grupo 11"/>
            <xdr:cNvGrpSpPr/>
          </xdr:nvGrpSpPr>
          <xdr:grpSpPr>
            <a:xfrm>
              <a:off x="1604775" y="409575"/>
              <a:ext cx="4676775" cy="2114550"/>
              <a:chOff x="1604775" y="409575"/>
              <a:chExt cx="4676775" cy="2114550"/>
            </a:xfrm>
          </xdr:grpSpPr>
          <xdr:sp macro="" textlink="">
            <xdr:nvSpPr>
              <xdr:cNvPr id="8" name="Retângulo 7"/>
              <xdr:cNvSpPr/>
            </xdr:nvSpPr>
            <xdr:spPr>
              <a:xfrm>
                <a:off x="1604962" y="876300"/>
                <a:ext cx="4676400" cy="1647825"/>
              </a:xfrm>
              <a:prstGeom prst="rect">
                <a:avLst/>
              </a:prstGeom>
              <a:gradFill>
                <a:gsLst>
                  <a:gs pos="0">
                    <a:srgbClr val="E0EDFC"/>
                  </a:gs>
                  <a:gs pos="50000">
                    <a:srgbClr val="EDF4FD"/>
                  </a:gs>
                  <a:gs pos="100000">
                    <a:srgbClr val="FFFFFF"/>
                  </a:gs>
                </a:gsLst>
                <a:lin ang="5400000" scaled="0"/>
              </a:gradFill>
              <a:ln>
                <a:noFill/>
              </a:ln>
            </xdr:spPr>
            <xdr:style>
              <a:lnRef idx="2">
                <a:schemeClr val="accent1">
                  <a:shade val="50000"/>
                </a:schemeClr>
              </a:lnRef>
              <a:fillRef idx="1">
                <a:schemeClr val="accent1"/>
              </a:fillRef>
              <a:effectRef idx="0">
                <a:schemeClr val="accent1"/>
              </a:effectRef>
              <a:fontRef idx="minor">
                <a:schemeClr val="lt1"/>
              </a:fontRef>
            </xdr:style>
            <xdr:txBody>
              <a:bodyPr vertOverflow="clip" rtlCol="0" anchor="ctr"/>
              <a:lstStyle/>
              <a:p>
                <a:pPr algn="ctr"/>
                <a:endParaRPr lang="pt-BR" sz="1100"/>
              </a:p>
            </xdr:txBody>
          </xdr:sp>
          <xdr:sp macro="" textlink="">
            <xdr:nvSpPr>
              <xdr:cNvPr id="4" name="Arredondar Retângulo no Mesmo Canto Lateral 3"/>
              <xdr:cNvSpPr/>
            </xdr:nvSpPr>
            <xdr:spPr>
              <a:xfrm>
                <a:off x="1604775" y="409575"/>
                <a:ext cx="4676775" cy="485775"/>
              </a:xfrm>
              <a:prstGeom prst="round2SameRect">
                <a:avLst/>
              </a:prstGeom>
              <a:ln>
                <a:noFill/>
              </a:ln>
            </xdr:spPr>
            <xdr:style>
              <a:lnRef idx="2">
                <a:schemeClr val="accent1">
                  <a:shade val="50000"/>
                </a:schemeClr>
              </a:lnRef>
              <a:fillRef idx="1">
                <a:schemeClr val="accent1"/>
              </a:fillRef>
              <a:effectRef idx="0">
                <a:schemeClr val="accent1"/>
              </a:effectRef>
              <a:fontRef idx="minor">
                <a:schemeClr val="lt1"/>
              </a:fontRef>
            </xdr:style>
            <xdr:txBody>
              <a:bodyPr vertOverflow="clip" rtlCol="0" anchor="ctr"/>
              <a:lstStyle/>
              <a:p>
                <a:pPr algn="ctr"/>
                <a:endParaRPr lang="pt-BR" sz="1100"/>
              </a:p>
            </xdr:txBody>
          </xdr:sp>
        </xdr:grpSp>
        <xdr:graphicFrame macro="">
          <xdr:nvGraphicFramePr>
            <xdr:cNvPr id="3" name="Gráfico 2"/>
            <xdr:cNvGraphicFramePr/>
          </xdr:nvGraphicFramePr>
          <xdr:xfrm>
            <a:off x="1772465" y="944217"/>
            <a:ext cx="4256195" cy="2474015"/>
          </xdr:xfrm>
          <a:graphic>
            <a:graphicData uri="http://schemas.openxmlformats.org/drawingml/2006/chart">
              <c:chart xmlns:c="http://schemas.openxmlformats.org/drawingml/2006/chart" xmlns:r="http://schemas.openxmlformats.org/officeDocument/2006/relationships" r:id="rId1"/>
            </a:graphicData>
          </a:graphic>
        </xdr:graphicFrame>
      </xdr:grpSp>
      <xdr:sp macro="" textlink="">
        <xdr:nvSpPr>
          <xdr:cNvPr id="6" name="CaixaDeTexto 5"/>
          <xdr:cNvSpPr txBox="1"/>
        </xdr:nvSpPr>
        <xdr:spPr>
          <a:xfrm>
            <a:off x="3273701" y="485775"/>
            <a:ext cx="1511576" cy="323850"/>
          </a:xfrm>
          <a:prstGeom prst="rect">
            <a:avLst/>
          </a:prstGeom>
          <a:noFill/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wrap="square" rtlCol="0" anchor="t"/>
          <a:lstStyle/>
          <a:p>
            <a:r>
              <a:rPr lang="pt-BR" sz="1800" b="1">
                <a:solidFill>
                  <a:schemeClr val="bg1"/>
                </a:solidFill>
              </a:rPr>
              <a:t>Entradas</a:t>
            </a:r>
          </a:p>
        </xdr:txBody>
      </xdr:sp>
      <xdr:pic>
        <xdr:nvPicPr>
          <xdr:cNvPr id="17" name="Imagem 16" descr="ico_generafac1.png"/>
          <xdr:cNvPicPr>
            <a:picLocks noChangeAspect="1"/>
          </xdr:cNvPicPr>
        </xdr:nvPicPr>
        <xdr:blipFill>
          <a:blip xmlns:r="http://schemas.openxmlformats.org/officeDocument/2006/relationships" r:embed="rId2" cstate="print">
            <a:lum bright="40000"/>
          </a:blip>
          <a:stretch>
            <a:fillRect/>
          </a:stretch>
        </xdr:blipFill>
        <xdr:spPr>
          <a:xfrm>
            <a:off x="3003688" y="542925"/>
            <a:ext cx="282011" cy="278699"/>
          </a:xfrm>
          <a:prstGeom prst="rect">
            <a:avLst/>
          </a:prstGeom>
        </xdr:spPr>
      </xdr:pic>
    </xdr:grpSp>
    <xdr:clientData/>
  </xdr:twoCellAnchor>
  <xdr:twoCellAnchor>
    <xdr:from>
      <xdr:col>1</xdr:col>
      <xdr:colOff>390299</xdr:colOff>
      <xdr:row>23</xdr:row>
      <xdr:rowOff>189687</xdr:rowOff>
    </xdr:from>
    <xdr:to>
      <xdr:col>18</xdr:col>
      <xdr:colOff>571499</xdr:colOff>
      <xdr:row>40</xdr:row>
      <xdr:rowOff>161112</xdr:rowOff>
    </xdr:to>
    <xdr:grpSp>
      <xdr:nvGrpSpPr>
        <xdr:cNvPr id="22" name="Grupo 21"/>
        <xdr:cNvGrpSpPr/>
      </xdr:nvGrpSpPr>
      <xdr:grpSpPr>
        <a:xfrm>
          <a:off x="2904899" y="4571187"/>
          <a:ext cx="10544400" cy="3209925"/>
          <a:chOff x="2906000" y="4248150"/>
          <a:chExt cx="10600722" cy="3209925"/>
        </a:xfrm>
      </xdr:grpSpPr>
      <xdr:grpSp>
        <xdr:nvGrpSpPr>
          <xdr:cNvPr id="15" name="Grupo 14"/>
          <xdr:cNvGrpSpPr/>
        </xdr:nvGrpSpPr>
        <xdr:grpSpPr>
          <a:xfrm>
            <a:off x="2906000" y="4248150"/>
            <a:ext cx="10600722" cy="3209925"/>
            <a:chOff x="1521562" y="4248150"/>
            <a:chExt cx="10544400" cy="3209925"/>
          </a:xfrm>
        </xdr:grpSpPr>
        <xdr:grpSp>
          <xdr:nvGrpSpPr>
            <xdr:cNvPr id="13" name="Grupo 12"/>
            <xdr:cNvGrpSpPr/>
          </xdr:nvGrpSpPr>
          <xdr:grpSpPr>
            <a:xfrm>
              <a:off x="1521562" y="4248150"/>
              <a:ext cx="10544400" cy="2333625"/>
              <a:chOff x="1614375" y="4248150"/>
              <a:chExt cx="10544400" cy="2333625"/>
            </a:xfrm>
          </xdr:grpSpPr>
          <xdr:sp macro="" textlink="">
            <xdr:nvSpPr>
              <xdr:cNvPr id="9" name="Retângulo 8"/>
              <xdr:cNvSpPr/>
            </xdr:nvSpPr>
            <xdr:spPr>
              <a:xfrm>
                <a:off x="1614375" y="4733925"/>
                <a:ext cx="10544400" cy="1847850"/>
              </a:xfrm>
              <a:prstGeom prst="rect">
                <a:avLst/>
              </a:prstGeom>
              <a:gradFill>
                <a:gsLst>
                  <a:gs pos="0">
                    <a:srgbClr val="E0EDFC"/>
                  </a:gs>
                  <a:gs pos="50000">
                    <a:srgbClr val="EDF4FD"/>
                  </a:gs>
                  <a:gs pos="100000">
                    <a:srgbClr val="FFFFFF"/>
                  </a:gs>
                </a:gsLst>
                <a:lin ang="5400000" scaled="0"/>
              </a:gradFill>
              <a:ln>
                <a:noFill/>
              </a:ln>
            </xdr:spPr>
            <xdr:style>
              <a:lnRef idx="2">
                <a:schemeClr val="accent1">
                  <a:shade val="50000"/>
                </a:schemeClr>
              </a:lnRef>
              <a:fillRef idx="1">
                <a:schemeClr val="accent1"/>
              </a:fillRef>
              <a:effectRef idx="0">
                <a:schemeClr val="accent1"/>
              </a:effectRef>
              <a:fontRef idx="minor">
                <a:schemeClr val="lt1"/>
              </a:fontRef>
            </xdr:style>
            <xdr:txBody>
              <a:bodyPr vertOverflow="clip" rtlCol="0" anchor="ctr"/>
              <a:lstStyle/>
              <a:p>
                <a:pPr algn="ctr"/>
                <a:endParaRPr lang="pt-BR" sz="1100"/>
              </a:p>
            </xdr:txBody>
          </xdr:sp>
          <xdr:sp macro="" textlink="">
            <xdr:nvSpPr>
              <xdr:cNvPr id="5" name="Arredondar Retângulo no Mesmo Canto Lateral 4"/>
              <xdr:cNvSpPr/>
            </xdr:nvSpPr>
            <xdr:spPr>
              <a:xfrm>
                <a:off x="1614488" y="4248150"/>
                <a:ext cx="10544175" cy="485775"/>
              </a:xfrm>
              <a:prstGeom prst="round2SameRect">
                <a:avLst/>
              </a:prstGeom>
              <a:ln>
                <a:noFill/>
              </a:ln>
            </xdr:spPr>
            <xdr:style>
              <a:lnRef idx="2">
                <a:schemeClr val="accent1">
                  <a:shade val="50000"/>
                </a:schemeClr>
              </a:lnRef>
              <a:fillRef idx="1">
                <a:schemeClr val="accent1"/>
              </a:fillRef>
              <a:effectRef idx="0">
                <a:schemeClr val="accent1"/>
              </a:effectRef>
              <a:fontRef idx="minor">
                <a:schemeClr val="lt1"/>
              </a:fontRef>
            </xdr:style>
            <xdr:txBody>
              <a:bodyPr vertOverflow="clip" rtlCol="0" anchor="ctr"/>
              <a:lstStyle/>
              <a:p>
                <a:pPr algn="ctr"/>
                <a:endParaRPr lang="pt-BR" sz="1100"/>
              </a:p>
            </xdr:txBody>
          </xdr:sp>
        </xdr:grpSp>
        <xdr:graphicFrame macro="">
          <xdr:nvGraphicFramePr>
            <xdr:cNvPr id="2" name="Gráfico 1"/>
            <xdr:cNvGraphicFramePr/>
          </xdr:nvGraphicFramePr>
          <xdr:xfrm>
            <a:off x="1750274" y="4714875"/>
            <a:ext cx="10086976" cy="2743200"/>
          </xdr:xfrm>
          <a:graphic>
            <a:graphicData uri="http://schemas.openxmlformats.org/drawingml/2006/chart">
              <c:chart xmlns:c="http://schemas.openxmlformats.org/drawingml/2006/chart" xmlns:r="http://schemas.openxmlformats.org/officeDocument/2006/relationships" r:id="rId3"/>
            </a:graphicData>
          </a:graphic>
        </xdr:graphicFrame>
      </xdr:grpSp>
      <xdr:sp macro="" textlink="">
        <xdr:nvSpPr>
          <xdr:cNvPr id="11" name="CaixaDeTexto 10"/>
          <xdr:cNvSpPr txBox="1"/>
        </xdr:nvSpPr>
        <xdr:spPr>
          <a:xfrm>
            <a:off x="3273701" y="4333875"/>
            <a:ext cx="1511576" cy="323850"/>
          </a:xfrm>
          <a:prstGeom prst="rect">
            <a:avLst/>
          </a:prstGeom>
          <a:noFill/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wrap="square" rtlCol="0" anchor="t"/>
          <a:lstStyle/>
          <a:p>
            <a:r>
              <a:rPr lang="pt-BR" sz="1800" b="1">
                <a:solidFill>
                  <a:schemeClr val="bg1"/>
                </a:solidFill>
              </a:rPr>
              <a:t>Saídas</a:t>
            </a:r>
          </a:p>
        </xdr:txBody>
      </xdr:sp>
      <xdr:pic>
        <xdr:nvPicPr>
          <xdr:cNvPr id="18" name="Imagem 17" descr="ico3677995.png"/>
          <xdr:cNvPicPr>
            <a:picLocks noChangeAspect="1"/>
          </xdr:cNvPicPr>
        </xdr:nvPicPr>
        <xdr:blipFill>
          <a:blip xmlns:r="http://schemas.openxmlformats.org/officeDocument/2006/relationships" r:embed="rId4" cstate="print">
            <a:lum bright="40000"/>
          </a:blip>
          <a:stretch>
            <a:fillRect/>
          </a:stretch>
        </xdr:blipFill>
        <xdr:spPr>
          <a:xfrm>
            <a:off x="2991763" y="4360050"/>
            <a:ext cx="281937" cy="278625"/>
          </a:xfrm>
          <a:prstGeom prst="rect">
            <a:avLst/>
          </a:prstGeom>
        </xdr:spPr>
      </xdr:pic>
    </xdr:grpSp>
    <xdr:clientData/>
  </xdr:twoCellAnchor>
  <xdr:twoCellAnchor editAs="oneCell">
    <xdr:from>
      <xdr:col>0</xdr:col>
      <xdr:colOff>2087218</xdr:colOff>
      <xdr:row>1</xdr:row>
      <xdr:rowOff>22364</xdr:rowOff>
    </xdr:from>
    <xdr:to>
      <xdr:col>1</xdr:col>
      <xdr:colOff>389283</xdr:colOff>
      <xdr:row>5</xdr:row>
      <xdr:rowOff>80342</xdr:rowOff>
    </xdr:to>
    <xdr:pic>
      <xdr:nvPicPr>
        <xdr:cNvPr id="24" name="Imagem 23" descr="4043255-beard-hipster-male-man_113243.png"/>
        <xdr:cNvPicPr>
          <a:picLocks noChangeAspect="1"/>
        </xdr:cNvPicPr>
      </xdr:nvPicPr>
      <xdr:blipFill>
        <a:blip xmlns:r="http://schemas.openxmlformats.org/officeDocument/2006/relationships" r:embed="rId5" cstate="print"/>
        <a:stretch>
          <a:fillRect/>
        </a:stretch>
      </xdr:blipFill>
      <xdr:spPr>
        <a:xfrm>
          <a:off x="2087218" y="212864"/>
          <a:ext cx="816665" cy="819978"/>
        </a:xfrm>
        <a:prstGeom prst="rect">
          <a:avLst/>
        </a:prstGeom>
      </xdr:spPr>
    </xdr:pic>
    <xdr:clientData/>
  </xdr:twoCellAnchor>
  <xdr:twoCellAnchor>
    <xdr:from>
      <xdr:col>1</xdr:col>
      <xdr:colOff>386816</xdr:colOff>
      <xdr:row>1</xdr:row>
      <xdr:rowOff>100633</xdr:rowOff>
    </xdr:from>
    <xdr:to>
      <xdr:col>4</xdr:col>
      <xdr:colOff>71658</xdr:colOff>
      <xdr:row>4</xdr:row>
      <xdr:rowOff>92763</xdr:rowOff>
    </xdr:to>
    <xdr:grpSp>
      <xdr:nvGrpSpPr>
        <xdr:cNvPr id="51" name="Grupo 50"/>
        <xdr:cNvGrpSpPr/>
      </xdr:nvGrpSpPr>
      <xdr:grpSpPr>
        <a:xfrm>
          <a:off x="2901416" y="291133"/>
          <a:ext cx="1513642" cy="563630"/>
          <a:chOff x="2901416" y="291133"/>
          <a:chExt cx="1513642" cy="563630"/>
        </a:xfrm>
      </xdr:grpSpPr>
      <xdr:sp macro="" textlink="">
        <xdr:nvSpPr>
          <xdr:cNvPr id="26" name="CaixaDeTexto 25"/>
          <xdr:cNvSpPr txBox="1"/>
        </xdr:nvSpPr>
        <xdr:spPr>
          <a:xfrm>
            <a:off x="2901416" y="291133"/>
            <a:ext cx="1511576" cy="323850"/>
          </a:xfrm>
          <a:prstGeom prst="rect">
            <a:avLst/>
          </a:prstGeom>
          <a:noFill/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wrap="square" rtlCol="0" anchor="t"/>
          <a:lstStyle/>
          <a:p>
            <a:r>
              <a:rPr lang="pt-BR" sz="1800" b="0">
                <a:solidFill>
                  <a:srgbClr val="0070C0"/>
                </a:solidFill>
              </a:rPr>
              <a:t>Olá</a:t>
            </a:r>
          </a:p>
        </xdr:txBody>
      </xdr:sp>
      <xdr:sp macro="" textlink="">
        <xdr:nvSpPr>
          <xdr:cNvPr id="27" name="CaixaDeTexto 26"/>
          <xdr:cNvSpPr txBox="1"/>
        </xdr:nvSpPr>
        <xdr:spPr>
          <a:xfrm>
            <a:off x="2903482" y="530913"/>
            <a:ext cx="1511576" cy="323850"/>
          </a:xfrm>
          <a:prstGeom prst="rect">
            <a:avLst/>
          </a:prstGeom>
          <a:noFill/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wrap="square" rtlCol="0" anchor="t"/>
          <a:lstStyle/>
          <a:p>
            <a:r>
              <a:rPr lang="pt-BR" sz="1800" b="1">
                <a:solidFill>
                  <a:srgbClr val="0070C0"/>
                </a:solidFill>
              </a:rPr>
              <a:t>Pafúncio</a:t>
            </a:r>
            <a:r>
              <a:rPr lang="pt-BR" sz="1800" b="0">
                <a:solidFill>
                  <a:srgbClr val="0070C0"/>
                </a:solidFill>
              </a:rPr>
              <a:t> !</a:t>
            </a:r>
          </a:p>
        </xdr:txBody>
      </xdr:sp>
    </xdr:grpSp>
    <xdr:clientData/>
  </xdr:twoCellAnchor>
  <xdr:twoCellAnchor>
    <xdr:from>
      <xdr:col>16</xdr:col>
      <xdr:colOff>256758</xdr:colOff>
      <xdr:row>2</xdr:row>
      <xdr:rowOff>124239</xdr:rowOff>
    </xdr:from>
    <xdr:to>
      <xdr:col>18</xdr:col>
      <xdr:colOff>571499</xdr:colOff>
      <xdr:row>4</xdr:row>
      <xdr:rowOff>124239</xdr:rowOff>
    </xdr:to>
    <xdr:sp macro="" textlink="">
      <xdr:nvSpPr>
        <xdr:cNvPr id="28" name="CaixaDeTexto 27">
          <a:hlinkClick xmlns:r="http://schemas.openxmlformats.org/officeDocument/2006/relationships" r:id="rId6"/>
        </xdr:cNvPr>
        <xdr:cNvSpPr txBox="1"/>
      </xdr:nvSpPr>
      <xdr:spPr>
        <a:xfrm>
          <a:off x="11968367" y="505239"/>
          <a:ext cx="1540567" cy="381000"/>
        </a:xfrm>
        <a:prstGeom prst="roundRect">
          <a:avLst/>
        </a:prstGeom>
        <a:solidFill>
          <a:schemeClr val="accent1">
            <a:lumMod val="75000"/>
          </a:schemeClr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wrap="square" rtlCol="0" anchor="b"/>
        <a:lstStyle/>
        <a:p>
          <a:r>
            <a:rPr lang="pt-BR" sz="1100" b="1">
              <a:solidFill>
                <a:schemeClr val="bg1"/>
              </a:solidFill>
            </a:rPr>
            <a:t>Consultar planilha </a:t>
          </a:r>
          <a:r>
            <a:rPr lang="pt-BR" sz="2000" b="1">
              <a:solidFill>
                <a:schemeClr val="bg1"/>
              </a:solidFill>
              <a:sym typeface="Wingdings 2"/>
            </a:rPr>
            <a:t></a:t>
          </a:r>
          <a:endParaRPr lang="pt-BR" sz="1100" b="1">
            <a:solidFill>
              <a:schemeClr val="bg1"/>
            </a:solidFill>
          </a:endParaRPr>
        </a:p>
      </xdr:txBody>
    </xdr:sp>
    <xdr:clientData/>
  </xdr:twoCellAnchor>
  <xdr:twoCellAnchor>
    <xdr:from>
      <xdr:col>10</xdr:col>
      <xdr:colOff>391401</xdr:colOff>
      <xdr:row>6</xdr:row>
      <xdr:rowOff>136260</xdr:rowOff>
    </xdr:from>
    <xdr:to>
      <xdr:col>18</xdr:col>
      <xdr:colOff>571499</xdr:colOff>
      <xdr:row>17</xdr:row>
      <xdr:rowOff>155310</xdr:rowOff>
    </xdr:to>
    <xdr:grpSp>
      <xdr:nvGrpSpPr>
        <xdr:cNvPr id="49" name="Grupo 48"/>
        <xdr:cNvGrpSpPr/>
      </xdr:nvGrpSpPr>
      <xdr:grpSpPr>
        <a:xfrm>
          <a:off x="8392401" y="1279260"/>
          <a:ext cx="5056898" cy="2114550"/>
          <a:chOff x="8392401" y="1279260"/>
          <a:chExt cx="5056898" cy="2114550"/>
        </a:xfrm>
      </xdr:grpSpPr>
      <xdr:grpSp>
        <xdr:nvGrpSpPr>
          <xdr:cNvPr id="37" name="Grupo 36"/>
          <xdr:cNvGrpSpPr/>
        </xdr:nvGrpSpPr>
        <xdr:grpSpPr>
          <a:xfrm>
            <a:off x="8392401" y="1279260"/>
            <a:ext cx="5056898" cy="2114550"/>
            <a:chOff x="2906000" y="409575"/>
            <a:chExt cx="4703279" cy="2114550"/>
          </a:xfrm>
        </xdr:grpSpPr>
        <xdr:grpSp>
          <xdr:nvGrpSpPr>
            <xdr:cNvPr id="41" name="Grupo 11"/>
            <xdr:cNvGrpSpPr/>
          </xdr:nvGrpSpPr>
          <xdr:grpSpPr>
            <a:xfrm>
              <a:off x="2906000" y="409575"/>
              <a:ext cx="4703279" cy="2114550"/>
              <a:chOff x="1604775" y="409575"/>
              <a:chExt cx="4676775" cy="2114550"/>
            </a:xfrm>
          </xdr:grpSpPr>
          <xdr:sp macro="" textlink="">
            <xdr:nvSpPr>
              <xdr:cNvPr id="43" name="Retângulo 42"/>
              <xdr:cNvSpPr/>
            </xdr:nvSpPr>
            <xdr:spPr>
              <a:xfrm>
                <a:off x="1604962" y="876300"/>
                <a:ext cx="4676400" cy="1647825"/>
              </a:xfrm>
              <a:prstGeom prst="rect">
                <a:avLst/>
              </a:prstGeom>
              <a:gradFill>
                <a:gsLst>
                  <a:gs pos="0">
                    <a:srgbClr val="E0EDFC"/>
                  </a:gs>
                  <a:gs pos="50000">
                    <a:srgbClr val="EDF4FD"/>
                  </a:gs>
                  <a:gs pos="100000">
                    <a:srgbClr val="FFFFFF"/>
                  </a:gs>
                </a:gsLst>
                <a:lin ang="5400000" scaled="0"/>
              </a:gradFill>
              <a:ln>
                <a:noFill/>
              </a:ln>
            </xdr:spPr>
            <xdr:style>
              <a:lnRef idx="2">
                <a:schemeClr val="accent1">
                  <a:shade val="50000"/>
                </a:schemeClr>
              </a:lnRef>
              <a:fillRef idx="1">
                <a:schemeClr val="accent1"/>
              </a:fillRef>
              <a:effectRef idx="0">
                <a:schemeClr val="accent1"/>
              </a:effectRef>
              <a:fontRef idx="minor">
                <a:schemeClr val="lt1"/>
              </a:fontRef>
            </xdr:style>
            <xdr:txBody>
              <a:bodyPr vertOverflow="clip" rtlCol="0" anchor="ctr"/>
              <a:lstStyle/>
              <a:p>
                <a:pPr algn="ctr"/>
                <a:endParaRPr lang="pt-BR" sz="1100"/>
              </a:p>
            </xdr:txBody>
          </xdr:sp>
          <xdr:sp macro="" textlink="">
            <xdr:nvSpPr>
              <xdr:cNvPr id="44" name="Arredondar Retângulo no Mesmo Canto Lateral 43"/>
              <xdr:cNvSpPr/>
            </xdr:nvSpPr>
            <xdr:spPr>
              <a:xfrm>
                <a:off x="1604775" y="409575"/>
                <a:ext cx="4676775" cy="485775"/>
              </a:xfrm>
              <a:prstGeom prst="round2SameRect">
                <a:avLst/>
              </a:prstGeom>
              <a:ln>
                <a:noFill/>
              </a:ln>
            </xdr:spPr>
            <xdr:style>
              <a:lnRef idx="2">
                <a:schemeClr val="accent1">
                  <a:shade val="50000"/>
                </a:schemeClr>
              </a:lnRef>
              <a:fillRef idx="1">
                <a:schemeClr val="accent1"/>
              </a:fillRef>
              <a:effectRef idx="0">
                <a:schemeClr val="accent1"/>
              </a:effectRef>
              <a:fontRef idx="minor">
                <a:schemeClr val="lt1"/>
              </a:fontRef>
            </xdr:style>
            <xdr:txBody>
              <a:bodyPr vertOverflow="clip" rtlCol="0" anchor="ctr"/>
              <a:lstStyle/>
              <a:p>
                <a:pPr algn="ctr"/>
                <a:endParaRPr lang="pt-BR" sz="1100"/>
              </a:p>
            </xdr:txBody>
          </xdr:sp>
        </xdr:grpSp>
        <xdr:sp macro="" textlink="">
          <xdr:nvSpPr>
            <xdr:cNvPr id="39" name="CaixaDeTexto 38"/>
            <xdr:cNvSpPr txBox="1"/>
          </xdr:nvSpPr>
          <xdr:spPr>
            <a:xfrm>
              <a:off x="3273701" y="485775"/>
              <a:ext cx="1511576" cy="323850"/>
            </a:xfrm>
            <a:prstGeom prst="rect">
              <a:avLst/>
            </a:prstGeom>
            <a:noFill/>
            <a:ln w="9525" cmpd="sng">
              <a:noFill/>
            </a:ln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dk1"/>
            </a:fontRef>
          </xdr:style>
          <xdr:txBody>
            <a:bodyPr vertOverflow="clip" wrap="square" rtlCol="0" anchor="t"/>
            <a:lstStyle/>
            <a:p>
              <a:r>
                <a:rPr lang="pt-BR" sz="1800" b="1">
                  <a:solidFill>
                    <a:schemeClr val="bg1"/>
                  </a:solidFill>
                </a:rPr>
                <a:t>Economias</a:t>
              </a:r>
            </a:p>
          </xdr:txBody>
        </xdr:sp>
      </xdr:grpSp>
      <xdr:pic>
        <xdr:nvPicPr>
          <xdr:cNvPr id="48" name="Imagem 47" descr="10074864.png"/>
          <xdr:cNvPicPr>
            <a:picLocks noChangeAspect="1"/>
          </xdr:cNvPicPr>
        </xdr:nvPicPr>
        <xdr:blipFill>
          <a:blip xmlns:r="http://schemas.openxmlformats.org/officeDocument/2006/relationships" r:embed="rId7" cstate="print">
            <a:lum bright="40000"/>
          </a:blip>
          <a:stretch>
            <a:fillRect/>
          </a:stretch>
        </xdr:blipFill>
        <xdr:spPr>
          <a:xfrm>
            <a:off x="8480031" y="1370700"/>
            <a:ext cx="290382" cy="288000"/>
          </a:xfrm>
          <a:prstGeom prst="rect">
            <a:avLst/>
          </a:prstGeom>
        </xdr:spPr>
      </xdr:pic>
    </xdr:grpSp>
    <xdr:clientData/>
  </xdr:twoCellAnchor>
  <xdr:twoCellAnchor>
    <xdr:from>
      <xdr:col>6</xdr:col>
      <xdr:colOff>193812</xdr:colOff>
      <xdr:row>2</xdr:row>
      <xdr:rowOff>2482</xdr:rowOff>
    </xdr:from>
    <xdr:to>
      <xdr:col>14</xdr:col>
      <xdr:colOff>579782</xdr:colOff>
      <xdr:row>4</xdr:row>
      <xdr:rowOff>143286</xdr:rowOff>
    </xdr:to>
    <xdr:sp macro="" textlink="">
      <xdr:nvSpPr>
        <xdr:cNvPr id="50" name="CaixaDeTexto 49"/>
        <xdr:cNvSpPr txBox="1"/>
      </xdr:nvSpPr>
      <xdr:spPr>
        <a:xfrm>
          <a:off x="5756412" y="383482"/>
          <a:ext cx="5262770" cy="52180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wrap="square" rtlCol="0" anchor="t"/>
        <a:lstStyle/>
        <a:p>
          <a:r>
            <a:rPr lang="pt-BR" sz="2800">
              <a:solidFill>
                <a:srgbClr val="0070C0"/>
              </a:solidFill>
            </a:rPr>
            <a:t>Planejamento financeiro</a:t>
          </a:r>
        </a:p>
      </xdr:txBody>
    </xdr:sp>
    <xdr:clientData/>
  </xdr:twoCellAnchor>
  <xdr:oneCellAnchor>
    <xdr:from>
      <xdr:col>0</xdr:col>
      <xdr:colOff>352425</xdr:colOff>
      <xdr:row>6</xdr:row>
      <xdr:rowOff>9525</xdr:rowOff>
    </xdr:from>
    <xdr:ext cx="1710981" cy="655885"/>
    <xdr:sp macro="" textlink="">
      <xdr:nvSpPr>
        <xdr:cNvPr id="52" name="CaixaDeTexto 51"/>
        <xdr:cNvSpPr txBox="1"/>
      </xdr:nvSpPr>
      <xdr:spPr>
        <a:xfrm>
          <a:off x="352425" y="1152525"/>
          <a:ext cx="1710981" cy="65588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wrap="none" rtlCol="0" anchor="t">
          <a:spAutoFit/>
        </a:bodyPr>
        <a:lstStyle/>
        <a:p>
          <a:r>
            <a:rPr lang="pt-BR" sz="3600" b="1">
              <a:solidFill>
                <a:schemeClr val="bg1"/>
              </a:solidFill>
            </a:rPr>
            <a:t>My</a:t>
          </a:r>
          <a:r>
            <a:rPr lang="pt-BR" sz="3600" b="1">
              <a:solidFill>
                <a:schemeClr val="accent1">
                  <a:lumMod val="40000"/>
                  <a:lumOff val="60000"/>
                </a:schemeClr>
              </a:solidFill>
            </a:rPr>
            <a:t>Cash</a:t>
          </a:r>
        </a:p>
      </xdr:txBody>
    </xdr:sp>
    <xdr:clientData/>
  </xdr:oneCellAnchor>
  <xdr:twoCellAnchor>
    <xdr:from>
      <xdr:col>0</xdr:col>
      <xdr:colOff>1247775</xdr:colOff>
      <xdr:row>7</xdr:row>
      <xdr:rowOff>133349</xdr:rowOff>
    </xdr:from>
    <xdr:to>
      <xdr:col>0</xdr:col>
      <xdr:colOff>2362200</xdr:colOff>
      <xdr:row>12</xdr:row>
      <xdr:rowOff>104774</xdr:rowOff>
    </xdr:to>
    <xdr:sp macro="" textlink="">
      <xdr:nvSpPr>
        <xdr:cNvPr id="53" name="CaixaDeTexto 52"/>
        <xdr:cNvSpPr txBox="1"/>
      </xdr:nvSpPr>
      <xdr:spPr>
        <a:xfrm>
          <a:off x="1247775" y="1466849"/>
          <a:ext cx="1114425" cy="923925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wrap="square" rtlCol="0" anchor="t"/>
        <a:lstStyle/>
        <a:p>
          <a:r>
            <a:rPr lang="pt-BR" sz="2800">
              <a:solidFill>
                <a:schemeClr val="bg1"/>
              </a:solidFill>
              <a:latin typeface="Forte" pitchFamily="66" charset="0"/>
            </a:rPr>
            <a:t>app</a:t>
          </a:r>
        </a:p>
      </xdr:txBody>
    </xdr:sp>
    <xdr:clientData/>
  </xdr:twoCellAnchor>
  <xdr:twoCellAnchor>
    <xdr:from>
      <xdr:col>11</xdr:col>
      <xdr:colOff>85725</xdr:colOff>
      <xdr:row>9</xdr:row>
      <xdr:rowOff>66675</xdr:rowOff>
    </xdr:from>
    <xdr:to>
      <xdr:col>18</xdr:col>
      <xdr:colOff>247650</xdr:colOff>
      <xdr:row>23</xdr:row>
      <xdr:rowOff>0</xdr:rowOff>
    </xdr:to>
    <xdr:graphicFrame macro="">
      <xdr:nvGraphicFramePr>
        <xdr:cNvPr id="54" name="Gráfico 53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8"/>
        </a:graphicData>
      </a:graphic>
    </xdr:graphicFrame>
    <xdr:clientData/>
  </xdr:twoCellAnchor>
</xdr:wsDr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r:id="rId1" refreshedBy="Alex" refreshedDate="45674.879311458331" createdVersion="3" refreshedVersion="3" minRefreshableVersion="3" recordCount="44">
  <cacheSource type="worksheet">
    <worksheetSource name="Tabela1[#Tudo]"/>
  </cacheSource>
  <cacheFields count="8">
    <cacheField name="Data" numFmtId="14">
      <sharedItems containsSemiMixedTypes="0" containsNonDate="0" containsDate="1" containsString="0" minDate="2024-08-01T00:00:00" maxDate="2024-11-01T00:00:00"/>
    </cacheField>
    <cacheField name="Mês" numFmtId="1">
      <sharedItems containsSemiMixedTypes="0" containsString="0" containsNumber="1" containsInteger="1" minValue="8" maxValue="10" count="3">
        <n v="8"/>
        <n v="9"/>
        <n v="10"/>
      </sharedItems>
    </cacheField>
    <cacheField name="Tipo " numFmtId="0">
      <sharedItems count="2">
        <s v="ENTRADA"/>
        <s v="SAÍDA"/>
      </sharedItems>
    </cacheField>
    <cacheField name="Categoria" numFmtId="0">
      <sharedItems count="19">
        <s v="Renda Fixa"/>
        <s v="Alimentação"/>
        <s v="Transporte"/>
        <s v="Lazer"/>
        <s v="Saúde"/>
        <s v="Educação"/>
        <s v="Vestuário"/>
        <s v="Investimentos"/>
        <s v="Serviços"/>
        <s v="Eletrônicos"/>
        <s v="Utilidades Domésticas"/>
        <s v="Presentes"/>
        <s v="Beleza"/>
        <s v="Pet Care"/>
        <s v="Viagem"/>
        <s v="Gastronomia"/>
        <s v="Freelance"/>
        <s v="Utilidades Dom."/>
        <s v="Venda de ativos"/>
      </sharedItems>
    </cacheField>
    <cacheField name="Descrição" numFmtId="0">
      <sharedItems/>
    </cacheField>
    <cacheField name="Valor" numFmtId="44">
      <sharedItems containsSemiMixedTypes="0" containsString="0" containsNumber="1" containsInteger="1" minValue="80" maxValue="5000"/>
    </cacheField>
    <cacheField name="OpBancária" numFmtId="0">
      <sharedItems/>
    </cacheField>
    <cacheField name="Status" numFmtId="0">
      <sharedItems/>
    </cacheField>
  </cacheFields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count="44">
  <r>
    <d v="2024-08-01T00:00:00"/>
    <x v="0"/>
    <x v="0"/>
    <x v="0"/>
    <s v="Salário mensal"/>
    <n v="5000"/>
    <s v="Transferência"/>
    <s v="Recebido"/>
  </r>
  <r>
    <d v="2024-08-01T00:00:00"/>
    <x v="0"/>
    <x v="1"/>
    <x v="1"/>
    <s v="Compras no supermercado"/>
    <n v="550"/>
    <s v="Débito Automático"/>
    <s v="Pendente"/>
  </r>
  <r>
    <d v="2024-08-03T00:00:00"/>
    <x v="0"/>
    <x v="1"/>
    <x v="2"/>
    <s v="Gasolina"/>
    <n v="300"/>
    <s v="Cartão de Crédito"/>
    <s v="Pago"/>
  </r>
  <r>
    <d v="2024-08-05T00:00:00"/>
    <x v="0"/>
    <x v="1"/>
    <x v="3"/>
    <s v="Cinema"/>
    <n v="120"/>
    <s v="Cartão de Crédito"/>
    <s v="Pago"/>
  </r>
  <r>
    <d v="2024-08-07T00:00:00"/>
    <x v="0"/>
    <x v="1"/>
    <x v="4"/>
    <s v="Consulta odontológica"/>
    <n v="250"/>
    <s v="Transferência"/>
    <s v="Pago"/>
  </r>
  <r>
    <d v="2024-08-10T00:00:00"/>
    <x v="0"/>
    <x v="1"/>
    <x v="5"/>
    <s v="Material escolar"/>
    <n v="400"/>
    <s v="Débito Automático"/>
    <s v="Pendente"/>
  </r>
  <r>
    <d v="2024-08-12T00:00:00"/>
    <x v="0"/>
    <x v="1"/>
    <x v="6"/>
    <s v="Compra de roupas de inverno"/>
    <n v="600"/>
    <s v="Cartão de Crédito"/>
    <s v="Pendente"/>
  </r>
  <r>
    <d v="2024-08-15T00:00:00"/>
    <x v="0"/>
    <x v="0"/>
    <x v="7"/>
    <s v="Dividendos de ações"/>
    <n v="800"/>
    <s v="Transferência"/>
    <s v="Recebido"/>
  </r>
  <r>
    <d v="2024-08-15T00:00:00"/>
    <x v="0"/>
    <x v="1"/>
    <x v="8"/>
    <s v="Limpeza do apartamento"/>
    <n v="150"/>
    <s v="Transferência"/>
    <s v="Pago"/>
  </r>
  <r>
    <d v="2024-08-18T00:00:00"/>
    <x v="0"/>
    <x v="1"/>
    <x v="9"/>
    <s v="Compra de novo celular"/>
    <n v="1200"/>
    <s v="Cartão de Crédito"/>
    <s v="Pendente"/>
  </r>
  <r>
    <d v="2024-08-20T00:00:00"/>
    <x v="0"/>
    <x v="1"/>
    <x v="10"/>
    <s v="Reparos domésticos"/>
    <n v="450"/>
    <s v="Débito Automático"/>
    <s v="Pago"/>
  </r>
  <r>
    <d v="2024-08-22T00:00:00"/>
    <x v="0"/>
    <x v="1"/>
    <x v="11"/>
    <s v="Presente de aniversário"/>
    <n v="180"/>
    <s v="Transferência"/>
    <s v="Pendente"/>
  </r>
  <r>
    <d v="2024-08-24T00:00:00"/>
    <x v="0"/>
    <x v="1"/>
    <x v="12"/>
    <s v="Corte de cabelo e barba"/>
    <n v="80"/>
    <s v="Débito Automático"/>
    <s v="Pago"/>
  </r>
  <r>
    <d v="2024-08-28T00:00:00"/>
    <x v="0"/>
    <x v="1"/>
    <x v="13"/>
    <s v="Ração e petiscos para o cachorro"/>
    <n v="200"/>
    <s v="Débito Automático"/>
    <s v="Pago"/>
  </r>
  <r>
    <d v="2024-08-30T00:00:00"/>
    <x v="0"/>
    <x v="1"/>
    <x v="14"/>
    <s v="Reserva de pousada"/>
    <n v="750"/>
    <s v="Transferência"/>
    <s v="Pendente"/>
  </r>
  <r>
    <d v="2024-08-31T00:00:00"/>
    <x v="0"/>
    <x v="1"/>
    <x v="15"/>
    <s v="Jantar em restaurante francês"/>
    <n v="350"/>
    <s v="Cartão de Crédito"/>
    <s v="Pago"/>
  </r>
  <r>
    <d v="2024-09-01T00:00:00"/>
    <x v="1"/>
    <x v="0"/>
    <x v="0"/>
    <s v="Salário mensal"/>
    <n v="5000"/>
    <s v="Transferência"/>
    <s v="Recebido"/>
  </r>
  <r>
    <d v="2024-09-02T00:00:00"/>
    <x v="1"/>
    <x v="1"/>
    <x v="1"/>
    <s v="Compras no supermercado"/>
    <n v="450"/>
    <s v="Débito Automático"/>
    <s v="Pendente"/>
  </r>
  <r>
    <d v="2024-09-05T00:00:00"/>
    <x v="1"/>
    <x v="1"/>
    <x v="2"/>
    <s v="Gasolina"/>
    <n v="300"/>
    <s v="Débito Automático"/>
    <s v="Pago"/>
  </r>
  <r>
    <d v="2024-09-08T00:00:00"/>
    <x v="1"/>
    <x v="1"/>
    <x v="3"/>
    <s v="Cinema e jantar"/>
    <n v="200"/>
    <s v="Transferência"/>
    <s v="Pago"/>
  </r>
  <r>
    <d v="2024-09-11T00:00:00"/>
    <x v="1"/>
    <x v="1"/>
    <x v="4"/>
    <s v="Plano de saúde"/>
    <n v="600"/>
    <s v="Débito Automático"/>
    <s v="Pendente"/>
  </r>
  <r>
    <d v="2024-09-14T00:00:00"/>
    <x v="1"/>
    <x v="1"/>
    <x v="5"/>
    <s v="Material escolar"/>
    <n v="350"/>
    <s v="Transferência"/>
    <s v="Pago"/>
  </r>
  <r>
    <d v="2024-09-17T00:00:00"/>
    <x v="1"/>
    <x v="1"/>
    <x v="6"/>
    <s v="Compra de roupas"/>
    <n v="500"/>
    <s v="Cartão de Crédito"/>
    <s v="Pendente"/>
  </r>
  <r>
    <d v="2024-09-20T00:00:00"/>
    <x v="1"/>
    <x v="0"/>
    <x v="16"/>
    <s v="Pagamento por projeto freelancer"/>
    <n v="1200"/>
    <s v="Transferência"/>
    <s v="Recebido"/>
  </r>
  <r>
    <d v="2024-09-20T00:00:00"/>
    <x v="1"/>
    <x v="1"/>
    <x v="8"/>
    <s v="Manutenção do veículo"/>
    <n v="800"/>
    <s v="Transferência"/>
    <s v="Pago"/>
  </r>
  <r>
    <d v="2024-09-23T00:00:00"/>
    <x v="1"/>
    <x v="1"/>
    <x v="9"/>
    <s v="Compra de novo smartphone"/>
    <n v="1500"/>
    <s v="Cartão de Crédito"/>
    <s v="Pendente"/>
  </r>
  <r>
    <d v="2024-09-26T00:00:00"/>
    <x v="1"/>
    <x v="1"/>
    <x v="17"/>
    <s v="Conta de energia elétrica"/>
    <n v="250"/>
    <s v="Débito Automático"/>
    <s v="Pago"/>
  </r>
  <r>
    <d v="2024-09-29T00:00:00"/>
    <x v="1"/>
    <x v="1"/>
    <x v="11"/>
    <s v="Aniversário da mãe"/>
    <n v="400"/>
    <s v="Cartão de Crédito"/>
    <s v="Pendente"/>
  </r>
  <r>
    <d v="2024-10-01T00:00:00"/>
    <x v="2"/>
    <x v="0"/>
    <x v="0"/>
    <s v="Salário mensal"/>
    <n v="5000"/>
    <s v="Transferência"/>
    <s v="Recebido"/>
  </r>
  <r>
    <d v="2024-10-01T00:00:00"/>
    <x v="2"/>
    <x v="1"/>
    <x v="1"/>
    <s v="Compras no supermercado"/>
    <n v="600"/>
    <s v="Débito Automático"/>
    <s v="Pendente"/>
  </r>
  <r>
    <d v="2024-10-03T00:00:00"/>
    <x v="2"/>
    <x v="1"/>
    <x v="2"/>
    <s v="Recarga de cartão de transporte"/>
    <n v="200"/>
    <s v="Cartão de Crédito"/>
    <s v="Pago"/>
  </r>
  <r>
    <d v="2024-10-05T00:00:00"/>
    <x v="2"/>
    <x v="1"/>
    <x v="3"/>
    <s v="Ingressos para teatro"/>
    <n v="180"/>
    <s v="Transferência"/>
    <s v="Pago"/>
  </r>
  <r>
    <d v="2024-10-08T00:00:00"/>
    <x v="2"/>
    <x v="1"/>
    <x v="4"/>
    <s v="Remédios de farmácia"/>
    <n v="120"/>
    <s v="Débito Automático"/>
    <s v="Pendente"/>
  </r>
  <r>
    <d v="2024-10-10T00:00:00"/>
    <x v="2"/>
    <x v="1"/>
    <x v="5"/>
    <s v="Cursos online"/>
    <n v="350"/>
    <s v="Cartão de Crédito"/>
    <s v="Pendente"/>
  </r>
  <r>
    <d v="2024-10-13T00:00:00"/>
    <x v="2"/>
    <x v="1"/>
    <x v="6"/>
    <s v="Roupas de primavera"/>
    <n v="400"/>
    <s v="Transferência"/>
    <s v="Pago"/>
  </r>
  <r>
    <d v="2024-10-15T00:00:00"/>
    <x v="2"/>
    <x v="1"/>
    <x v="8"/>
    <s v="Manutenção da casa"/>
    <n v="450"/>
    <s v="Débito Automático"/>
    <s v="Pago"/>
  </r>
  <r>
    <d v="2024-10-18T00:00:00"/>
    <x v="2"/>
    <x v="0"/>
    <x v="18"/>
    <s v="Venda de equipamentos eletrônicos"/>
    <n v="1500"/>
    <s v="Transferência"/>
    <s v="Recebido"/>
  </r>
  <r>
    <d v="2024-10-18T00:00:00"/>
    <x v="2"/>
    <x v="1"/>
    <x v="9"/>
    <s v="Manutenção do computador"/>
    <n v="300"/>
    <s v="Cartão de Crédito"/>
    <s v="Pendente"/>
  </r>
  <r>
    <d v="2024-10-20T00:00:00"/>
    <x v="2"/>
    <x v="1"/>
    <x v="10"/>
    <s v="Troca de móveis da cozinha"/>
    <n v="800"/>
    <s v="Transferência"/>
    <s v="Pago"/>
  </r>
  <r>
    <d v="2024-10-22T00:00:00"/>
    <x v="2"/>
    <x v="1"/>
    <x v="11"/>
    <s v="Presentes para casamento"/>
    <n v="250"/>
    <s v="Cartão de Crédito"/>
    <s v="Pendente"/>
  </r>
  <r>
    <d v="2024-10-24T00:00:00"/>
    <x v="2"/>
    <x v="1"/>
    <x v="13"/>
    <s v="Veterinário para o pet"/>
    <n v="150"/>
    <s v="Débito Automático"/>
    <s v="Pago"/>
  </r>
  <r>
    <d v="2024-10-26T00:00:00"/>
    <x v="2"/>
    <x v="1"/>
    <x v="12"/>
    <s v="Salão de beleza"/>
    <n v="250"/>
    <s v="Transferência"/>
    <s v="Pendente"/>
  </r>
  <r>
    <d v="2024-10-30T00:00:00"/>
    <x v="2"/>
    <x v="1"/>
    <x v="15"/>
    <s v="Jantar em restaurante italiano"/>
    <n v="220"/>
    <s v="Transferência"/>
    <s v="Pendente"/>
  </r>
  <r>
    <d v="2024-10-31T00:00:00"/>
    <x v="2"/>
    <x v="1"/>
    <x v="14"/>
    <s v="Reserva de hotel para fim de semana"/>
    <n v="500"/>
    <s v="Cartão de Crédito"/>
    <s v="Pendente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2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3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name="Tabela dinâmica3" cacheId="14" applyNumberFormats="0" applyBorderFormats="0" applyFontFormats="0" applyPatternFormats="0" applyAlignmentFormats="0" applyWidthHeightFormats="1" dataCaption="Valores" updatedVersion="3" minRefreshableVersion="3" showCalcMbrs="0" useAutoFormatting="1" itemPrintTitles="1" createdVersion="3" indent="0" outline="1" outlineData="1" multipleFieldFilters="0" chartFormat="7">
  <location ref="H3:I8" firstHeaderRow="1" firstDataRow="1" firstDataCol="1" rowPageCount="1" colPageCount="1"/>
  <pivotFields count="8">
    <pivotField numFmtId="14" showAll="0"/>
    <pivotField numFmtId="1" showAll="0" defaultSubtotal="0"/>
    <pivotField axis="axisPage" showAll="0">
      <items count="3">
        <item x="0"/>
        <item x="1"/>
        <item t="default"/>
      </items>
    </pivotField>
    <pivotField axis="axisRow" showAll="0">
      <items count="20">
        <item x="1"/>
        <item x="12"/>
        <item x="5"/>
        <item x="9"/>
        <item x="16"/>
        <item x="15"/>
        <item x="7"/>
        <item x="3"/>
        <item x="13"/>
        <item x="11"/>
        <item x="0"/>
        <item x="4"/>
        <item x="8"/>
        <item x="2"/>
        <item x="17"/>
        <item x="10"/>
        <item x="18"/>
        <item x="6"/>
        <item x="14"/>
        <item t="default"/>
      </items>
    </pivotField>
    <pivotField showAll="0"/>
    <pivotField dataField="1" numFmtId="44" showAll="0"/>
    <pivotField showAll="0"/>
    <pivotField showAll="0"/>
  </pivotFields>
  <rowFields count="1">
    <field x="3"/>
  </rowFields>
  <rowItems count="5">
    <i>
      <x v="4"/>
    </i>
    <i>
      <x v="6"/>
    </i>
    <i>
      <x v="10"/>
    </i>
    <i>
      <x v="16"/>
    </i>
    <i t="grand">
      <x/>
    </i>
  </rowItems>
  <colItems count="1">
    <i/>
  </colItems>
  <pageFields count="1">
    <pageField fld="2" item="0" hier="-1"/>
  </pageFields>
  <dataFields count="1">
    <dataField name="Soma de Valor" fld="5" baseField="0" baseItem="0" numFmtId="44"/>
  </dataFields>
  <formats count="1">
    <format dxfId="5">
      <pivotArea outline="0" collapsedLevelsAreSubtotals="1" fieldPosition="0"/>
    </format>
  </formats>
  <chartFormats count="4">
    <chartFormat chart="1" format="1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2" format="2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2" format="3">
      <pivotArea type="data" outline="0" fieldPosition="0">
        <references count="2">
          <reference field="4294967294" count="1" selected="0">
            <x v="0"/>
          </reference>
          <reference field="3" count="1" selected="0">
            <x v="10"/>
          </reference>
        </references>
      </pivotArea>
    </chartFormat>
    <chartFormat chart="2" format="4">
      <pivotArea type="data" outline="0" fieldPosition="0">
        <references count="2">
          <reference field="4294967294" count="1" selected="0">
            <x v="0"/>
          </reference>
          <reference field="3" count="1" selected="0">
            <x v="4"/>
          </reference>
        </references>
      </pivotArea>
    </chartFormat>
  </chartFormats>
  <pivotTableStyleInfo name="PivotStyleLight16" showRowHeaders="1" showColHeaders="1" showRowStripes="0" showColStripes="0" showLastColumn="1"/>
</pivotTableDefinition>
</file>

<file path=xl/pivotTables/pivotTable2.xml><?xml version="1.0" encoding="utf-8"?>
<pivotTableDefinition xmlns="http://schemas.openxmlformats.org/spreadsheetml/2006/main" name="Tabela dinâmica2" cacheId="14" applyNumberFormats="0" applyBorderFormats="0" applyFontFormats="0" applyPatternFormats="0" applyAlignmentFormats="0" applyWidthHeightFormats="1" dataCaption="Valores" updatedVersion="3" minRefreshableVersion="3" showCalcMbrs="0" useAutoFormatting="1" itemPrintTitles="1" createdVersion="3" indent="0" outline="1" outlineData="1" multipleFieldFilters="0">
  <location ref="D4:E7" firstHeaderRow="1" firstDataRow="1" firstDataCol="1"/>
  <pivotFields count="8">
    <pivotField numFmtId="14" showAll="0"/>
    <pivotField numFmtId="1" showAll="0" defaultSubtotal="0"/>
    <pivotField axis="axisRow" showAll="0">
      <items count="3">
        <item x="0"/>
        <item x="1"/>
        <item t="default"/>
      </items>
    </pivotField>
    <pivotField showAll="0"/>
    <pivotField showAll="0"/>
    <pivotField dataField="1" numFmtId="44" showAll="0"/>
    <pivotField showAll="0"/>
    <pivotField showAll="0"/>
  </pivotFields>
  <rowFields count="1">
    <field x="2"/>
  </rowFields>
  <rowItems count="3">
    <i>
      <x/>
    </i>
    <i>
      <x v="1"/>
    </i>
    <i t="grand">
      <x/>
    </i>
  </rowItems>
  <colItems count="1">
    <i/>
  </colItems>
  <dataFields count="1">
    <dataField name="Soma de Valor" fld="5" baseField="0" baseItem="0"/>
  </dataFields>
  <pivotTableStyleInfo name="PivotStyleLight16" showRowHeaders="1" showColHeaders="1" showRowStripes="0" showColStripes="0" showLastColumn="1"/>
</pivotTableDefinition>
</file>

<file path=xl/pivotTables/pivotTable3.xml><?xml version="1.0" encoding="utf-8"?>
<pivotTableDefinition xmlns="http://schemas.openxmlformats.org/spreadsheetml/2006/main" name="Tabela dinâmica1" cacheId="14" applyNumberFormats="0" applyBorderFormats="0" applyFontFormats="0" applyPatternFormats="0" applyAlignmentFormats="0" applyWidthHeightFormats="1" dataCaption="Valores" updatedVersion="3" minRefreshableVersion="3" showCalcMbrs="0" useAutoFormatting="1" itemPrintTitles="1" createdVersion="3" indent="0" outline="1" outlineData="1" multipleFieldFilters="0" chartFormat="3">
  <location ref="A3:B19" firstHeaderRow="1" firstDataRow="1" firstDataCol="1" rowPageCount="1" colPageCount="1"/>
  <pivotFields count="8">
    <pivotField numFmtId="14" showAll="0"/>
    <pivotField numFmtId="1" showAll="0" defaultSubtotal="0"/>
    <pivotField axis="axisPage" showAll="0">
      <items count="3">
        <item x="0"/>
        <item x="1"/>
        <item t="default"/>
      </items>
    </pivotField>
    <pivotField axis="axisRow" showAll="0">
      <items count="20">
        <item x="1"/>
        <item x="12"/>
        <item x="5"/>
        <item x="9"/>
        <item x="16"/>
        <item x="15"/>
        <item x="7"/>
        <item x="3"/>
        <item x="13"/>
        <item x="11"/>
        <item x="0"/>
        <item x="4"/>
        <item x="8"/>
        <item x="2"/>
        <item x="17"/>
        <item x="10"/>
        <item x="18"/>
        <item x="6"/>
        <item x="14"/>
        <item t="default"/>
      </items>
    </pivotField>
    <pivotField showAll="0"/>
    <pivotField dataField="1" numFmtId="44" showAll="0"/>
    <pivotField showAll="0"/>
    <pivotField showAll="0"/>
  </pivotFields>
  <rowFields count="1">
    <field x="3"/>
  </rowFields>
  <rowItems count="16">
    <i>
      <x/>
    </i>
    <i>
      <x v="1"/>
    </i>
    <i>
      <x v="2"/>
    </i>
    <i>
      <x v="3"/>
    </i>
    <i>
      <x v="5"/>
    </i>
    <i>
      <x v="7"/>
    </i>
    <i>
      <x v="8"/>
    </i>
    <i>
      <x v="9"/>
    </i>
    <i>
      <x v="11"/>
    </i>
    <i>
      <x v="12"/>
    </i>
    <i>
      <x v="13"/>
    </i>
    <i>
      <x v="14"/>
    </i>
    <i>
      <x v="15"/>
    </i>
    <i>
      <x v="17"/>
    </i>
    <i>
      <x v="18"/>
    </i>
    <i t="grand">
      <x/>
    </i>
  </rowItems>
  <colItems count="1">
    <i/>
  </colItems>
  <pageFields count="1">
    <pageField fld="2" item="1" hier="-1"/>
  </pageFields>
  <dataFields count="1">
    <dataField name="Soma de Valor" fld="5" baseField="0" baseItem="0" numFmtId="44"/>
  </dataFields>
  <formats count="1">
    <format dxfId="1">
      <pivotArea outline="0" collapsedLevelsAreSubtotals="1" fieldPosition="0"/>
    </format>
  </formats>
  <chartFormats count="1">
    <chartFormat chart="2" format="2" series="1">
      <pivotArea type="data" outline="0" fieldPosition="0">
        <references count="1">
          <reference field="4294967294" count="1" selected="0">
            <x v="0"/>
          </reference>
        </references>
      </pivotArea>
    </chartFormat>
  </chartFormats>
  <pivotTableStyleInfo name="PivotStyleLight16" showRowHeaders="1" showColHeaders="1" showRowStripes="0" showColStripes="0" showLastColumn="1"/>
</pivotTableDefinition>
</file>

<file path=xl/tables/table1.xml><?xml version="1.0" encoding="utf-8"?>
<table xmlns="http://schemas.openxmlformats.org/spreadsheetml/2006/main" id="1" name="Tabela1" displayName="Tabela1" ref="A1:H45" totalsRowShown="0" headerRowDxfId="6" dataDxfId="7">
  <autoFilter ref="A1:H45">
    <filterColumn colId="1"/>
  </autoFilter>
  <tableColumns count="8">
    <tableColumn id="1" name="Data" dataDxfId="4"/>
    <tableColumn id="8" name="Mês" dataDxfId="2">
      <calculatedColumnFormula>MONTH(Tabela1[[#This Row],[Data]])</calculatedColumnFormula>
    </tableColumn>
    <tableColumn id="2" name="Tipo " dataDxfId="3"/>
    <tableColumn id="3" name="Categoria" dataDxfId="12"/>
    <tableColumn id="4" name="Descrição" dataDxfId="11"/>
    <tableColumn id="5" name="Valor" dataDxfId="10" dataCellStyle="Moeda"/>
    <tableColumn id="6" name="OpBancária" dataDxfId="9"/>
    <tableColumn id="7" name="Status" dataDxfId="8"/>
  </tableColumns>
  <tableStyleInfo name="TableStyleMedium4" showFirstColumn="0" showLastColumn="0" showRowStripes="1" showColumnStripes="0"/>
</table>
</file>

<file path=xl/tables/table2.xml><?xml version="1.0" encoding="utf-8"?>
<table xmlns="http://schemas.openxmlformats.org/spreadsheetml/2006/main" id="3" name="Tabela3" displayName="Tabela3" ref="A1:B11" totalsRowShown="0">
  <autoFilter ref="A1:B11"/>
  <tableColumns count="2">
    <tableColumn id="1" name="Data de lançamento" dataDxfId="0"/>
    <tableColumn id="2" name="Depósito reservado" dataCellStyle="Moeda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ivotTable" Target="../pivotTables/pivotTable3.xml"/><Relationship Id="rId2" Type="http://schemas.openxmlformats.org/officeDocument/2006/relationships/pivotTable" Target="../pivotTables/pivotTable2.xml"/><Relationship Id="rId1" Type="http://schemas.openxmlformats.org/officeDocument/2006/relationships/pivotTable" Target="../pivotTables/pivotTable1.xm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I19"/>
  <sheetViews>
    <sheetView workbookViewId="0">
      <selection activeCell="A9" sqref="A9"/>
    </sheetView>
  </sheetViews>
  <sheetFormatPr defaultRowHeight="15"/>
  <cols>
    <col min="1" max="1" width="20.85546875" bestFit="1" customWidth="1"/>
    <col min="2" max="2" width="13.85546875" bestFit="1" customWidth="1"/>
    <col min="4" max="4" width="18" customWidth="1"/>
    <col min="5" max="5" width="13.85546875" bestFit="1" customWidth="1"/>
    <col min="8" max="8" width="18" customWidth="1"/>
    <col min="9" max="9" width="13.85546875" bestFit="1" customWidth="1"/>
  </cols>
  <sheetData>
    <row r="1" spans="1:9">
      <c r="A1" s="5" t="s">
        <v>66</v>
      </c>
      <c r="B1" t="s">
        <v>5</v>
      </c>
      <c r="H1" s="5" t="s">
        <v>66</v>
      </c>
      <c r="I1" t="s">
        <v>0</v>
      </c>
    </row>
    <row r="3" spans="1:9">
      <c r="A3" s="5" t="s">
        <v>72</v>
      </c>
      <c r="B3" t="s">
        <v>74</v>
      </c>
      <c r="H3" s="5" t="s">
        <v>72</v>
      </c>
      <c r="I3" t="s">
        <v>74</v>
      </c>
    </row>
    <row r="4" spans="1:9">
      <c r="A4" s="6" t="s">
        <v>6</v>
      </c>
      <c r="B4" s="8">
        <v>1600</v>
      </c>
      <c r="D4" s="5" t="s">
        <v>72</v>
      </c>
      <c r="E4" t="s">
        <v>74</v>
      </c>
      <c r="H4" s="6" t="s">
        <v>43</v>
      </c>
      <c r="I4" s="8">
        <v>1200</v>
      </c>
    </row>
    <row r="5" spans="1:9">
      <c r="A5" s="6" t="s">
        <v>32</v>
      </c>
      <c r="B5" s="8">
        <v>330</v>
      </c>
      <c r="D5" s="6" t="s">
        <v>0</v>
      </c>
      <c r="E5" s="7">
        <v>18500</v>
      </c>
      <c r="H5" s="6" t="s">
        <v>22</v>
      </c>
      <c r="I5" s="8">
        <v>800</v>
      </c>
    </row>
    <row r="6" spans="1:9">
      <c r="A6" s="6" t="s">
        <v>18</v>
      </c>
      <c r="B6" s="8">
        <v>1100</v>
      </c>
      <c r="D6" s="6" t="s">
        <v>5</v>
      </c>
      <c r="E6" s="7">
        <v>15700</v>
      </c>
      <c r="H6" s="6" t="s">
        <v>1</v>
      </c>
      <c r="I6" s="8">
        <v>15000</v>
      </c>
    </row>
    <row r="7" spans="1:9">
      <c r="A7" s="6" t="s">
        <v>26</v>
      </c>
      <c r="B7" s="8">
        <v>3000</v>
      </c>
      <c r="D7" s="6" t="s">
        <v>73</v>
      </c>
      <c r="E7" s="7">
        <v>34200</v>
      </c>
      <c r="H7" s="6" t="s">
        <v>56</v>
      </c>
      <c r="I7" s="8">
        <v>1500</v>
      </c>
    </row>
    <row r="8" spans="1:9">
      <c r="A8" s="6" t="s">
        <v>38</v>
      </c>
      <c r="B8" s="8">
        <v>570</v>
      </c>
      <c r="H8" s="6" t="s">
        <v>73</v>
      </c>
      <c r="I8" s="8">
        <v>18500</v>
      </c>
    </row>
    <row r="9" spans="1:9">
      <c r="A9" s="6" t="s">
        <v>14</v>
      </c>
      <c r="B9" s="8">
        <v>500</v>
      </c>
      <c r="D9" s="6" t="s">
        <v>75</v>
      </c>
      <c r="E9">
        <f>GETPIVOTDATA("Valor",$D$4,"Tipo ","ENTRADA")-GETPIVOTDATA("Valor",$D$4,"Tipo ","SAÍDA")</f>
        <v>2800</v>
      </c>
    </row>
    <row r="10" spans="1:9">
      <c r="A10" s="6" t="s">
        <v>34</v>
      </c>
      <c r="B10" s="8">
        <v>350</v>
      </c>
    </row>
    <row r="11" spans="1:9">
      <c r="A11" s="6" t="s">
        <v>30</v>
      </c>
      <c r="B11" s="8">
        <v>830</v>
      </c>
    </row>
    <row r="12" spans="1:9">
      <c r="A12" s="6" t="s">
        <v>16</v>
      </c>
      <c r="B12" s="8">
        <v>970</v>
      </c>
    </row>
    <row r="13" spans="1:9">
      <c r="A13" s="6" t="s">
        <v>24</v>
      </c>
      <c r="B13" s="8">
        <v>1400</v>
      </c>
    </row>
    <row r="14" spans="1:9">
      <c r="A14" s="6" t="s">
        <v>10</v>
      </c>
      <c r="B14" s="8">
        <v>800</v>
      </c>
    </row>
    <row r="15" spans="1:9">
      <c r="A15" s="6" t="s">
        <v>47</v>
      </c>
      <c r="B15" s="8">
        <v>250</v>
      </c>
    </row>
    <row r="16" spans="1:9">
      <c r="A16" s="6" t="s">
        <v>28</v>
      </c>
      <c r="B16" s="8">
        <v>1250</v>
      </c>
    </row>
    <row r="17" spans="1:2">
      <c r="A17" s="6" t="s">
        <v>20</v>
      </c>
      <c r="B17" s="8">
        <v>1500</v>
      </c>
    </row>
    <row r="18" spans="1:2">
      <c r="A18" s="6" t="s">
        <v>36</v>
      </c>
      <c r="B18" s="8">
        <v>1250</v>
      </c>
    </row>
    <row r="19" spans="1:2">
      <c r="A19" s="6" t="s">
        <v>73</v>
      </c>
      <c r="B19" s="8">
        <v>15700</v>
      </c>
    </row>
  </sheetData>
  <pageMargins left="0.511811024" right="0.511811024" top="0.78740157499999996" bottom="0.78740157499999996" header="0.31496062000000002" footer="0.31496062000000002"/>
</worksheet>
</file>

<file path=xl/worksheets/sheet2.xml><?xml version="1.0" encoding="utf-8"?>
<worksheet xmlns="http://schemas.openxmlformats.org/spreadsheetml/2006/main" xmlns:r="http://schemas.openxmlformats.org/officeDocument/2006/relationships">
  <dimension ref="A1:H45"/>
  <sheetViews>
    <sheetView workbookViewId="0"/>
  </sheetViews>
  <sheetFormatPr defaultRowHeight="15"/>
  <cols>
    <col min="1" max="8" width="23.7109375" style="1" customWidth="1"/>
  </cols>
  <sheetData>
    <row r="1" spans="1:8">
      <c r="A1" s="1" t="s">
        <v>65</v>
      </c>
      <c r="B1" s="1" t="s">
        <v>76</v>
      </c>
      <c r="C1" s="1" t="s">
        <v>66</v>
      </c>
      <c r="D1" s="1" t="s">
        <v>67</v>
      </c>
      <c r="E1" s="1" t="s">
        <v>68</v>
      </c>
      <c r="F1" s="1" t="s">
        <v>69</v>
      </c>
      <c r="G1" s="1" t="s">
        <v>70</v>
      </c>
      <c r="H1" s="1" t="s">
        <v>71</v>
      </c>
    </row>
    <row r="2" spans="1:8" ht="12" customHeight="1">
      <c r="A2" s="2">
        <v>45505</v>
      </c>
      <c r="B2" s="13">
        <f>MONTH(Tabela1[[#This Row],[Data]])</f>
        <v>8</v>
      </c>
      <c r="C2" s="3" t="s">
        <v>0</v>
      </c>
      <c r="D2" s="3" t="s">
        <v>1</v>
      </c>
      <c r="E2" s="3" t="s">
        <v>2</v>
      </c>
      <c r="F2" s="4">
        <v>5000</v>
      </c>
      <c r="G2" s="3" t="s">
        <v>3</v>
      </c>
      <c r="H2" s="3" t="s">
        <v>4</v>
      </c>
    </row>
    <row r="3" spans="1:8" ht="12" customHeight="1">
      <c r="A3" s="2">
        <v>45505</v>
      </c>
      <c r="B3" s="13">
        <f>MONTH(Tabela1[[#This Row],[Data]])</f>
        <v>8</v>
      </c>
      <c r="C3" s="3" t="s">
        <v>5</v>
      </c>
      <c r="D3" s="3" t="s">
        <v>6</v>
      </c>
      <c r="E3" s="3" t="s">
        <v>7</v>
      </c>
      <c r="F3" s="4">
        <v>550</v>
      </c>
      <c r="G3" s="3" t="s">
        <v>8</v>
      </c>
      <c r="H3" s="3" t="s">
        <v>9</v>
      </c>
    </row>
    <row r="4" spans="1:8" ht="12" customHeight="1">
      <c r="A4" s="2">
        <v>45507</v>
      </c>
      <c r="B4" s="13">
        <f>MONTH(Tabela1[[#This Row],[Data]])</f>
        <v>8</v>
      </c>
      <c r="C4" s="3" t="s">
        <v>5</v>
      </c>
      <c r="D4" s="3" t="s">
        <v>10</v>
      </c>
      <c r="E4" s="3" t="s">
        <v>11</v>
      </c>
      <c r="F4" s="4">
        <v>300</v>
      </c>
      <c r="G4" s="3" t="s">
        <v>12</v>
      </c>
      <c r="H4" s="3" t="s">
        <v>13</v>
      </c>
    </row>
    <row r="5" spans="1:8" ht="12" customHeight="1">
      <c r="A5" s="2">
        <v>45509</v>
      </c>
      <c r="B5" s="13">
        <f>MONTH(Tabela1[[#This Row],[Data]])</f>
        <v>8</v>
      </c>
      <c r="C5" s="3" t="s">
        <v>5</v>
      </c>
      <c r="D5" s="3" t="s">
        <v>14</v>
      </c>
      <c r="E5" s="3" t="s">
        <v>15</v>
      </c>
      <c r="F5" s="4">
        <v>120</v>
      </c>
      <c r="G5" s="3" t="s">
        <v>12</v>
      </c>
      <c r="H5" s="3" t="s">
        <v>13</v>
      </c>
    </row>
    <row r="6" spans="1:8" ht="12" customHeight="1">
      <c r="A6" s="2">
        <v>45511</v>
      </c>
      <c r="B6" s="13">
        <f>MONTH(Tabela1[[#This Row],[Data]])</f>
        <v>8</v>
      </c>
      <c r="C6" s="3" t="s">
        <v>5</v>
      </c>
      <c r="D6" s="3" t="s">
        <v>16</v>
      </c>
      <c r="E6" s="3" t="s">
        <v>17</v>
      </c>
      <c r="F6" s="4">
        <v>250</v>
      </c>
      <c r="G6" s="3" t="s">
        <v>3</v>
      </c>
      <c r="H6" s="3" t="s">
        <v>13</v>
      </c>
    </row>
    <row r="7" spans="1:8" ht="12" customHeight="1">
      <c r="A7" s="2">
        <v>45514</v>
      </c>
      <c r="B7" s="13">
        <f>MONTH(Tabela1[[#This Row],[Data]])</f>
        <v>8</v>
      </c>
      <c r="C7" s="3" t="s">
        <v>5</v>
      </c>
      <c r="D7" s="3" t="s">
        <v>18</v>
      </c>
      <c r="E7" s="3" t="s">
        <v>19</v>
      </c>
      <c r="F7" s="4">
        <v>400</v>
      </c>
      <c r="G7" s="3" t="s">
        <v>8</v>
      </c>
      <c r="H7" s="3" t="s">
        <v>9</v>
      </c>
    </row>
    <row r="8" spans="1:8" ht="12" customHeight="1">
      <c r="A8" s="2">
        <v>45516</v>
      </c>
      <c r="B8" s="13">
        <f>MONTH(Tabela1[[#This Row],[Data]])</f>
        <v>8</v>
      </c>
      <c r="C8" s="3" t="s">
        <v>5</v>
      </c>
      <c r="D8" s="3" t="s">
        <v>20</v>
      </c>
      <c r="E8" s="3" t="s">
        <v>21</v>
      </c>
      <c r="F8" s="4">
        <v>600</v>
      </c>
      <c r="G8" s="3" t="s">
        <v>12</v>
      </c>
      <c r="H8" s="3" t="s">
        <v>9</v>
      </c>
    </row>
    <row r="9" spans="1:8" ht="12" customHeight="1">
      <c r="A9" s="2">
        <v>45519</v>
      </c>
      <c r="B9" s="13">
        <f>MONTH(Tabela1[[#This Row],[Data]])</f>
        <v>8</v>
      </c>
      <c r="C9" s="3" t="s">
        <v>0</v>
      </c>
      <c r="D9" s="3" t="s">
        <v>22</v>
      </c>
      <c r="E9" s="3" t="s">
        <v>23</v>
      </c>
      <c r="F9" s="4">
        <v>800</v>
      </c>
      <c r="G9" s="3" t="s">
        <v>3</v>
      </c>
      <c r="H9" s="3" t="s">
        <v>4</v>
      </c>
    </row>
    <row r="10" spans="1:8" ht="12" customHeight="1">
      <c r="A10" s="2">
        <v>45519</v>
      </c>
      <c r="B10" s="13">
        <f>MONTH(Tabela1[[#This Row],[Data]])</f>
        <v>8</v>
      </c>
      <c r="C10" s="3" t="s">
        <v>5</v>
      </c>
      <c r="D10" s="3" t="s">
        <v>24</v>
      </c>
      <c r="E10" s="3" t="s">
        <v>25</v>
      </c>
      <c r="F10" s="4">
        <v>150</v>
      </c>
      <c r="G10" s="3" t="s">
        <v>3</v>
      </c>
      <c r="H10" s="3" t="s">
        <v>13</v>
      </c>
    </row>
    <row r="11" spans="1:8" ht="12" customHeight="1">
      <c r="A11" s="2">
        <v>45522</v>
      </c>
      <c r="B11" s="13">
        <f>MONTH(Tabela1[[#This Row],[Data]])</f>
        <v>8</v>
      </c>
      <c r="C11" s="3" t="s">
        <v>5</v>
      </c>
      <c r="D11" s="3" t="s">
        <v>26</v>
      </c>
      <c r="E11" s="3" t="s">
        <v>27</v>
      </c>
      <c r="F11" s="4">
        <v>1200</v>
      </c>
      <c r="G11" s="3" t="s">
        <v>12</v>
      </c>
      <c r="H11" s="3" t="s">
        <v>9</v>
      </c>
    </row>
    <row r="12" spans="1:8" ht="12" customHeight="1">
      <c r="A12" s="2">
        <v>45524</v>
      </c>
      <c r="B12" s="13">
        <f>MONTH(Tabela1[[#This Row],[Data]])</f>
        <v>8</v>
      </c>
      <c r="C12" s="3" t="s">
        <v>5</v>
      </c>
      <c r="D12" s="3" t="s">
        <v>28</v>
      </c>
      <c r="E12" s="3" t="s">
        <v>29</v>
      </c>
      <c r="F12" s="4">
        <v>450</v>
      </c>
      <c r="G12" s="3" t="s">
        <v>8</v>
      </c>
      <c r="H12" s="3" t="s">
        <v>13</v>
      </c>
    </row>
    <row r="13" spans="1:8" ht="12" customHeight="1">
      <c r="A13" s="2">
        <v>45526</v>
      </c>
      <c r="B13" s="13">
        <f>MONTH(Tabela1[[#This Row],[Data]])</f>
        <v>8</v>
      </c>
      <c r="C13" s="3" t="s">
        <v>5</v>
      </c>
      <c r="D13" s="3" t="s">
        <v>30</v>
      </c>
      <c r="E13" s="3" t="s">
        <v>31</v>
      </c>
      <c r="F13" s="4">
        <v>180</v>
      </c>
      <c r="G13" s="3" t="s">
        <v>3</v>
      </c>
      <c r="H13" s="3" t="s">
        <v>9</v>
      </c>
    </row>
    <row r="14" spans="1:8" ht="12" customHeight="1">
      <c r="A14" s="2">
        <v>45528</v>
      </c>
      <c r="B14" s="13">
        <f>MONTH(Tabela1[[#This Row],[Data]])</f>
        <v>8</v>
      </c>
      <c r="C14" s="3" t="s">
        <v>5</v>
      </c>
      <c r="D14" s="3" t="s">
        <v>32</v>
      </c>
      <c r="E14" s="3" t="s">
        <v>33</v>
      </c>
      <c r="F14" s="4">
        <v>80</v>
      </c>
      <c r="G14" s="3" t="s">
        <v>8</v>
      </c>
      <c r="H14" s="3" t="s">
        <v>13</v>
      </c>
    </row>
    <row r="15" spans="1:8" ht="12" customHeight="1">
      <c r="A15" s="2">
        <v>45532</v>
      </c>
      <c r="B15" s="13">
        <f>MONTH(Tabela1[[#This Row],[Data]])</f>
        <v>8</v>
      </c>
      <c r="C15" s="3" t="s">
        <v>5</v>
      </c>
      <c r="D15" s="3" t="s">
        <v>34</v>
      </c>
      <c r="E15" s="3" t="s">
        <v>35</v>
      </c>
      <c r="F15" s="4">
        <v>200</v>
      </c>
      <c r="G15" s="3" t="s">
        <v>8</v>
      </c>
      <c r="H15" s="3" t="s">
        <v>13</v>
      </c>
    </row>
    <row r="16" spans="1:8" ht="12" customHeight="1">
      <c r="A16" s="2">
        <v>45534</v>
      </c>
      <c r="B16" s="13">
        <f>MONTH(Tabela1[[#This Row],[Data]])</f>
        <v>8</v>
      </c>
      <c r="C16" s="3" t="s">
        <v>5</v>
      </c>
      <c r="D16" s="3" t="s">
        <v>36</v>
      </c>
      <c r="E16" s="3" t="s">
        <v>37</v>
      </c>
      <c r="F16" s="4">
        <v>750</v>
      </c>
      <c r="G16" s="3" t="s">
        <v>3</v>
      </c>
      <c r="H16" s="3" t="s">
        <v>9</v>
      </c>
    </row>
    <row r="17" spans="1:8" ht="12" customHeight="1">
      <c r="A17" s="2">
        <v>45535</v>
      </c>
      <c r="B17" s="13">
        <f>MONTH(Tabela1[[#This Row],[Data]])</f>
        <v>8</v>
      </c>
      <c r="C17" s="3" t="s">
        <v>5</v>
      </c>
      <c r="D17" s="3" t="s">
        <v>38</v>
      </c>
      <c r="E17" s="3" t="s">
        <v>39</v>
      </c>
      <c r="F17" s="4">
        <v>350</v>
      </c>
      <c r="G17" s="3" t="s">
        <v>12</v>
      </c>
      <c r="H17" s="3" t="s">
        <v>13</v>
      </c>
    </row>
    <row r="18" spans="1:8" ht="12" customHeight="1">
      <c r="A18" s="2">
        <v>45536</v>
      </c>
      <c r="B18" s="13">
        <f>MONTH(Tabela1[[#This Row],[Data]])</f>
        <v>9</v>
      </c>
      <c r="C18" s="3" t="s">
        <v>0</v>
      </c>
      <c r="D18" s="3" t="s">
        <v>1</v>
      </c>
      <c r="E18" s="3" t="s">
        <v>2</v>
      </c>
      <c r="F18" s="4">
        <v>5000</v>
      </c>
      <c r="G18" s="3" t="s">
        <v>3</v>
      </c>
      <c r="H18" s="3" t="s">
        <v>4</v>
      </c>
    </row>
    <row r="19" spans="1:8" ht="12" customHeight="1">
      <c r="A19" s="2">
        <v>45537</v>
      </c>
      <c r="B19" s="13">
        <f>MONTH(Tabela1[[#This Row],[Data]])</f>
        <v>9</v>
      </c>
      <c r="C19" s="3" t="s">
        <v>5</v>
      </c>
      <c r="D19" s="3" t="s">
        <v>6</v>
      </c>
      <c r="E19" s="4" t="s">
        <v>7</v>
      </c>
      <c r="F19" s="4">
        <v>450</v>
      </c>
      <c r="G19" s="3" t="s">
        <v>8</v>
      </c>
      <c r="H19" s="3" t="s">
        <v>9</v>
      </c>
    </row>
    <row r="20" spans="1:8" ht="12" customHeight="1">
      <c r="A20" s="2">
        <v>45540</v>
      </c>
      <c r="B20" s="13">
        <f>MONTH(Tabela1[[#This Row],[Data]])</f>
        <v>9</v>
      </c>
      <c r="C20" s="3" t="s">
        <v>5</v>
      </c>
      <c r="D20" s="3" t="s">
        <v>10</v>
      </c>
      <c r="E20" s="4" t="s">
        <v>11</v>
      </c>
      <c r="F20" s="4">
        <v>300</v>
      </c>
      <c r="G20" s="3" t="s">
        <v>8</v>
      </c>
      <c r="H20" s="3" t="s">
        <v>13</v>
      </c>
    </row>
    <row r="21" spans="1:8" ht="12" customHeight="1">
      <c r="A21" s="2">
        <v>45543</v>
      </c>
      <c r="B21" s="13">
        <f>MONTH(Tabela1[[#This Row],[Data]])</f>
        <v>9</v>
      </c>
      <c r="C21" s="3" t="s">
        <v>5</v>
      </c>
      <c r="D21" s="3" t="s">
        <v>14</v>
      </c>
      <c r="E21" s="4" t="s">
        <v>40</v>
      </c>
      <c r="F21" s="4">
        <v>200</v>
      </c>
      <c r="G21" s="3" t="s">
        <v>3</v>
      </c>
      <c r="H21" s="3" t="s">
        <v>13</v>
      </c>
    </row>
    <row r="22" spans="1:8" ht="12" customHeight="1">
      <c r="A22" s="2">
        <v>45546</v>
      </c>
      <c r="B22" s="13">
        <f>MONTH(Tabela1[[#This Row],[Data]])</f>
        <v>9</v>
      </c>
      <c r="C22" s="3" t="s">
        <v>5</v>
      </c>
      <c r="D22" s="3" t="s">
        <v>16</v>
      </c>
      <c r="E22" s="4" t="s">
        <v>41</v>
      </c>
      <c r="F22" s="4">
        <v>600</v>
      </c>
      <c r="G22" s="3" t="s">
        <v>8</v>
      </c>
      <c r="H22" s="3" t="s">
        <v>9</v>
      </c>
    </row>
    <row r="23" spans="1:8" ht="12" customHeight="1">
      <c r="A23" s="2">
        <v>45549</v>
      </c>
      <c r="B23" s="13">
        <f>MONTH(Tabela1[[#This Row],[Data]])</f>
        <v>9</v>
      </c>
      <c r="C23" s="3" t="s">
        <v>5</v>
      </c>
      <c r="D23" s="3" t="s">
        <v>18</v>
      </c>
      <c r="E23" s="4" t="s">
        <v>19</v>
      </c>
      <c r="F23" s="4">
        <v>350</v>
      </c>
      <c r="G23" s="3" t="s">
        <v>3</v>
      </c>
      <c r="H23" s="3" t="s">
        <v>13</v>
      </c>
    </row>
    <row r="24" spans="1:8" ht="12" customHeight="1">
      <c r="A24" s="2">
        <v>45552</v>
      </c>
      <c r="B24" s="13">
        <f>MONTH(Tabela1[[#This Row],[Data]])</f>
        <v>9</v>
      </c>
      <c r="C24" s="3" t="s">
        <v>5</v>
      </c>
      <c r="D24" s="3" t="s">
        <v>20</v>
      </c>
      <c r="E24" s="4" t="s">
        <v>42</v>
      </c>
      <c r="F24" s="4">
        <v>500</v>
      </c>
      <c r="G24" s="3" t="s">
        <v>12</v>
      </c>
      <c r="H24" s="3" t="s">
        <v>9</v>
      </c>
    </row>
    <row r="25" spans="1:8" ht="12" customHeight="1">
      <c r="A25" s="2">
        <v>45555</v>
      </c>
      <c r="B25" s="13">
        <f>MONTH(Tabela1[[#This Row],[Data]])</f>
        <v>9</v>
      </c>
      <c r="C25" s="3" t="s">
        <v>0</v>
      </c>
      <c r="D25" s="3" t="s">
        <v>43</v>
      </c>
      <c r="E25" s="3" t="s">
        <v>44</v>
      </c>
      <c r="F25" s="4">
        <v>1200</v>
      </c>
      <c r="G25" s="3" t="s">
        <v>3</v>
      </c>
      <c r="H25" s="3" t="s">
        <v>4</v>
      </c>
    </row>
    <row r="26" spans="1:8" ht="12" customHeight="1">
      <c r="A26" s="2">
        <v>45555</v>
      </c>
      <c r="B26" s="13">
        <f>MONTH(Tabela1[[#This Row],[Data]])</f>
        <v>9</v>
      </c>
      <c r="C26" s="3" t="s">
        <v>5</v>
      </c>
      <c r="D26" s="3" t="s">
        <v>24</v>
      </c>
      <c r="E26" s="4" t="s">
        <v>45</v>
      </c>
      <c r="F26" s="4">
        <v>800</v>
      </c>
      <c r="G26" s="3" t="s">
        <v>3</v>
      </c>
      <c r="H26" s="3" t="s">
        <v>13</v>
      </c>
    </row>
    <row r="27" spans="1:8" ht="12" customHeight="1">
      <c r="A27" s="2">
        <v>45558</v>
      </c>
      <c r="B27" s="13">
        <f>MONTH(Tabela1[[#This Row],[Data]])</f>
        <v>9</v>
      </c>
      <c r="C27" s="3" t="s">
        <v>5</v>
      </c>
      <c r="D27" s="3" t="s">
        <v>26</v>
      </c>
      <c r="E27" s="4" t="s">
        <v>46</v>
      </c>
      <c r="F27" s="4">
        <v>1500</v>
      </c>
      <c r="G27" s="3" t="s">
        <v>12</v>
      </c>
      <c r="H27" s="3" t="s">
        <v>9</v>
      </c>
    </row>
    <row r="28" spans="1:8" ht="12" customHeight="1">
      <c r="A28" s="2">
        <v>45561</v>
      </c>
      <c r="B28" s="13">
        <f>MONTH(Tabela1[[#This Row],[Data]])</f>
        <v>9</v>
      </c>
      <c r="C28" s="3" t="s">
        <v>5</v>
      </c>
      <c r="D28" s="3" t="s">
        <v>47</v>
      </c>
      <c r="E28" s="4" t="s">
        <v>48</v>
      </c>
      <c r="F28" s="4">
        <v>250</v>
      </c>
      <c r="G28" s="3" t="s">
        <v>8</v>
      </c>
      <c r="H28" s="3" t="s">
        <v>13</v>
      </c>
    </row>
    <row r="29" spans="1:8" ht="12" customHeight="1">
      <c r="A29" s="2">
        <v>45564</v>
      </c>
      <c r="B29" s="13">
        <f>MONTH(Tabela1[[#This Row],[Data]])</f>
        <v>9</v>
      </c>
      <c r="C29" s="3" t="s">
        <v>5</v>
      </c>
      <c r="D29" s="3" t="s">
        <v>30</v>
      </c>
      <c r="E29" s="4" t="s">
        <v>49</v>
      </c>
      <c r="F29" s="4">
        <v>400</v>
      </c>
      <c r="G29" s="3" t="s">
        <v>12</v>
      </c>
      <c r="H29" s="3" t="s">
        <v>9</v>
      </c>
    </row>
    <row r="30" spans="1:8" ht="12" customHeight="1">
      <c r="A30" s="2">
        <v>45566</v>
      </c>
      <c r="B30" s="13">
        <f>MONTH(Tabela1[[#This Row],[Data]])</f>
        <v>10</v>
      </c>
      <c r="C30" s="3" t="s">
        <v>0</v>
      </c>
      <c r="D30" s="3" t="s">
        <v>1</v>
      </c>
      <c r="E30" s="3" t="s">
        <v>2</v>
      </c>
      <c r="F30" s="4">
        <v>5000</v>
      </c>
      <c r="G30" s="3" t="s">
        <v>3</v>
      </c>
      <c r="H30" s="3" t="s">
        <v>4</v>
      </c>
    </row>
    <row r="31" spans="1:8" ht="12" customHeight="1">
      <c r="A31" s="2">
        <v>45566</v>
      </c>
      <c r="B31" s="13">
        <f>MONTH(Tabela1[[#This Row],[Data]])</f>
        <v>10</v>
      </c>
      <c r="C31" s="3" t="s">
        <v>5</v>
      </c>
      <c r="D31" s="3" t="s">
        <v>6</v>
      </c>
      <c r="E31" s="3" t="s">
        <v>7</v>
      </c>
      <c r="F31" s="4">
        <v>600</v>
      </c>
      <c r="G31" s="3" t="s">
        <v>8</v>
      </c>
      <c r="H31" s="3" t="s">
        <v>9</v>
      </c>
    </row>
    <row r="32" spans="1:8" ht="12" customHeight="1">
      <c r="A32" s="2">
        <v>45568</v>
      </c>
      <c r="B32" s="13">
        <f>MONTH(Tabela1[[#This Row],[Data]])</f>
        <v>10</v>
      </c>
      <c r="C32" s="3" t="s">
        <v>5</v>
      </c>
      <c r="D32" s="3" t="s">
        <v>10</v>
      </c>
      <c r="E32" s="3" t="s">
        <v>50</v>
      </c>
      <c r="F32" s="4">
        <v>200</v>
      </c>
      <c r="G32" s="3" t="s">
        <v>12</v>
      </c>
      <c r="H32" s="3" t="s">
        <v>13</v>
      </c>
    </row>
    <row r="33" spans="1:8" ht="12" customHeight="1">
      <c r="A33" s="2">
        <v>45570</v>
      </c>
      <c r="B33" s="13">
        <f>MONTH(Tabela1[[#This Row],[Data]])</f>
        <v>10</v>
      </c>
      <c r="C33" s="3" t="s">
        <v>5</v>
      </c>
      <c r="D33" s="3" t="s">
        <v>14</v>
      </c>
      <c r="E33" s="3" t="s">
        <v>51</v>
      </c>
      <c r="F33" s="4">
        <v>180</v>
      </c>
      <c r="G33" s="3" t="s">
        <v>3</v>
      </c>
      <c r="H33" s="3" t="s">
        <v>13</v>
      </c>
    </row>
    <row r="34" spans="1:8" ht="12" customHeight="1">
      <c r="A34" s="2">
        <v>45573</v>
      </c>
      <c r="B34" s="13">
        <f>MONTH(Tabela1[[#This Row],[Data]])</f>
        <v>10</v>
      </c>
      <c r="C34" s="3" t="s">
        <v>5</v>
      </c>
      <c r="D34" s="3" t="s">
        <v>16</v>
      </c>
      <c r="E34" s="3" t="s">
        <v>52</v>
      </c>
      <c r="F34" s="4">
        <v>120</v>
      </c>
      <c r="G34" s="3" t="s">
        <v>8</v>
      </c>
      <c r="H34" s="3" t="s">
        <v>9</v>
      </c>
    </row>
    <row r="35" spans="1:8" ht="12" customHeight="1">
      <c r="A35" s="2">
        <v>45575</v>
      </c>
      <c r="B35" s="13">
        <f>MONTH(Tabela1[[#This Row],[Data]])</f>
        <v>10</v>
      </c>
      <c r="C35" s="3" t="s">
        <v>5</v>
      </c>
      <c r="D35" s="3" t="s">
        <v>18</v>
      </c>
      <c r="E35" s="3" t="s">
        <v>53</v>
      </c>
      <c r="F35" s="4">
        <v>350</v>
      </c>
      <c r="G35" s="3" t="s">
        <v>12</v>
      </c>
      <c r="H35" s="3" t="s">
        <v>9</v>
      </c>
    </row>
    <row r="36" spans="1:8" ht="12" customHeight="1">
      <c r="A36" s="2">
        <v>45578</v>
      </c>
      <c r="B36" s="13">
        <f>MONTH(Tabela1[[#This Row],[Data]])</f>
        <v>10</v>
      </c>
      <c r="C36" s="3" t="s">
        <v>5</v>
      </c>
      <c r="D36" s="3" t="s">
        <v>20</v>
      </c>
      <c r="E36" s="3" t="s">
        <v>54</v>
      </c>
      <c r="F36" s="4">
        <v>400</v>
      </c>
      <c r="G36" s="3" t="s">
        <v>3</v>
      </c>
      <c r="H36" s="3" t="s">
        <v>13</v>
      </c>
    </row>
    <row r="37" spans="1:8" ht="12" customHeight="1">
      <c r="A37" s="2">
        <v>45580</v>
      </c>
      <c r="B37" s="13">
        <f>MONTH(Tabela1[[#This Row],[Data]])</f>
        <v>10</v>
      </c>
      <c r="C37" s="3" t="s">
        <v>5</v>
      </c>
      <c r="D37" s="3" t="s">
        <v>24</v>
      </c>
      <c r="E37" s="3" t="s">
        <v>55</v>
      </c>
      <c r="F37" s="4">
        <v>450</v>
      </c>
      <c r="G37" s="3" t="s">
        <v>8</v>
      </c>
      <c r="H37" s="3" t="s">
        <v>13</v>
      </c>
    </row>
    <row r="38" spans="1:8" ht="12" customHeight="1">
      <c r="A38" s="2">
        <v>45583</v>
      </c>
      <c r="B38" s="13">
        <f>MONTH(Tabela1[[#This Row],[Data]])</f>
        <v>10</v>
      </c>
      <c r="C38" s="3" t="s">
        <v>0</v>
      </c>
      <c r="D38" s="3" t="s">
        <v>56</v>
      </c>
      <c r="E38" s="3" t="s">
        <v>57</v>
      </c>
      <c r="F38" s="4">
        <v>1500</v>
      </c>
      <c r="G38" s="3" t="s">
        <v>3</v>
      </c>
      <c r="H38" s="3" t="s">
        <v>4</v>
      </c>
    </row>
    <row r="39" spans="1:8" ht="12" customHeight="1">
      <c r="A39" s="2">
        <v>45583</v>
      </c>
      <c r="B39" s="13">
        <f>MONTH(Tabela1[[#This Row],[Data]])</f>
        <v>10</v>
      </c>
      <c r="C39" s="3" t="s">
        <v>5</v>
      </c>
      <c r="D39" s="3" t="s">
        <v>26</v>
      </c>
      <c r="E39" s="3" t="s">
        <v>58</v>
      </c>
      <c r="F39" s="4">
        <v>300</v>
      </c>
      <c r="G39" s="3" t="s">
        <v>12</v>
      </c>
      <c r="H39" s="3" t="s">
        <v>9</v>
      </c>
    </row>
    <row r="40" spans="1:8" ht="12" customHeight="1">
      <c r="A40" s="2">
        <v>45585</v>
      </c>
      <c r="B40" s="13">
        <f>MONTH(Tabela1[[#This Row],[Data]])</f>
        <v>10</v>
      </c>
      <c r="C40" s="3" t="s">
        <v>5</v>
      </c>
      <c r="D40" s="3" t="s">
        <v>28</v>
      </c>
      <c r="E40" s="3" t="s">
        <v>59</v>
      </c>
      <c r="F40" s="4">
        <v>800</v>
      </c>
      <c r="G40" s="3" t="s">
        <v>3</v>
      </c>
      <c r="H40" s="3" t="s">
        <v>13</v>
      </c>
    </row>
    <row r="41" spans="1:8" ht="12" customHeight="1">
      <c r="A41" s="2">
        <v>45587</v>
      </c>
      <c r="B41" s="13">
        <f>MONTH(Tabela1[[#This Row],[Data]])</f>
        <v>10</v>
      </c>
      <c r="C41" s="3" t="s">
        <v>5</v>
      </c>
      <c r="D41" s="3" t="s">
        <v>30</v>
      </c>
      <c r="E41" s="3" t="s">
        <v>60</v>
      </c>
      <c r="F41" s="4">
        <v>250</v>
      </c>
      <c r="G41" s="3" t="s">
        <v>12</v>
      </c>
      <c r="H41" s="3" t="s">
        <v>9</v>
      </c>
    </row>
    <row r="42" spans="1:8" ht="12" customHeight="1">
      <c r="A42" s="2">
        <v>45589</v>
      </c>
      <c r="B42" s="13">
        <f>MONTH(Tabela1[[#This Row],[Data]])</f>
        <v>10</v>
      </c>
      <c r="C42" s="3" t="s">
        <v>5</v>
      </c>
      <c r="D42" s="3" t="s">
        <v>34</v>
      </c>
      <c r="E42" s="3" t="s">
        <v>61</v>
      </c>
      <c r="F42" s="4">
        <v>150</v>
      </c>
      <c r="G42" s="3" t="s">
        <v>8</v>
      </c>
      <c r="H42" s="3" t="s">
        <v>13</v>
      </c>
    </row>
    <row r="43" spans="1:8" ht="12" customHeight="1">
      <c r="A43" s="2">
        <v>45591</v>
      </c>
      <c r="B43" s="13">
        <f>MONTH(Tabela1[[#This Row],[Data]])</f>
        <v>10</v>
      </c>
      <c r="C43" s="3" t="s">
        <v>5</v>
      </c>
      <c r="D43" s="3" t="s">
        <v>32</v>
      </c>
      <c r="E43" s="3" t="s">
        <v>62</v>
      </c>
      <c r="F43" s="4">
        <v>250</v>
      </c>
      <c r="G43" s="3" t="s">
        <v>3</v>
      </c>
      <c r="H43" s="3" t="s">
        <v>9</v>
      </c>
    </row>
    <row r="44" spans="1:8" ht="12" customHeight="1">
      <c r="A44" s="2">
        <v>45595</v>
      </c>
      <c r="B44" s="13">
        <f>MONTH(Tabela1[[#This Row],[Data]])</f>
        <v>10</v>
      </c>
      <c r="C44" s="3" t="s">
        <v>5</v>
      </c>
      <c r="D44" s="3" t="s">
        <v>38</v>
      </c>
      <c r="E44" s="3" t="s">
        <v>63</v>
      </c>
      <c r="F44" s="4">
        <v>220</v>
      </c>
      <c r="G44" s="3" t="s">
        <v>3</v>
      </c>
      <c r="H44" s="3" t="s">
        <v>9</v>
      </c>
    </row>
    <row r="45" spans="1:8" ht="12" customHeight="1">
      <c r="A45" s="2">
        <v>45596</v>
      </c>
      <c r="B45" s="13">
        <f>MONTH(Tabela1[[#This Row],[Data]])</f>
        <v>10</v>
      </c>
      <c r="C45" s="3" t="s">
        <v>5</v>
      </c>
      <c r="D45" s="3" t="s">
        <v>36</v>
      </c>
      <c r="E45" s="3" t="s">
        <v>64</v>
      </c>
      <c r="F45" s="4">
        <v>500</v>
      </c>
      <c r="G45" s="3" t="s">
        <v>12</v>
      </c>
      <c r="H45" s="3" t="s">
        <v>9</v>
      </c>
    </row>
  </sheetData>
  <pageMargins left="0.7" right="0.7" top="0.75" bottom="0.75" header="0.3" footer="0.3"/>
  <pageSetup paperSize="9" orientation="portrait" r:id="rId1"/>
  <tableParts count="1">
    <tablePart r:id="rId2"/>
  </tableParts>
</worksheet>
</file>

<file path=xl/worksheets/sheet3.xml><?xml version="1.0" encoding="utf-8"?>
<worksheet xmlns="http://schemas.openxmlformats.org/spreadsheetml/2006/main" xmlns:r="http://schemas.openxmlformats.org/officeDocument/2006/relationships">
  <dimension ref="A10:T10"/>
  <sheetViews>
    <sheetView tabSelected="1" zoomScaleNormal="100" workbookViewId="0">
      <selection activeCell="U13" sqref="U13"/>
    </sheetView>
  </sheetViews>
  <sheetFormatPr defaultRowHeight="15"/>
  <cols>
    <col min="1" max="1" width="37.7109375" style="10" customWidth="1"/>
    <col min="2" max="20" width="9.140625" style="11"/>
  </cols>
  <sheetData>
    <row r="10" spans="12:12">
      <c r="L10" s="12"/>
    </row>
  </sheetData>
  <pageMargins left="0.511811024" right="0.511811024" top="0.78740157499999996" bottom="0.78740157499999996" header="0.31496062000000002" footer="0.31496062000000002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>
  <dimension ref="A1:E38"/>
  <sheetViews>
    <sheetView workbookViewId="0">
      <selection activeCell="D3" sqref="D3:E4"/>
    </sheetView>
  </sheetViews>
  <sheetFormatPr defaultRowHeight="15"/>
  <cols>
    <col min="1" max="1" width="20.7109375" customWidth="1"/>
    <col min="2" max="2" width="21.42578125" customWidth="1"/>
    <col min="4" max="4" width="12.42578125" bestFit="1" customWidth="1"/>
    <col min="5" max="5" width="13.28515625" bestFit="1" customWidth="1"/>
  </cols>
  <sheetData>
    <row r="1" spans="1:5">
      <c r="A1" t="s">
        <v>77</v>
      </c>
      <c r="B1" t="s">
        <v>78</v>
      </c>
    </row>
    <row r="2" spans="1:5">
      <c r="A2" s="9">
        <v>45505</v>
      </c>
      <c r="B2" s="14">
        <v>50</v>
      </c>
    </row>
    <row r="3" spans="1:5">
      <c r="A3" s="9">
        <v>45509</v>
      </c>
      <c r="B3" s="14">
        <v>57</v>
      </c>
      <c r="D3" t="s">
        <v>79</v>
      </c>
      <c r="E3" s="14">
        <f>SUM(Tabela3[Depósito reservado])</f>
        <v>969</v>
      </c>
    </row>
    <row r="4" spans="1:5">
      <c r="A4" s="9">
        <v>45522</v>
      </c>
      <c r="B4" s="14">
        <v>137</v>
      </c>
      <c r="D4" t="s">
        <v>80</v>
      </c>
      <c r="E4" s="14">
        <v>15000</v>
      </c>
    </row>
    <row r="5" spans="1:5">
      <c r="A5" s="9">
        <v>45530</v>
      </c>
      <c r="B5" s="14">
        <v>87</v>
      </c>
    </row>
    <row r="6" spans="1:5">
      <c r="A6" s="9">
        <v>45543</v>
      </c>
      <c r="B6" s="14">
        <v>156</v>
      </c>
    </row>
    <row r="7" spans="1:5">
      <c r="A7" s="9">
        <v>45554</v>
      </c>
      <c r="B7" s="14">
        <v>152</v>
      </c>
    </row>
    <row r="8" spans="1:5">
      <c r="A8" s="9">
        <v>45575</v>
      </c>
      <c r="B8" s="14">
        <v>92</v>
      </c>
    </row>
    <row r="9" spans="1:5">
      <c r="A9" s="9">
        <v>45580</v>
      </c>
      <c r="B9" s="14">
        <v>130</v>
      </c>
    </row>
    <row r="10" spans="1:5">
      <c r="A10" s="9">
        <v>45586</v>
      </c>
      <c r="B10" s="14">
        <v>63</v>
      </c>
    </row>
    <row r="11" spans="1:5">
      <c r="A11" s="9">
        <v>45594</v>
      </c>
      <c r="B11" s="14">
        <v>45</v>
      </c>
    </row>
    <row r="12" spans="1:5">
      <c r="B12" s="14"/>
    </row>
    <row r="13" spans="1:5">
      <c r="B13" s="14"/>
    </row>
    <row r="14" spans="1:5">
      <c r="B14" s="14"/>
    </row>
    <row r="15" spans="1:5">
      <c r="B15" s="14"/>
    </row>
    <row r="16" spans="1:5">
      <c r="B16" s="14"/>
    </row>
    <row r="17" spans="2:2">
      <c r="B17" s="14"/>
    </row>
    <row r="18" spans="2:2">
      <c r="B18" s="14"/>
    </row>
    <row r="19" spans="2:2">
      <c r="B19" s="14"/>
    </row>
    <row r="20" spans="2:2">
      <c r="B20" s="14"/>
    </row>
    <row r="21" spans="2:2">
      <c r="B21" s="14"/>
    </row>
    <row r="22" spans="2:2">
      <c r="B22" s="14"/>
    </row>
    <row r="23" spans="2:2">
      <c r="B23" s="14"/>
    </row>
    <row r="24" spans="2:2">
      <c r="B24" s="14"/>
    </row>
    <row r="25" spans="2:2">
      <c r="B25" s="14"/>
    </row>
    <row r="26" spans="2:2">
      <c r="B26" s="14"/>
    </row>
    <row r="27" spans="2:2">
      <c r="B27" s="14"/>
    </row>
    <row r="28" spans="2:2">
      <c r="B28" s="14"/>
    </row>
    <row r="29" spans="2:2">
      <c r="B29" s="14"/>
    </row>
    <row r="30" spans="2:2">
      <c r="B30" s="14"/>
    </row>
    <row r="31" spans="2:2">
      <c r="B31" s="14"/>
    </row>
    <row r="32" spans="2:2">
      <c r="B32" s="14"/>
    </row>
    <row r="33" spans="2:2">
      <c r="B33" s="14"/>
    </row>
    <row r="34" spans="2:2">
      <c r="B34" s="14"/>
    </row>
    <row r="35" spans="2:2">
      <c r="B35" s="14"/>
    </row>
    <row r="36" spans="2:2">
      <c r="B36" s="14"/>
    </row>
    <row r="37" spans="2:2">
      <c r="B37" s="14"/>
    </row>
    <row r="38" spans="2:2">
      <c r="B38" s="14"/>
    </row>
  </sheetData>
  <pageMargins left="0.511811024" right="0.511811024" top="0.78740157499999996" bottom="0.78740157499999996" header="0.31496062000000002" footer="0.31496062000000002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01E48B58A68BE64E9120D347E3E06B3A" ma:contentTypeVersion="19" ma:contentTypeDescription="Crie um novo documento." ma:contentTypeScope="" ma:versionID="2f90046ec77328b7f86417d2e03b3d33">
  <xsd:schema xmlns:xsd="http://www.w3.org/2001/XMLSchema" xmlns:xs="http://www.w3.org/2001/XMLSchema" xmlns:p="http://schemas.microsoft.com/office/2006/metadata/properties" xmlns:ns2="851b35d3-0456-4d6a-bc2f-da927e91d158" xmlns:ns3="19483571-f922-4e8e-9c1c-26f0a2252132" targetNamespace="http://schemas.microsoft.com/office/2006/metadata/properties" ma:root="true" ma:fieldsID="c815006ac2d4f05ee97fdd57e40d8e38" ns2:_="" ns3:_="">
    <xsd:import namespace="851b35d3-0456-4d6a-bc2f-da927e91d158"/>
    <xsd:import namespace="19483571-f922-4e8e-9c1c-26f0a2252132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3:SharedWithUsers" minOccurs="0"/>
                <xsd:element ref="ns3:SharedWithDetails" minOccurs="0"/>
                <xsd:element ref="ns2:MediaServiceDateTaken" minOccurs="0"/>
                <xsd:element ref="ns2:MediaLengthInSeconds" minOccurs="0"/>
                <xsd:element ref="ns2:MediaServiceAutoTags" minOccurs="0"/>
                <xsd:element ref="ns2:MediaServiceGenerationTime" minOccurs="0"/>
                <xsd:element ref="ns2:MediaServiceEventHashCode" minOccurs="0"/>
                <xsd:element ref="ns2:MediaServiceAutoKeyPoints" minOccurs="0"/>
                <xsd:element ref="ns2:MediaServiceKeyPoints" minOccurs="0"/>
                <xsd:element ref="ns2:lcf76f155ced4ddcb4097134ff3c332f" minOccurs="0"/>
                <xsd:element ref="ns3:TaxCatchAll" minOccurs="0"/>
                <xsd:element ref="ns2:MediaServiceOCR" minOccurs="0"/>
                <xsd:element ref="ns2:MediaServiceLocation" minOccurs="0"/>
                <xsd:element ref="ns2:MediaServiceObjectDetectorVersions" minOccurs="0"/>
                <xsd:element ref="ns2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851b35d3-0456-4d6a-bc2f-da927e91d158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2" nillable="true" ma:displayName="MediaServiceDateTaken" ma:hidden="true" ma:internalName="MediaServiceDateTaken" ma:readOnly="true">
      <xsd:simpleType>
        <xsd:restriction base="dms:Text"/>
      </xsd:simpleType>
    </xsd:element>
    <xsd:element name="MediaLengthInSeconds" ma:index="13" nillable="true" ma:displayName="MediaLengthInSeconds" ma:hidden="true" ma:internalName="MediaLengthInSeconds" ma:readOnly="true">
      <xsd:simpleType>
        <xsd:restriction base="dms:Unknown"/>
      </xsd:simpleType>
    </xsd:element>
    <xsd:element name="MediaServiceAutoTags" ma:index="14" nillable="true" ma:displayName="Tags" ma:internalName="MediaServiceAutoTags" ma:readOnly="true">
      <xsd:simpleType>
        <xsd:restriction base="dms:Text"/>
      </xsd:simple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AutoKeyPoints" ma:index="17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8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lcf76f155ced4ddcb4097134ff3c332f" ma:index="20" nillable="true" ma:taxonomy="true" ma:internalName="lcf76f155ced4ddcb4097134ff3c332f" ma:taxonomyFieldName="MediaServiceImageTags" ma:displayName="Marcações de imagem" ma:readOnly="false" ma:fieldId="{5cf76f15-5ced-4ddc-b409-7134ff3c332f}" ma:taxonomyMulti="true" ma:sspId="44a7fbd4-9dae-4371-bb8c-f658cfc5cb1c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22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Location" ma:index="23" nillable="true" ma:displayName="Location" ma:internalName="MediaServiceLocation" ma:readOnly="true">
      <xsd:simpleType>
        <xsd:restriction base="dms:Text"/>
      </xsd:simpleType>
    </xsd:element>
    <xsd:element name="MediaServiceObjectDetectorVersions" ma:index="24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SearchProperties" ma:index="25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9483571-f922-4e8e-9c1c-26f0a2252132" elementFormDefault="qualified">
    <xsd:import namespace="http://schemas.microsoft.com/office/2006/documentManagement/types"/>
    <xsd:import namespace="http://schemas.microsoft.com/office/infopath/2007/PartnerControls"/>
    <xsd:element name="SharedWithUsers" ma:index="10" nillable="true" ma:displayName="Compartilhado com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1" nillable="true" ma:displayName="Detalhes de Compartilhado Com" ma:internalName="SharedWithDetails" ma:readOnly="true">
      <xsd:simpleType>
        <xsd:restriction base="dms:Note">
          <xsd:maxLength value="255"/>
        </xsd:restriction>
      </xsd:simpleType>
    </xsd:element>
    <xsd:element name="TaxCatchAll" ma:index="21" nillable="true" ma:displayName="Taxonomy Catch All Column" ma:hidden="true" ma:list="{a4ca5b0e-bf34-4fb2-bc21-1657b419a556}" ma:internalName="TaxCatchAll" ma:showField="CatchAllData" ma:web="19483571-f922-4e8e-9c1c-26f0a2252132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ú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851b35d3-0456-4d6a-bc2f-da927e91d158">
      <Terms xmlns="http://schemas.microsoft.com/office/infopath/2007/PartnerControls"/>
    </lcf76f155ced4ddcb4097134ff3c332f>
    <TaxCatchAll xmlns="19483571-f922-4e8e-9c1c-26f0a2252132" xsi:nil="true"/>
  </documentManagement>
</p:properties>
</file>

<file path=customXml/itemProps1.xml><?xml version="1.0" encoding="utf-8"?>
<ds:datastoreItem xmlns:ds="http://schemas.openxmlformats.org/officeDocument/2006/customXml" ds:itemID="{4963D8E4-1D6C-4FCF-8D1D-F56D49A3BA19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51DA261A-E008-49B4-91DC-52FE5A91438B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851b35d3-0456-4d6a-bc2f-da927e91d158"/>
    <ds:schemaRef ds:uri="19483571-f922-4e8e-9c1c-26f0a2252132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8FD9E30B-54D8-4CE8-A6E5-E0A6CC213332}">
  <ds:schemaRefs>
    <ds:schemaRef ds:uri="http://schemas.microsoft.com/office/2006/metadata/properties"/>
    <ds:schemaRef ds:uri="http://schemas.microsoft.com/office/infopath/2007/PartnerControls"/>
    <ds:schemaRef ds:uri="851b35d3-0456-4d6a-bc2f-da927e91d158"/>
    <ds:schemaRef ds:uri="19483571-f922-4e8e-9c1c-26f0a2252132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4</vt:i4>
      </vt:variant>
    </vt:vector>
  </HeadingPairs>
  <TitlesOfParts>
    <vt:vector size="4" baseType="lpstr">
      <vt:lpstr>Cálculos</vt:lpstr>
      <vt:lpstr>Dados</vt:lpstr>
      <vt:lpstr>Dashboard</vt:lpstr>
      <vt:lpstr>Dados eco</vt:lpstr>
    </vt:vector>
  </TitlesOfParts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Felipe</dc:creator>
  <cp:lastModifiedBy>Alex</cp:lastModifiedBy>
  <cp:revision/>
  <dcterms:created xsi:type="dcterms:W3CDTF">2015-06-05T18:19:34Z</dcterms:created>
  <dcterms:modified xsi:type="dcterms:W3CDTF">2025-01-18T02:55:30Z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0x01010001E48B58A68BE64E9120D347E3E06B3A</vt:lpwstr>
  </property>
  <property fmtid="{D5CDD505-2E9C-101B-9397-08002B2CF9AE}" pid="3" name="MediaServiceImageTags">
    <vt:lpwstr/>
  </property>
</Properties>
</file>