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EEME" sheetId="1" state="visible" r:id="rId1"/>
    <sheet xmlns:r="http://schemas.openxmlformats.org/officeDocument/2006/relationships" name="README" sheetId="2" state="visible" r:id="rId2"/>
    <sheet xmlns:r="http://schemas.openxmlformats.org/officeDocument/2006/relationships" name="GANTT" sheetId="3" state="visible" r:id="rId3"/>
    <sheet xmlns:r="http://schemas.openxmlformats.org/officeDocument/2006/relationships" name="CHECKLIST" sheetId="4" state="visible" r:id="rId4"/>
    <sheet xmlns:r="http://schemas.openxmlformats.org/officeDocument/2006/relationships" name="BUDGET" sheetId="5" state="visible" r:id="rId5"/>
    <sheet xmlns:r="http://schemas.openxmlformats.org/officeDocument/2006/relationships" name="ASSUMPTIONS" sheetId="6" state="visible" r:id="rId6"/>
    <sheet xmlns:r="http://schemas.openxmlformats.org/officeDocument/2006/relationships" name="REVENUE" sheetId="7" state="visible" r:id="rId7"/>
    <sheet xmlns:r="http://schemas.openxmlformats.org/officeDocument/2006/relationships" name="KPI_TRACKE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&quot;$&quot;#,##0.00_-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pivotButton="0" quotePrefix="0" xfId="0"/>
    <xf numFmtId="0" fontId="2" fillId="2" borderId="2" pivotButton="0" quotePrefix="0" xfId="0"/>
    <xf numFmtId="0" fontId="0" fillId="0" borderId="2" pivotButton="0" quotePrefix="0" xfId="0"/>
    <xf numFmtId="165" fontId="0" fillId="0" borderId="2" pivotButton="0" quotePrefix="0" xfId="0"/>
    <xf numFmtId="10" fontId="0" fillId="0" borderId="2" pivotButton="0" quotePrefix="0" xfId="0"/>
    <xf numFmtId="2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3" t="inlineStr">
        <is>
          <t>START AQUÍ — Resumen del Excel (todo en español)</t>
        </is>
      </c>
    </row>
    <row r="2">
      <c r="A2" t="inlineStr">
        <is>
          <t>• Este archivo coordina tareas (GANTT), rutina semanal (CHECKLIST), presupuesto (BUDGET), KPIs (KPI_TRACKER) y supuestos (ASSUMPTIONS).</t>
        </is>
      </c>
    </row>
    <row r="3">
      <c r="A3" t="inlineStr">
        <is>
          <t>• Siga el GANTT desde arriba; actualice CHECKLIST y KPI_TRACKER cada semana; registre gastos reales en BUDGET.</t>
        </is>
      </c>
    </row>
    <row r="4">
      <c r="A4" t="inlineStr">
        <is>
          <t>• Supuestos clave: MAX_PER_DAY, RPM, páginas/sesión, cron 01:30 UTC, 6 enlaces related.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Sección</t>
        </is>
      </c>
      <c r="B1" s="1" t="inlineStr">
        <is>
          <t>Notas</t>
        </is>
      </c>
    </row>
    <row r="2">
      <c r="A2" t="inlineStr">
        <is>
          <t>CÓMO USAR</t>
        </is>
      </c>
      <c r="B2" t="inlineStr">
        <is>
          <t>Actualiza este archivo cada semana y compártelo para feedback.</t>
        </is>
      </c>
    </row>
    <row r="3">
      <c r="A3" t="inlineStr">
        <is>
          <t>Objetivo</t>
        </is>
      </c>
      <c r="B3" t="inlineStr">
        <is>
          <t>Alcanzar USD 10.000/mes con 6 h/semana y costo inicial ≤ $40 (dominio).</t>
        </is>
      </c>
    </row>
    <row r="4">
      <c r="A4" t="inlineStr">
        <is>
          <t>Ritmo semanal</t>
        </is>
      </c>
      <c r="B4" t="inlineStr">
        <is>
          <t>Contenido (2h), QA/Release (1.5h), SEO (1h), Métricas (1h), Mejora (0.5h).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4" t="inlineStr">
        <is>
          <t>ID</t>
        </is>
      </c>
      <c r="B1" s="4" t="inlineStr">
        <is>
          <t>Tarea</t>
        </is>
      </c>
      <c r="C1" s="4" t="inlineStr">
        <is>
          <t>Responsable</t>
        </is>
      </c>
      <c r="D1" s="4" t="inlineStr">
        <is>
          <t>Inicio</t>
        </is>
      </c>
      <c r="E1" s="4" t="inlineStr">
        <is>
          <t>Fin</t>
        </is>
      </c>
      <c r="F1" s="4" t="inlineStr">
        <is>
          <t>Duración (días)</t>
        </is>
      </c>
      <c r="G1" s="4" t="inlineStr">
        <is>
          <t>Estado</t>
        </is>
      </c>
      <c r="H1" s="4" t="inlineStr">
        <is>
          <t>Notas</t>
        </is>
      </c>
    </row>
    <row r="2">
      <c r="A2" s="5" t="n">
        <v>1</v>
      </c>
      <c r="B2" s="5" t="inlineStr">
        <is>
          <t>Descargar RedCalculadoras_V010.zip y descomprimir</t>
        </is>
      </c>
      <c r="C2" s="5" t="inlineStr">
        <is>
          <t>Tú</t>
        </is>
      </c>
      <c r="D2" s="5" t="inlineStr"/>
      <c r="E2" s="5" t="inlineStr"/>
      <c r="F2" s="5">
        <f>IF(AND(D2&lt;&gt;"",E2&lt;&gt;""),E2-D2+1,"")</f>
        <v/>
      </c>
      <c r="G2" s="5" t="inlineStr">
        <is>
          <t>No iniciado</t>
        </is>
      </c>
      <c r="H2" s="5" t="inlineStr"/>
    </row>
    <row r="3">
      <c r="A3" s="5" t="n">
        <v>2</v>
      </c>
      <c r="B3" s="5" t="inlineStr">
        <is>
          <t>Crear repositorio GitHub público (sin README/.gitignore/licencia)</t>
        </is>
      </c>
      <c r="C3" s="5" t="inlineStr">
        <is>
          <t>Tú</t>
        </is>
      </c>
      <c r="D3" s="5" t="inlineStr"/>
      <c r="E3" s="5" t="inlineStr"/>
      <c r="F3" s="5">
        <f>IF(AND(D3&lt;&gt;"",E3&lt;&gt;""),E3-D3+1,"")</f>
        <v/>
      </c>
      <c r="G3" s="5" t="inlineStr">
        <is>
          <t>No iniciado</t>
        </is>
      </c>
      <c r="H3" s="5" t="inlineStr"/>
    </row>
    <row r="4">
      <c r="A4" s="5" t="n">
        <v>3</v>
      </c>
      <c r="B4" s="5" t="inlineStr">
        <is>
          <t>Subir contenido del ZIP (no el ZIP) a GitHub (arrastrar y soltar)</t>
        </is>
      </c>
      <c r="C4" s="5" t="inlineStr">
        <is>
          <t>Tú</t>
        </is>
      </c>
      <c r="D4" s="5" t="inlineStr"/>
      <c r="E4" s="5" t="inlineStr"/>
      <c r="F4" s="5">
        <f>IF(AND(D4&lt;&gt;"",E4&lt;&gt;""),E4-D4+1,"")</f>
        <v/>
      </c>
      <c r="G4" s="5" t="inlineStr">
        <is>
          <t>No iniciado</t>
        </is>
      </c>
      <c r="H4" s="5" t="inlineStr"/>
    </row>
    <row r="5">
      <c r="A5" s="5" t="n">
        <v>4</v>
      </c>
      <c r="B5" s="5" t="inlineStr">
        <is>
          <t>Habilitar GitHub Actions en el repositorio</t>
        </is>
      </c>
      <c r="C5" s="5" t="inlineStr">
        <is>
          <t>Tú</t>
        </is>
      </c>
      <c r="D5" s="5" t="inlineStr"/>
      <c r="E5" s="5" t="inlineStr"/>
      <c r="F5" s="5">
        <f>IF(AND(D5&lt;&gt;"",E5&lt;&gt;""),E5-D5+1,"")</f>
        <v/>
      </c>
      <c r="G5" s="5" t="inlineStr">
        <is>
          <t>No iniciado</t>
        </is>
      </c>
      <c r="H5" s="5" t="inlineStr"/>
    </row>
    <row r="6">
      <c r="A6" s="5" t="n">
        <v>5</v>
      </c>
      <c r="B6" s="5" t="inlineStr">
        <is>
          <t>Crear cuenta Vercel y conectar con GitHub (repo seleccionado)</t>
        </is>
      </c>
      <c r="C6" s="5" t="inlineStr">
        <is>
          <t>Tú</t>
        </is>
      </c>
      <c r="D6" s="5" t="inlineStr"/>
      <c r="E6" s="5" t="inlineStr"/>
      <c r="F6" s="5">
        <f>IF(AND(D6&lt;&gt;"",E6&lt;&gt;""),E6-D6+1,"")</f>
        <v/>
      </c>
      <c r="G6" s="5" t="inlineStr">
        <is>
          <t>No iniciado</t>
        </is>
      </c>
      <c r="H6" s="5" t="inlineStr"/>
    </row>
    <row r="7">
      <c r="A7" s="5" t="n">
        <v>6</v>
      </c>
      <c r="B7" s="5" t="inlineStr">
        <is>
          <t>Importar proyecto en Vercel (Framework: Astro, Node 20, build/output)</t>
        </is>
      </c>
      <c r="C7" s="5" t="inlineStr">
        <is>
          <t>Tú</t>
        </is>
      </c>
      <c r="D7" s="5" t="inlineStr"/>
      <c r="E7" s="5" t="inlineStr"/>
      <c r="F7" s="5">
        <f>IF(AND(D7&lt;&gt;"",E7&lt;&gt;""),E7-D7+1,"")</f>
        <v/>
      </c>
      <c r="G7" s="5" t="inlineStr">
        <is>
          <t>No iniciado</t>
        </is>
      </c>
      <c r="H7" s="5" t="inlineStr"/>
    </row>
    <row r="8">
      <c r="A8" s="5" t="n">
        <v>7</v>
      </c>
      <c r="B8" s="5" t="inlineStr">
        <is>
          <t>Configurar variables en Vercel: SITE_URL temporal (.vercel.app)</t>
        </is>
      </c>
      <c r="C8" s="5" t="inlineStr">
        <is>
          <t>Tú</t>
        </is>
      </c>
      <c r="D8" s="5" t="inlineStr"/>
      <c r="E8" s="5" t="inlineStr"/>
      <c r="F8" s="5">
        <f>IF(AND(D8&lt;&gt;"",E8&lt;&gt;""),E8-D8+1,"")</f>
        <v/>
      </c>
      <c r="G8" s="5" t="inlineStr">
        <is>
          <t>No iniciado</t>
        </is>
      </c>
      <c r="H8" s="5" t="inlineStr"/>
    </row>
    <row r="9">
      <c r="A9" s="5" t="n">
        <v>8</v>
      </c>
      <c r="B9" s="5" t="inlineStr">
        <is>
          <t>Primer Deploy y verificación de calculadoras de ejemplo</t>
        </is>
      </c>
      <c r="C9" s="5" t="inlineStr">
        <is>
          <t>Tú</t>
        </is>
      </c>
      <c r="D9" s="5" t="inlineStr"/>
      <c r="E9" s="5" t="inlineStr"/>
      <c r="F9" s="5">
        <f>IF(AND(D9&lt;&gt;"",E9&lt;&gt;""),E9-D9+1,"")</f>
        <v/>
      </c>
      <c r="G9" s="5" t="inlineStr">
        <is>
          <t>No iniciado</t>
        </is>
      </c>
      <c r="H9" s="5" t="inlineStr"/>
    </row>
    <row r="10">
      <c r="A10" s="5" t="n">
        <v>9</v>
      </c>
      <c r="B10" s="5" t="inlineStr">
        <is>
          <t>Comprar dominio (.com) económico</t>
        </is>
      </c>
      <c r="C10" s="5" t="inlineStr">
        <is>
          <t>Tú</t>
        </is>
      </c>
      <c r="D10" s="5" t="inlineStr"/>
      <c r="E10" s="5" t="inlineStr"/>
      <c r="F10" s="5">
        <f>IF(AND(D10&lt;&gt;"",E10&lt;&gt;""),E10-D10+1,"")</f>
        <v/>
      </c>
      <c r="G10" s="5" t="inlineStr">
        <is>
          <t>No iniciado</t>
        </is>
      </c>
      <c r="H10" s="5" t="inlineStr"/>
    </row>
    <row r="11">
      <c r="A11" s="5" t="n">
        <v>10</v>
      </c>
      <c r="B11" s="5" t="inlineStr">
        <is>
          <t>Añadir dominio en Vercel y copiar registros DNS</t>
        </is>
      </c>
      <c r="C11" s="5" t="inlineStr">
        <is>
          <t>Tú</t>
        </is>
      </c>
      <c r="D11" s="5" t="inlineStr"/>
      <c r="E11" s="5" t="inlineStr"/>
      <c r="F11" s="5">
        <f>IF(AND(D11&lt;&gt;"",E11&lt;&gt;""),E11-D11+1,"")</f>
        <v/>
      </c>
      <c r="G11" s="5" t="inlineStr">
        <is>
          <t>No iniciado</t>
        </is>
      </c>
      <c r="H11" s="5" t="inlineStr"/>
    </row>
    <row r="12">
      <c r="A12" s="5" t="n">
        <v>11</v>
      </c>
      <c r="B12" s="5" t="inlineStr">
        <is>
          <t>Configurar DNS en el registrador (A 76.76.21.21, CNAME www)</t>
        </is>
      </c>
      <c r="C12" s="5" t="inlineStr">
        <is>
          <t>Tú</t>
        </is>
      </c>
      <c r="D12" s="5" t="inlineStr"/>
      <c r="E12" s="5" t="inlineStr"/>
      <c r="F12" s="5">
        <f>IF(AND(D12&lt;&gt;"",E12&lt;&gt;""),E12-D12+1,"")</f>
        <v/>
      </c>
      <c r="G12" s="5" t="inlineStr">
        <is>
          <t>No iniciado</t>
        </is>
      </c>
      <c r="H12" s="5" t="inlineStr"/>
    </row>
    <row r="13">
      <c r="A13" s="5" t="n">
        <v>12</v>
      </c>
      <c r="B13" s="5" t="inlineStr">
        <is>
          <t>Verificar propagación y SSL (candado) en Vercel</t>
        </is>
      </c>
      <c r="C13" s="5" t="inlineStr">
        <is>
          <t>Tú</t>
        </is>
      </c>
      <c r="D13" s="5" t="inlineStr"/>
      <c r="E13" s="5" t="inlineStr"/>
      <c r="F13" s="5">
        <f>IF(AND(D13&lt;&gt;"",E13&lt;&gt;""),E13-D13+1,"")</f>
        <v/>
      </c>
      <c r="G13" s="5" t="inlineStr">
        <is>
          <t>No iniciado</t>
        </is>
      </c>
      <c r="H13" s="5" t="inlineStr"/>
    </row>
    <row r="14">
      <c r="A14" s="5" t="n">
        <v>13</v>
      </c>
      <c r="B14" s="5" t="inlineStr">
        <is>
          <t>Actualizar SITE_URL en Vercel al dominio y redeploy</t>
        </is>
      </c>
      <c r="C14" s="5" t="inlineStr">
        <is>
          <t>Tú</t>
        </is>
      </c>
      <c r="D14" s="5" t="inlineStr"/>
      <c r="E14" s="5" t="inlineStr"/>
      <c r="F14" s="5">
        <f>IF(AND(D14&lt;&gt;"",E14&lt;&gt;""),E14-D14+1,"")</f>
        <v/>
      </c>
      <c r="G14" s="5" t="inlineStr">
        <is>
          <t>No iniciado</t>
        </is>
      </c>
      <c r="H14" s="5" t="inlineStr"/>
    </row>
    <row r="15">
      <c r="A15" s="5" t="n">
        <v>14</v>
      </c>
      <c r="B15" s="5" t="inlineStr">
        <is>
          <t>Crear Deploy Hook (Production) en Vercel y copiar URL</t>
        </is>
      </c>
      <c r="C15" s="5" t="inlineStr">
        <is>
          <t>Tú</t>
        </is>
      </c>
      <c r="D15" s="5" t="inlineStr"/>
      <c r="E15" s="5" t="inlineStr"/>
      <c r="F15" s="5">
        <f>IF(AND(D15&lt;&gt;"",E15&lt;&gt;""),E15-D15+1,"")</f>
        <v/>
      </c>
      <c r="G15" s="5" t="inlineStr">
        <is>
          <t>No iniciado</t>
        </is>
      </c>
      <c r="H15" s="5" t="inlineStr"/>
    </row>
    <row r="16">
      <c r="A16" s="5" t="n">
        <v>15</v>
      </c>
      <c r="B16" s="5" t="inlineStr">
        <is>
          <t>Agregar Secrets en GitHub: VERCEL_DEPLOY_HOOK_URL, SITE_URL, MAX_PER_DAY=50</t>
        </is>
      </c>
      <c r="C16" s="5" t="inlineStr">
        <is>
          <t>Tú</t>
        </is>
      </c>
      <c r="D16" s="5" t="inlineStr"/>
      <c r="E16" s="5" t="inlineStr"/>
      <c r="F16" s="5">
        <f>IF(AND(D16&lt;&gt;"",E16&lt;&gt;""),E16-D16+1,"")</f>
        <v/>
      </c>
      <c r="G16" s="5" t="inlineStr">
        <is>
          <t>No iniciado</t>
        </is>
      </c>
      <c r="H16" s="5" t="inlineStr"/>
    </row>
    <row r="17">
      <c r="A17" s="5" t="n">
        <v>16</v>
      </c>
      <c r="B17" s="5" t="inlineStr">
        <is>
          <t>Ejecutar workflow manual “Nightly programmatic publish”</t>
        </is>
      </c>
      <c r="C17" s="5" t="inlineStr">
        <is>
          <t>Tú</t>
        </is>
      </c>
      <c r="D17" s="5" t="inlineStr"/>
      <c r="E17" s="5" t="inlineStr"/>
      <c r="F17" s="5">
        <f>IF(AND(D17&lt;&gt;"",E17&lt;&gt;""),E17-D17+1,"")</f>
        <v/>
      </c>
      <c r="G17" s="5" t="inlineStr">
        <is>
          <t>No iniciado</t>
        </is>
      </c>
      <c r="H17" s="5" t="inlineStr"/>
    </row>
    <row r="18">
      <c r="A18" s="5" t="n">
        <v>17</v>
      </c>
      <c r="B18" s="5" t="inlineStr">
        <is>
          <t>Verificar logs: MDX generados, build OK, deploy hook 200, ping sitemaps OK</t>
        </is>
      </c>
      <c r="C18" s="5" t="inlineStr">
        <is>
          <t>Tú</t>
        </is>
      </c>
      <c r="D18" s="5" t="inlineStr"/>
      <c r="E18" s="5" t="inlineStr"/>
      <c r="F18" s="5">
        <f>IF(AND(D18&lt;&gt;"",E18&lt;&gt;""),E18-D18+1,"")</f>
        <v/>
      </c>
      <c r="G18" s="5" t="inlineStr">
        <is>
          <t>No iniciado</t>
        </is>
      </c>
      <c r="H18" s="5" t="inlineStr"/>
    </row>
    <row r="19">
      <c r="A19" s="5" t="n">
        <v>18</v>
      </c>
      <c r="B19" s="5" t="inlineStr">
        <is>
          <t>Confirmar cron diario a las 01:30 UTC (ejecución automática)</t>
        </is>
      </c>
      <c r="C19" s="5" t="inlineStr">
        <is>
          <t>Tú</t>
        </is>
      </c>
      <c r="D19" s="5" t="inlineStr"/>
      <c r="E19" s="5" t="inlineStr"/>
      <c r="F19" s="5">
        <f>IF(AND(D19&lt;&gt;"",E19&lt;&gt;""),E19-D19+1,"")</f>
        <v/>
      </c>
      <c r="G19" s="5" t="inlineStr">
        <is>
          <t>No iniciado</t>
        </is>
      </c>
      <c r="H19" s="5" t="inlineStr"/>
    </row>
    <row r="20">
      <c r="A20" s="5" t="n">
        <v>19</v>
      </c>
      <c r="B20" s="5" t="inlineStr">
        <is>
          <t>Crear Cloudflare Web Analytics y obtener token</t>
        </is>
      </c>
      <c r="C20" s="5" t="inlineStr">
        <is>
          <t>Tú</t>
        </is>
      </c>
      <c r="D20" s="5" t="inlineStr"/>
      <c r="E20" s="5" t="inlineStr"/>
      <c r="F20" s="5">
        <f>IF(AND(D20&lt;&gt;"",E20&lt;&gt;""),E20-D20+1,"")</f>
        <v/>
      </c>
      <c r="G20" s="5" t="inlineStr">
        <is>
          <t>No iniciado</t>
        </is>
      </c>
      <c r="H20" s="5" t="inlineStr"/>
    </row>
    <row r="21">
      <c r="A21" s="5" t="n">
        <v>20</v>
      </c>
      <c r="B21" s="5" t="inlineStr">
        <is>
          <t>Añadir VITE_CF_ANALYTICS_TOKEN en Vercel y redeploy</t>
        </is>
      </c>
      <c r="C21" s="5" t="inlineStr">
        <is>
          <t>Tú</t>
        </is>
      </c>
      <c r="D21" s="5" t="inlineStr"/>
      <c r="E21" s="5" t="inlineStr"/>
      <c r="F21" s="5">
        <f>IF(AND(D21&lt;&gt;"",E21&lt;&gt;""),E21-D21+1,"")</f>
        <v/>
      </c>
      <c r="G21" s="5" t="inlineStr">
        <is>
          <t>No iniciado</t>
        </is>
      </c>
      <c r="H21" s="5" t="inlineStr"/>
    </row>
    <row r="22">
      <c r="A22" s="5" t="n">
        <v>21</v>
      </c>
      <c r="B22" s="5" t="inlineStr">
        <is>
          <t>Crear propiedad en Google Search Console y verificar dominio</t>
        </is>
      </c>
      <c r="C22" s="5" t="inlineStr">
        <is>
          <t>Tú</t>
        </is>
      </c>
      <c r="D22" s="5" t="inlineStr"/>
      <c r="E22" s="5" t="inlineStr"/>
      <c r="F22" s="5">
        <f>IF(AND(D22&lt;&gt;"",E22&lt;&gt;""),E22-D22+1,"")</f>
        <v/>
      </c>
      <c r="G22" s="5" t="inlineStr">
        <is>
          <t>No iniciado</t>
        </is>
      </c>
      <c r="H22" s="5" t="inlineStr"/>
    </row>
    <row r="23">
      <c r="A23" s="5" t="n">
        <v>22</v>
      </c>
      <c r="B23" s="5" t="inlineStr">
        <is>
          <t>Enviar sitemap-index.xml en Search Console</t>
        </is>
      </c>
      <c r="C23" s="5" t="inlineStr">
        <is>
          <t>Tú</t>
        </is>
      </c>
      <c r="D23" s="5" t="inlineStr"/>
      <c r="E23" s="5" t="inlineStr"/>
      <c r="F23" s="5">
        <f>IF(AND(D23&lt;&gt;"",E23&lt;&gt;""),E23-D23+1,"")</f>
        <v/>
      </c>
      <c r="G23" s="5" t="inlineStr">
        <is>
          <t>No iniciado</t>
        </is>
      </c>
      <c r="H23" s="5" t="inlineStr"/>
    </row>
    <row r="24">
      <c r="A24" s="5" t="n">
        <v>23</v>
      </c>
      <c r="B24" s="5" t="inlineStr">
        <is>
          <t>Revisar páginas Privacy / Disclaimer (presentes en /public)</t>
        </is>
      </c>
      <c r="C24" s="5" t="inlineStr">
        <is>
          <t>Tú</t>
        </is>
      </c>
      <c r="D24" s="5" t="inlineStr"/>
      <c r="E24" s="5" t="inlineStr"/>
      <c r="F24" s="5">
        <f>IF(AND(D24&lt;&gt;"",E24&lt;&gt;""),E24-D24+1,"")</f>
        <v/>
      </c>
      <c r="G24" s="5" t="inlineStr">
        <is>
          <t>No iniciado</t>
        </is>
      </c>
      <c r="H24" s="5" t="inlineStr"/>
    </row>
    <row r="25">
      <c r="A25" s="5" t="n">
        <v>24</v>
      </c>
      <c r="B25" s="5" t="inlineStr">
        <is>
          <t>Solicitar Google AdSense (tras ≥100–300 páginas indexadas)</t>
        </is>
      </c>
      <c r="C25" s="5" t="inlineStr">
        <is>
          <t>Tú</t>
        </is>
      </c>
      <c r="D25" s="5" t="inlineStr"/>
      <c r="E25" s="5" t="inlineStr"/>
      <c r="F25" s="5">
        <f>IF(AND(D25&lt;&gt;"",E25&lt;&gt;""),E25-D25+1,"")</f>
        <v/>
      </c>
      <c r="G25" s="5" t="inlineStr">
        <is>
          <t>No iniciado</t>
        </is>
      </c>
      <c r="H25" s="5" t="inlineStr"/>
    </row>
    <row r="26">
      <c r="A26" s="5" t="n">
        <v>25</v>
      </c>
      <c r="B26" s="5" t="inlineStr">
        <is>
          <t>Añadir VITE_ADSENSE_CLIENT y actualizar /public/ads.txt con pub-id</t>
        </is>
      </c>
      <c r="C26" s="5" t="inlineStr">
        <is>
          <t>Tú</t>
        </is>
      </c>
      <c r="D26" s="5" t="inlineStr"/>
      <c r="E26" s="5" t="inlineStr"/>
      <c r="F26" s="5">
        <f>IF(AND(D26&lt;&gt;"",E26&lt;&gt;""),E26-D26+1,"")</f>
        <v/>
      </c>
      <c r="G26" s="5" t="inlineStr">
        <is>
          <t>No iniciado</t>
        </is>
      </c>
      <c r="H26" s="5" t="inlineStr"/>
    </row>
    <row r="27">
      <c r="A27" s="5" t="n">
        <v>26</v>
      </c>
      <c r="B27" s="5" t="inlineStr">
        <is>
          <t>Añadir 150–300 filas nuevas a data/calculators.json (semana 1)</t>
        </is>
      </c>
      <c r="C27" s="5" t="inlineStr">
        <is>
          <t>Tú</t>
        </is>
      </c>
      <c r="D27" s="5" t="inlineStr"/>
      <c r="E27" s="5" t="inlineStr"/>
      <c r="F27" s="5">
        <f>IF(AND(D27&lt;&gt;"",E27&lt;&gt;""),E27-D27+1,"")</f>
        <v/>
      </c>
      <c r="G27" s="5" t="inlineStr">
        <is>
          <t>No iniciado</t>
        </is>
      </c>
      <c r="H27" s="5" t="inlineStr"/>
    </row>
    <row r="28">
      <c r="A28" s="5" t="n">
        <v>27</v>
      </c>
      <c r="B28" s="5" t="inlineStr">
        <is>
          <t>QA de 3 calculadoras nuevas (semana 1)</t>
        </is>
      </c>
      <c r="C28" s="5" t="inlineStr">
        <is>
          <t>Tú</t>
        </is>
      </c>
      <c r="D28" s="5" t="inlineStr"/>
      <c r="E28" s="5" t="inlineStr"/>
      <c r="F28" s="5">
        <f>IF(AND(D28&lt;&gt;"",E28&lt;&gt;""),E28-D28+1,"")</f>
        <v/>
      </c>
      <c r="G28" s="5" t="inlineStr">
        <is>
          <t>No iniciado</t>
        </is>
      </c>
      <c r="H28" s="5" t="inlineStr"/>
    </row>
    <row r="29">
      <c r="A29" s="5" t="n">
        <v>28</v>
      </c>
      <c r="B29" s="5" t="inlineStr">
        <is>
          <t>Revisar Search Console: cobertura y errores (semana 1)</t>
        </is>
      </c>
      <c r="C29" s="5" t="inlineStr">
        <is>
          <t>Tú</t>
        </is>
      </c>
      <c r="D29" s="5" t="inlineStr"/>
      <c r="E29" s="5" t="inlineStr"/>
      <c r="F29" s="5">
        <f>IF(AND(D29&lt;&gt;"",E29&lt;&gt;""),E29-D29+1,"")</f>
        <v/>
      </c>
      <c r="G29" s="5" t="inlineStr">
        <is>
          <t>No iniciado</t>
        </is>
      </c>
      <c r="H29" s="5" t="inlineStr"/>
    </row>
    <row r="30">
      <c r="A30" s="5" t="n">
        <v>29</v>
      </c>
      <c r="B30" s="5" t="inlineStr">
        <is>
          <t>Registrar métricas en PLAN_OPERATIVO.xlsx (semana 1)</t>
        </is>
      </c>
      <c r="C30" s="5" t="inlineStr">
        <is>
          <t>Tú</t>
        </is>
      </c>
      <c r="D30" s="5" t="inlineStr"/>
      <c r="E30" s="5" t="inlineStr"/>
      <c r="F30" s="5">
        <f>IF(AND(D30&lt;&gt;"",E30&lt;&gt;""),E30-D30+1,"")</f>
        <v/>
      </c>
      <c r="G30" s="5" t="inlineStr">
        <is>
          <t>No iniciado</t>
        </is>
      </c>
      <c r="H30" s="5" t="inlineStr"/>
    </row>
    <row r="31">
      <c r="A31" s="5" t="n">
        <v>30</v>
      </c>
      <c r="B31" s="5" t="inlineStr">
        <is>
          <t>Mejorar FAQs/related en clúster con mejor rendimiento (semana 1)</t>
        </is>
      </c>
      <c r="C31" s="5" t="inlineStr">
        <is>
          <t>Tú</t>
        </is>
      </c>
      <c r="D31" s="5" t="inlineStr"/>
      <c r="E31" s="5" t="inlineStr"/>
      <c r="F31" s="5">
        <f>IF(AND(D31&lt;&gt;"",E31&lt;&gt;""),E31-D31+1,"")</f>
        <v/>
      </c>
      <c r="G31" s="5" t="inlineStr">
        <is>
          <t>No iniciado</t>
        </is>
      </c>
      <c r="H31" s="5" t="inlineStr"/>
    </row>
    <row r="32">
      <c r="A32" s="5" t="n">
        <v>31</v>
      </c>
      <c r="B32" s="5" t="inlineStr">
        <is>
          <t>Mantener MAX_PER_DAY=40–60 las primeras 4–8 semanas</t>
        </is>
      </c>
      <c r="C32" s="5" t="inlineStr">
        <is>
          <t>Tú</t>
        </is>
      </c>
      <c r="D32" s="5" t="inlineStr"/>
      <c r="E32" s="5" t="inlineStr"/>
      <c r="F32" s="5">
        <f>IF(AND(D32&lt;&gt;"",E32&lt;&gt;""),E32-D32+1,"")</f>
        <v/>
      </c>
      <c r="G32" s="5" t="inlineStr">
        <is>
          <t>No iniciado</t>
        </is>
      </c>
      <c r="H32" s="5" t="inlineStr"/>
    </row>
    <row r="33">
      <c r="A33" s="5" t="n">
        <v>32</v>
      </c>
      <c r="B33" s="5" t="inlineStr">
        <is>
          <t>Si indexación &gt;60–70% sostenida, subir a MAX_PER_DAY=80–100</t>
        </is>
      </c>
      <c r="C33" s="5" t="inlineStr">
        <is>
          <t>Tú</t>
        </is>
      </c>
      <c r="D33" s="5" t="inlineStr"/>
      <c r="E33" s="5" t="inlineStr"/>
      <c r="F33" s="5">
        <f>IF(AND(D33&lt;&gt;"",E33&lt;&gt;""),E33-D33+1,"")</f>
        <v/>
      </c>
      <c r="G33" s="5" t="inlineStr">
        <is>
          <t>No iniciado</t>
        </is>
      </c>
      <c r="H33" s="5" t="inlineStr"/>
    </row>
    <row r="34">
      <c r="A34" s="5" t="n">
        <v>33</v>
      </c>
      <c r="B34" s="5" t="inlineStr">
        <is>
          <t>Duplicar clúster con mejor RPM/CTR (recurrente)</t>
        </is>
      </c>
      <c r="C34" s="5" t="inlineStr">
        <is>
          <t>Tú</t>
        </is>
      </c>
      <c r="D34" s="5" t="inlineStr"/>
      <c r="E34" s="5" t="inlineStr"/>
      <c r="F34" s="5">
        <f>IF(AND(D34&lt;&gt;"",E34&lt;&gt;""),E34-D34+1,"")</f>
        <v/>
      </c>
      <c r="G34" s="5" t="inlineStr">
        <is>
          <t>No iniciado</t>
        </is>
      </c>
      <c r="H34" s="5" t="inlineStr"/>
    </row>
    <row r="35">
      <c r="A35" s="5" t="n">
        <v>34</v>
      </c>
      <c r="B35" s="5" t="inlineStr">
        <is>
          <t>Backups semanales del repo (tag o release)</t>
        </is>
      </c>
      <c r="C35" s="5" t="inlineStr">
        <is>
          <t>Tú</t>
        </is>
      </c>
      <c r="D35" s="5" t="inlineStr"/>
      <c r="E35" s="5" t="inlineStr"/>
      <c r="F35" s="5">
        <f>IF(AND(D35&lt;&gt;"",E35&lt;&gt;""),E35-D35+1,"")</f>
        <v/>
      </c>
      <c r="G35" s="5" t="inlineStr">
        <is>
          <t>No iniciado</t>
        </is>
      </c>
      <c r="H35" s="5" t="inlineStr"/>
    </row>
    <row r="36">
      <c r="A36" s="5" t="n">
        <v>35</v>
      </c>
      <c r="B36" s="5" t="inlineStr">
        <is>
          <t>Revisión de accesibilidad (labels, focus, aria-live)</t>
        </is>
      </c>
      <c r="C36" s="5" t="inlineStr">
        <is>
          <t>Tú</t>
        </is>
      </c>
      <c r="D36" s="5" t="inlineStr"/>
      <c r="E36" s="5" t="inlineStr"/>
      <c r="F36" s="5">
        <f>IF(AND(D36&lt;&gt;"",E36&lt;&gt;""),E36-D36+1,"")</f>
        <v/>
      </c>
      <c r="G36" s="5" t="inlineStr">
        <is>
          <t>No iniciado</t>
        </is>
      </c>
      <c r="H36" s="5" t="inlineStr"/>
    </row>
    <row r="37">
      <c r="A37" s="5" t="n">
        <v>36</v>
      </c>
      <c r="B37" s="5" t="inlineStr">
        <is>
          <t>Optimizar Core Web Vitals (lazy-load, imágenes, JS mínimo)</t>
        </is>
      </c>
      <c r="C37" s="5" t="inlineStr">
        <is>
          <t>Tú</t>
        </is>
      </c>
      <c r="D37" s="5" t="inlineStr"/>
      <c r="E37" s="5" t="inlineStr"/>
      <c r="F37" s="5">
        <f>IF(AND(D37&lt;&gt;"",E37&lt;&gt;""),E37-D37+1,"")</f>
        <v/>
      </c>
      <c r="G37" s="5" t="inlineStr">
        <is>
          <t>No iniciado</t>
        </is>
      </c>
      <c r="H37" s="5" t="inlineStr"/>
    </row>
  </sheetData>
  <dataValidations count="1">
    <dataValidation sqref="G2:G37" showErrorMessage="1" showInputMessage="1" allowBlank="0" type="list">
      <formula1>"No iniciado,En curso,Listo,Bloqueado"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4" t="inlineStr">
        <is>
          <t>Semana (ISO)</t>
        </is>
      </c>
      <c r="B1" s="4" t="inlineStr">
        <is>
          <t>Rango de fechas</t>
        </is>
      </c>
      <c r="C1" s="4" t="inlineStr">
        <is>
          <t>Bloque</t>
        </is>
      </c>
      <c r="D1" s="4" t="inlineStr">
        <is>
          <t>Tarea</t>
        </is>
      </c>
      <c r="E1" s="4" t="inlineStr">
        <is>
          <t>Objetivo</t>
        </is>
      </c>
      <c r="F1" s="4" t="inlineStr">
        <is>
          <t>Real</t>
        </is>
      </c>
      <c r="G1" s="4" t="inlineStr">
        <is>
          <t>Hecho (✓/✗)</t>
        </is>
      </c>
      <c r="H1" s="4" t="inlineStr">
        <is>
          <t>Tiempo (h)</t>
        </is>
      </c>
      <c r="I1" s="4" t="inlineStr">
        <is>
          <t>Notas</t>
        </is>
      </c>
    </row>
    <row r="2">
      <c r="A2" s="5" t="inlineStr">
        <is>
          <t>2025-W33</t>
        </is>
      </c>
      <c r="B2" s="5" t="inlineStr"/>
      <c r="C2" s="5" t="inlineStr">
        <is>
          <t>Contenido</t>
        </is>
      </c>
      <c r="D2" s="5" t="inlineStr">
        <is>
          <t>Añadir filas a calculators.json</t>
        </is>
      </c>
      <c r="E2" s="5" t="inlineStr">
        <is>
          <t>200</t>
        </is>
      </c>
      <c r="F2" s="5" t="inlineStr"/>
      <c r="G2" s="5" t="inlineStr"/>
      <c r="H2" s="5" t="inlineStr">
        <is>
          <t>1.8</t>
        </is>
      </c>
      <c r="I2" s="5" t="inlineStr"/>
    </row>
    <row r="3">
      <c r="A3" s="5" t="inlineStr">
        <is>
          <t>2025-W33</t>
        </is>
      </c>
      <c r="B3" s="5" t="inlineStr"/>
      <c r="C3" s="5" t="inlineStr">
        <is>
          <t>QA</t>
        </is>
      </c>
      <c r="D3" s="5" t="inlineStr">
        <is>
          <t>Revisar 3 calculadoras nuevas</t>
        </is>
      </c>
      <c r="E3" s="5" t="inlineStr">
        <is>
          <t>3</t>
        </is>
      </c>
      <c r="F3" s="5" t="inlineStr"/>
      <c r="G3" s="5" t="inlineStr"/>
      <c r="H3" s="5" t="inlineStr">
        <is>
          <t>0.7</t>
        </is>
      </c>
      <c r="I3" s="5" t="inlineStr"/>
    </row>
    <row r="4">
      <c r="A4" s="5" t="inlineStr">
        <is>
          <t>2025-W33</t>
        </is>
      </c>
      <c r="B4" s="5" t="inlineStr"/>
      <c r="C4" s="5" t="inlineStr">
        <is>
          <t>SEO</t>
        </is>
      </c>
      <c r="D4" s="5" t="inlineStr">
        <is>
          <t>Revisar cobertura y enlaces internos</t>
        </is>
      </c>
      <c r="E4" s="5" t="inlineStr"/>
      <c r="F4" s="5" t="inlineStr"/>
      <c r="G4" s="5" t="inlineStr"/>
      <c r="H4" s="5" t="inlineStr">
        <is>
          <t>0.7</t>
        </is>
      </c>
      <c r="I4" s="5" t="inlineStr"/>
    </row>
    <row r="5">
      <c r="A5" s="5" t="inlineStr">
        <is>
          <t>2025-W33</t>
        </is>
      </c>
      <c r="B5" s="5" t="inlineStr"/>
      <c r="C5" s="5" t="inlineStr">
        <is>
          <t>Métricas</t>
        </is>
      </c>
      <c r="D5" s="5" t="inlineStr">
        <is>
          <t>Cloudflare + (Ads) RPM</t>
        </is>
      </c>
      <c r="E5" s="5" t="inlineStr"/>
      <c r="F5" s="5" t="inlineStr"/>
      <c r="G5" s="5" t="inlineStr"/>
      <c r="H5" s="5" t="inlineStr">
        <is>
          <t>0.6</t>
        </is>
      </c>
      <c r="I5" s="5" t="inlineStr"/>
    </row>
    <row r="6">
      <c r="A6" s="5" t="inlineStr">
        <is>
          <t>2025-W33</t>
        </is>
      </c>
      <c r="B6" s="5" t="inlineStr"/>
      <c r="C6" s="5" t="inlineStr">
        <is>
          <t>Mejora</t>
        </is>
      </c>
      <c r="D6" s="5" t="inlineStr">
        <is>
          <t>Ampliar clúster top CTR/RPM</t>
        </is>
      </c>
      <c r="E6" s="5" t="inlineStr"/>
      <c r="F6" s="5" t="inlineStr"/>
      <c r="G6" s="5" t="inlineStr"/>
      <c r="H6" s="5" t="inlineStr">
        <is>
          <t>0.3</t>
        </is>
      </c>
      <c r="I6" s="5" t="inlineStr"/>
    </row>
    <row r="7">
      <c r="A7" s="5" t="inlineStr">
        <is>
          <t>2025-W33</t>
        </is>
      </c>
      <c r="B7" s="5" t="inlineStr"/>
      <c r="C7" s="5" t="inlineStr">
        <is>
          <t>Contenido</t>
        </is>
      </c>
      <c r="D7" s="5" t="inlineStr">
        <is>
          <t>Añadir filas a calculators.json</t>
        </is>
      </c>
      <c r="E7" s="5" t="inlineStr">
        <is>
          <t>200</t>
        </is>
      </c>
      <c r="F7" s="5" t="inlineStr"/>
      <c r="G7" s="5" t="inlineStr"/>
      <c r="H7" s="5" t="inlineStr">
        <is>
          <t>1.8</t>
        </is>
      </c>
      <c r="I7" s="5" t="inlineStr"/>
    </row>
    <row r="8">
      <c r="A8" s="5" t="inlineStr">
        <is>
          <t>2025-W33</t>
        </is>
      </c>
      <c r="B8" s="5" t="inlineStr"/>
      <c r="C8" s="5" t="inlineStr">
        <is>
          <t>QA</t>
        </is>
      </c>
      <c r="D8" s="5" t="inlineStr">
        <is>
          <t>Revisar 3 calculadoras nuevas</t>
        </is>
      </c>
      <c r="E8" s="5" t="inlineStr">
        <is>
          <t>3</t>
        </is>
      </c>
      <c r="F8" s="5" t="inlineStr"/>
      <c r="G8" s="5" t="inlineStr"/>
      <c r="H8" s="5" t="inlineStr">
        <is>
          <t>0.7</t>
        </is>
      </c>
      <c r="I8" s="5" t="inlineStr"/>
    </row>
    <row r="9">
      <c r="A9" s="5" t="inlineStr">
        <is>
          <t>2025-W33</t>
        </is>
      </c>
      <c r="B9" s="5" t="inlineStr"/>
      <c r="C9" s="5" t="inlineStr">
        <is>
          <t>SEO</t>
        </is>
      </c>
      <c r="D9" s="5" t="inlineStr">
        <is>
          <t>Revisar cobertura y enlaces internos</t>
        </is>
      </c>
      <c r="E9" s="5" t="inlineStr"/>
      <c r="F9" s="5" t="inlineStr"/>
      <c r="G9" s="5" t="inlineStr"/>
      <c r="H9" s="5" t="inlineStr">
        <is>
          <t>0.7</t>
        </is>
      </c>
      <c r="I9" s="5" t="inlineStr"/>
    </row>
    <row r="10">
      <c r="A10" s="5" t="inlineStr">
        <is>
          <t>2025-W33</t>
        </is>
      </c>
      <c r="B10" s="5" t="inlineStr"/>
      <c r="C10" s="5" t="inlineStr">
        <is>
          <t>Métricas</t>
        </is>
      </c>
      <c r="D10" s="5" t="inlineStr">
        <is>
          <t>Cloudflare + (Ads) RPM</t>
        </is>
      </c>
      <c r="E10" s="5" t="inlineStr"/>
      <c r="F10" s="5" t="inlineStr"/>
      <c r="G10" s="5" t="inlineStr"/>
      <c r="H10" s="5" t="inlineStr">
        <is>
          <t>0.6</t>
        </is>
      </c>
      <c r="I10" s="5" t="inlineStr"/>
    </row>
    <row r="11">
      <c r="A11" s="5" t="inlineStr">
        <is>
          <t>2025-W33</t>
        </is>
      </c>
      <c r="B11" s="5" t="inlineStr"/>
      <c r="C11" s="5" t="inlineStr">
        <is>
          <t>Mejora</t>
        </is>
      </c>
      <c r="D11" s="5" t="inlineStr">
        <is>
          <t>Ampliar clúster top CTR/RPM</t>
        </is>
      </c>
      <c r="E11" s="5" t="inlineStr"/>
      <c r="F11" s="5" t="inlineStr"/>
      <c r="G11" s="5" t="inlineStr"/>
      <c r="H11" s="5" t="inlineStr">
        <is>
          <t>0.3</t>
        </is>
      </c>
      <c r="I11" s="5" t="inlineStr"/>
    </row>
    <row r="12">
      <c r="A12" s="5" t="inlineStr">
        <is>
          <t>2025-W33</t>
        </is>
      </c>
      <c r="B12" s="5" t="inlineStr"/>
      <c r="C12" s="5" t="inlineStr">
        <is>
          <t>Contenido</t>
        </is>
      </c>
      <c r="D12" s="5" t="inlineStr">
        <is>
          <t>Añadir filas a calculators.json</t>
        </is>
      </c>
      <c r="E12" s="5" t="inlineStr">
        <is>
          <t>200</t>
        </is>
      </c>
      <c r="F12" s="5" t="inlineStr"/>
      <c r="G12" s="5" t="inlineStr"/>
      <c r="H12" s="5" t="inlineStr">
        <is>
          <t>1.8</t>
        </is>
      </c>
      <c r="I12" s="5" t="inlineStr"/>
    </row>
    <row r="13">
      <c r="A13" s="5" t="inlineStr">
        <is>
          <t>2025-W33</t>
        </is>
      </c>
      <c r="B13" s="5" t="inlineStr"/>
      <c r="C13" s="5" t="inlineStr">
        <is>
          <t>QA</t>
        </is>
      </c>
      <c r="D13" s="5" t="inlineStr">
        <is>
          <t>Revisar 3 calculadoras nuevas</t>
        </is>
      </c>
      <c r="E13" s="5" t="inlineStr">
        <is>
          <t>3</t>
        </is>
      </c>
      <c r="F13" s="5" t="inlineStr"/>
      <c r="G13" s="5" t="inlineStr"/>
      <c r="H13" s="5" t="inlineStr">
        <is>
          <t>0.7</t>
        </is>
      </c>
      <c r="I13" s="5" t="inlineStr"/>
    </row>
    <row r="14">
      <c r="A14" s="5" t="inlineStr">
        <is>
          <t>2025-W33</t>
        </is>
      </c>
      <c r="B14" s="5" t="inlineStr"/>
      <c r="C14" s="5" t="inlineStr">
        <is>
          <t>SEO</t>
        </is>
      </c>
      <c r="D14" s="5" t="inlineStr">
        <is>
          <t>Revisar cobertura y enlaces internos</t>
        </is>
      </c>
      <c r="E14" s="5" t="inlineStr"/>
      <c r="F14" s="5" t="inlineStr"/>
      <c r="G14" s="5" t="inlineStr"/>
      <c r="H14" s="5" t="inlineStr">
        <is>
          <t>0.7</t>
        </is>
      </c>
      <c r="I14" s="5" t="inlineStr"/>
    </row>
    <row r="15">
      <c r="A15" s="5" t="inlineStr">
        <is>
          <t>2025-W33</t>
        </is>
      </c>
      <c r="B15" s="5" t="inlineStr"/>
      <c r="C15" s="5" t="inlineStr">
        <is>
          <t>Métricas</t>
        </is>
      </c>
      <c r="D15" s="5" t="inlineStr">
        <is>
          <t>Cloudflare + (Ads) RPM</t>
        </is>
      </c>
      <c r="E15" s="5" t="inlineStr"/>
      <c r="F15" s="5" t="inlineStr"/>
      <c r="G15" s="5" t="inlineStr"/>
      <c r="H15" s="5" t="inlineStr">
        <is>
          <t>0.6</t>
        </is>
      </c>
      <c r="I15" s="5" t="inlineStr"/>
    </row>
    <row r="16">
      <c r="A16" s="5" t="inlineStr">
        <is>
          <t>2025-W33</t>
        </is>
      </c>
      <c r="B16" s="5" t="inlineStr"/>
      <c r="C16" s="5" t="inlineStr">
        <is>
          <t>Mejora</t>
        </is>
      </c>
      <c r="D16" s="5" t="inlineStr">
        <is>
          <t>Ampliar clúster top CTR/RPM</t>
        </is>
      </c>
      <c r="E16" s="5" t="inlineStr"/>
      <c r="F16" s="5" t="inlineStr"/>
      <c r="G16" s="5" t="inlineStr"/>
      <c r="H16" s="5" t="inlineStr">
        <is>
          <t>0.3</t>
        </is>
      </c>
      <c r="I16" s="5" t="inlineStr"/>
    </row>
    <row r="17">
      <c r="A17" s="5" t="inlineStr">
        <is>
          <t>2025-W33</t>
        </is>
      </c>
      <c r="B17" s="5" t="inlineStr"/>
      <c r="C17" s="5" t="inlineStr">
        <is>
          <t>Contenido</t>
        </is>
      </c>
      <c r="D17" s="5" t="inlineStr">
        <is>
          <t>Añadir filas a calculators.json</t>
        </is>
      </c>
      <c r="E17" s="5" t="inlineStr">
        <is>
          <t>200</t>
        </is>
      </c>
      <c r="F17" s="5" t="inlineStr"/>
      <c r="G17" s="5" t="inlineStr"/>
      <c r="H17" s="5" t="inlineStr">
        <is>
          <t>1.8</t>
        </is>
      </c>
      <c r="I17" s="5" t="inlineStr"/>
    </row>
    <row r="18">
      <c r="A18" s="5" t="inlineStr">
        <is>
          <t>2025-W33</t>
        </is>
      </c>
      <c r="B18" s="5" t="inlineStr"/>
      <c r="C18" s="5" t="inlineStr">
        <is>
          <t>QA</t>
        </is>
      </c>
      <c r="D18" s="5" t="inlineStr">
        <is>
          <t>Revisar 3 calculadoras nuevas</t>
        </is>
      </c>
      <c r="E18" s="5" t="inlineStr">
        <is>
          <t>3</t>
        </is>
      </c>
      <c r="F18" s="5" t="inlineStr"/>
      <c r="G18" s="5" t="inlineStr"/>
      <c r="H18" s="5" t="inlineStr">
        <is>
          <t>0.7</t>
        </is>
      </c>
      <c r="I18" s="5" t="inlineStr"/>
    </row>
    <row r="19">
      <c r="A19" s="5" t="inlineStr">
        <is>
          <t>2025-W33</t>
        </is>
      </c>
      <c r="B19" s="5" t="inlineStr"/>
      <c r="C19" s="5" t="inlineStr">
        <is>
          <t>SEO</t>
        </is>
      </c>
      <c r="D19" s="5" t="inlineStr">
        <is>
          <t>Revisar cobertura y enlaces internos</t>
        </is>
      </c>
      <c r="E19" s="5" t="inlineStr"/>
      <c r="F19" s="5" t="inlineStr"/>
      <c r="G19" s="5" t="inlineStr"/>
      <c r="H19" s="5" t="inlineStr">
        <is>
          <t>0.7</t>
        </is>
      </c>
      <c r="I19" s="5" t="inlineStr"/>
    </row>
    <row r="20">
      <c r="A20" s="5" t="inlineStr">
        <is>
          <t>2025-W33</t>
        </is>
      </c>
      <c r="B20" s="5" t="inlineStr"/>
      <c r="C20" s="5" t="inlineStr">
        <is>
          <t>Métricas</t>
        </is>
      </c>
      <c r="D20" s="5" t="inlineStr">
        <is>
          <t>Cloudflare + (Ads) RPM</t>
        </is>
      </c>
      <c r="E20" s="5" t="inlineStr"/>
      <c r="F20" s="5" t="inlineStr"/>
      <c r="G20" s="5" t="inlineStr"/>
      <c r="H20" s="5" t="inlineStr">
        <is>
          <t>0.6</t>
        </is>
      </c>
      <c r="I20" s="5" t="inlineStr"/>
    </row>
    <row r="21">
      <c r="A21" s="5" t="inlineStr">
        <is>
          <t>2025-W33</t>
        </is>
      </c>
      <c r="B21" s="5" t="inlineStr"/>
      <c r="C21" s="5" t="inlineStr">
        <is>
          <t>Mejora</t>
        </is>
      </c>
      <c r="D21" s="5" t="inlineStr">
        <is>
          <t>Ampliar clúster top CTR/RPM</t>
        </is>
      </c>
      <c r="E21" s="5" t="inlineStr"/>
      <c r="F21" s="5" t="inlineStr"/>
      <c r="G21" s="5" t="inlineStr"/>
      <c r="H21" s="5" t="inlineStr">
        <is>
          <t>0.3</t>
        </is>
      </c>
      <c r="I21" s="5" t="inlineStr"/>
    </row>
  </sheetData>
  <dataValidations count="2">
    <dataValidation sqref="C2:C21" showErrorMessage="1" showInputMessage="1" allowBlank="0" type="list">
      <formula1>"Contenido,QA,SEO,Métricas,Mejora"</formula1>
    </dataValidation>
    <dataValidation sqref="G2:G21" showErrorMessage="1" showInputMessage="1" allowBlank="0" type="list">
      <formula1>"✓,✗"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</cols>
  <sheetData>
    <row r="1">
      <c r="A1" s="4" t="inlineStr">
        <is>
          <t>Ítem</t>
        </is>
      </c>
      <c r="B1" s="4" t="inlineStr">
        <is>
          <t>Tipo (Único/Mensual)</t>
        </is>
      </c>
      <c r="C1" s="4" t="inlineStr">
        <is>
          <t>Plan (USD)</t>
        </is>
      </c>
      <c r="D1" s="4" t="inlineStr">
        <is>
          <t>Real (USD)</t>
        </is>
      </c>
      <c r="E1" s="4" t="inlineStr">
        <is>
          <t>Variación (USD)</t>
        </is>
      </c>
      <c r="F1" s="4" t="inlineStr">
        <is>
          <t>Notas</t>
        </is>
      </c>
    </row>
    <row r="2">
      <c r="A2" s="5" t="inlineStr">
        <is>
          <t>Dominio (.com)</t>
        </is>
      </c>
      <c r="B2" s="5" t="inlineStr">
        <is>
          <t>Único</t>
        </is>
      </c>
      <c r="C2" s="6" t="n">
        <v>12</v>
      </c>
      <c r="D2" s="6" t="inlineStr"/>
      <c r="E2" s="6">
        <f>IF(AND(C2&lt;&gt;"",D2&lt;&gt;""),D2-C2,"")</f>
        <v/>
      </c>
      <c r="F2" s="5" t="inlineStr"/>
    </row>
    <row r="3">
      <c r="A3" s="5" t="inlineStr">
        <is>
          <t>Créditos IA (mínimo)</t>
        </is>
      </c>
      <c r="B3" s="5" t="inlineStr">
        <is>
          <t>Mensual</t>
        </is>
      </c>
      <c r="C3" s="6" t="n">
        <v>5</v>
      </c>
      <c r="D3" s="6" t="inlineStr"/>
      <c r="E3" s="6">
        <f>IF(AND(C3&lt;&gt;"",D3&lt;&gt;""),D3-C3,"")</f>
        <v/>
      </c>
      <c r="F3" s="5" t="inlineStr"/>
    </row>
    <row r="4">
      <c r="A4" s="5" t="inlineStr">
        <is>
          <t>Hosting (Vercel Free)</t>
        </is>
      </c>
      <c r="B4" s="5" t="inlineStr">
        <is>
          <t>Mensual</t>
        </is>
      </c>
      <c r="C4" s="6" t="n">
        <v>0</v>
      </c>
      <c r="D4" s="6" t="inlineStr"/>
      <c r="E4" s="6">
        <f>IF(AND(C4&lt;&gt;"",D4&lt;&gt;""),D4-C4,"")</f>
        <v/>
      </c>
      <c r="F4" s="5" t="inlineStr"/>
    </row>
  </sheetData>
  <dataValidations count="1">
    <dataValidation sqref="B2:B4" showErrorMessage="1" showInputMessage="1" allowBlank="0" type="list">
      <formula1>"Único,Mensual"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8" customWidth="1" min="3" max="3"/>
  </cols>
  <sheetData>
    <row r="1">
      <c r="A1" s="4" t="inlineStr">
        <is>
          <t>Clave</t>
        </is>
      </c>
      <c r="B1" s="4" t="inlineStr">
        <is>
          <t>Valor</t>
        </is>
      </c>
      <c r="C1" s="4" t="inlineStr">
        <is>
          <t>Notas</t>
        </is>
      </c>
    </row>
    <row r="2">
      <c r="A2" s="5" t="inlineStr">
        <is>
          <t>MAX_PER_DAY (inicio)</t>
        </is>
      </c>
      <c r="B2" s="5" t="inlineStr">
        <is>
          <t>50</t>
        </is>
      </c>
      <c r="C2" s="5" t="inlineStr">
        <is>
          <t>Mantener 4–8 semanas</t>
        </is>
      </c>
    </row>
    <row r="3">
      <c r="A3" s="5" t="inlineStr">
        <is>
          <t>MAX_PER_DAY (escala)</t>
        </is>
      </c>
      <c r="B3" s="5" t="inlineStr">
        <is>
          <t>80–100</t>
        </is>
      </c>
      <c r="C3" s="5" t="inlineStr">
        <is>
          <t>Si indexación ≥60–70% sostenida</t>
        </is>
      </c>
    </row>
    <row r="4">
      <c r="A4" s="5" t="inlineStr">
        <is>
          <t>Target RPM (Ads)</t>
        </is>
      </c>
      <c r="B4" s="5" t="inlineStr">
        <is>
          <t>10–15</t>
        </is>
      </c>
      <c r="C4" s="5" t="inlineStr">
        <is>
          <t>Conservador al inicio</t>
        </is>
      </c>
    </row>
    <row r="5">
      <c r="A5" s="5" t="inlineStr">
        <is>
          <t>Target Pages/Session</t>
        </is>
      </c>
      <c r="B5" s="5" t="inlineStr">
        <is>
          <t>1.3–1.6</t>
        </is>
      </c>
      <c r="C5" s="5" t="inlineStr"/>
    </row>
    <row r="6">
      <c r="A6" s="5" t="inlineStr">
        <is>
          <t>Target CTR (SERP)</t>
        </is>
      </c>
      <c r="B6" s="5" t="inlineStr">
        <is>
          <t>2–3%</t>
        </is>
      </c>
      <c r="C6" s="5" t="inlineStr">
        <is>
          <t>Search Console</t>
        </is>
      </c>
    </row>
    <row r="7">
      <c r="A7" s="5" t="inlineStr">
        <is>
          <t>Clusters prioridad</t>
        </is>
      </c>
      <c r="B7" s="5" t="inlineStr">
        <is>
          <t>Finance &amp; Loans; Business; Conversions</t>
        </is>
      </c>
      <c r="C7" s="5" t="inlineStr">
        <is>
          <t>Expandir los top</t>
        </is>
      </c>
    </row>
    <row r="8">
      <c r="A8" s="5" t="inlineStr">
        <is>
          <t>Sin soporte</t>
        </is>
      </c>
      <c r="B8" s="5" t="inlineStr">
        <is>
          <t>true</t>
        </is>
      </c>
      <c r="C8" s="5" t="inlineStr">
        <is>
          <t>Regla del proyecto</t>
        </is>
      </c>
    </row>
    <row r="9">
      <c r="A9" s="5" t="inlineStr">
        <is>
          <t>Disclaimer</t>
        </is>
      </c>
      <c r="B9" s="5" t="inlineStr">
        <is>
          <t>Educational information, not professional advice.</t>
        </is>
      </c>
      <c r="C9" s="5" t="inlineStr">
        <is>
          <t>Texto del sitio</t>
        </is>
      </c>
    </row>
    <row r="10">
      <c r="A10" s="5" t="inlineStr">
        <is>
          <t>Cron (UTC)</t>
        </is>
      </c>
      <c r="B10" s="5" t="inlineStr">
        <is>
          <t>30 1 * * *</t>
        </is>
      </c>
      <c r="C10" s="5" t="inlineStr">
        <is>
          <t>01:30 UTC</t>
        </is>
      </c>
    </row>
    <row r="11">
      <c r="A11" s="5" t="inlineStr">
        <is>
          <t>Interlinking related</t>
        </is>
      </c>
      <c r="B11" s="5" t="inlineStr">
        <is>
          <t>6</t>
        </is>
      </c>
      <c r="C11" s="5" t="inlineStr">
        <is>
          <t>No self-links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</t>
        </is>
      </c>
      <c r="B1" s="1" t="inlineStr">
        <is>
          <t>PágPublicadas_Acum</t>
        </is>
      </c>
      <c r="C1" s="1" t="inlineStr">
        <is>
          <t>TasaIndexacion</t>
        </is>
      </c>
      <c r="D1" s="1" t="inlineStr">
        <is>
          <t>VisitasPorPagMes</t>
        </is>
      </c>
      <c r="E1" s="1" t="inlineStr">
        <is>
          <t>AdsRPM</t>
        </is>
      </c>
      <c r="F1" s="1" t="inlineStr">
        <is>
          <t>Aff_eRPM</t>
        </is>
      </c>
      <c r="G1" s="1" t="inlineStr">
        <is>
          <t>PágIndexadas_Est</t>
        </is>
      </c>
      <c r="H1" s="1" t="inlineStr">
        <is>
          <t>PV_Est</t>
        </is>
      </c>
      <c r="I1" s="1" t="inlineStr">
        <is>
          <t>Ingresos_Ads</t>
        </is>
      </c>
      <c r="J1" s="1" t="inlineStr">
        <is>
          <t>Ingresos_Aff</t>
        </is>
      </c>
      <c r="K1" s="1" t="inlineStr">
        <is>
          <t>Ingresos_Total</t>
        </is>
      </c>
    </row>
    <row r="2">
      <c r="A2" t="inlineStr">
        <is>
          <t>2025-09</t>
        </is>
      </c>
      <c r="B2" t="n">
        <v>1500</v>
      </c>
      <c r="C2" t="n">
        <v>0.5</v>
      </c>
      <c r="D2" t="n">
        <v>50</v>
      </c>
      <c r="E2" t="n">
        <v>12</v>
      </c>
      <c r="F2" t="n">
        <v>3</v>
      </c>
      <c r="G2" t="n">
        <v>750</v>
      </c>
      <c r="H2" t="n">
        <v>37500</v>
      </c>
      <c r="I2" t="n">
        <v>450</v>
      </c>
      <c r="J2" t="n">
        <v>112.5</v>
      </c>
      <c r="K2" t="n">
        <v>562.5</v>
      </c>
    </row>
    <row r="3">
      <c r="A3" t="inlineStr">
        <is>
          <t>2025-10</t>
        </is>
      </c>
      <c r="B3" t="n">
        <v>3000</v>
      </c>
      <c r="C3" t="n">
        <v>0.5</v>
      </c>
      <c r="D3" t="n">
        <v>50</v>
      </c>
      <c r="E3" t="n">
        <v>12</v>
      </c>
      <c r="F3" t="n">
        <v>3</v>
      </c>
      <c r="G3" t="n">
        <v>1500</v>
      </c>
      <c r="H3" t="n">
        <v>75000</v>
      </c>
      <c r="I3" t="n">
        <v>900</v>
      </c>
      <c r="J3" t="n">
        <v>225</v>
      </c>
      <c r="K3" t="n">
        <v>1125</v>
      </c>
    </row>
    <row r="4">
      <c r="A4" t="inlineStr">
        <is>
          <t>2025-11</t>
        </is>
      </c>
      <c r="B4" t="n">
        <v>4500</v>
      </c>
      <c r="C4" t="n">
        <v>0.5</v>
      </c>
      <c r="D4" t="n">
        <v>50</v>
      </c>
      <c r="E4" t="n">
        <v>12</v>
      </c>
      <c r="F4" t="n">
        <v>3</v>
      </c>
      <c r="G4" t="n">
        <v>2250</v>
      </c>
      <c r="H4" t="n">
        <v>112500</v>
      </c>
      <c r="I4" t="n">
        <v>1350</v>
      </c>
      <c r="J4" t="n">
        <v>337.5</v>
      </c>
      <c r="K4" t="n">
        <v>1687.5</v>
      </c>
    </row>
    <row r="5">
      <c r="A5" t="inlineStr">
        <is>
          <t>2025-12</t>
        </is>
      </c>
      <c r="B5" t="n">
        <v>6000</v>
      </c>
      <c r="C5" t="n">
        <v>0.5</v>
      </c>
      <c r="D5" t="n">
        <v>50</v>
      </c>
      <c r="E5" t="n">
        <v>12</v>
      </c>
      <c r="F5" t="n">
        <v>3</v>
      </c>
      <c r="G5" t="n">
        <v>3000</v>
      </c>
      <c r="H5" t="n">
        <v>150000</v>
      </c>
      <c r="I5" t="n">
        <v>1800</v>
      </c>
      <c r="J5" t="n">
        <v>450</v>
      </c>
      <c r="K5" t="n">
        <v>2250</v>
      </c>
    </row>
    <row r="6">
      <c r="A6" t="inlineStr">
        <is>
          <t>2026-01</t>
        </is>
      </c>
      <c r="B6" t="n">
        <v>7500</v>
      </c>
      <c r="C6" t="n">
        <v>0.5</v>
      </c>
      <c r="D6" t="n">
        <v>50</v>
      </c>
      <c r="E6" t="n">
        <v>12</v>
      </c>
      <c r="F6" t="n">
        <v>3</v>
      </c>
      <c r="G6" t="n">
        <v>3750</v>
      </c>
      <c r="H6" t="n">
        <v>187500</v>
      </c>
      <c r="I6" t="n">
        <v>2250</v>
      </c>
      <c r="J6" t="n">
        <v>562.5</v>
      </c>
      <c r="K6" t="n">
        <v>2812.5</v>
      </c>
    </row>
    <row r="7">
      <c r="A7" t="inlineStr">
        <is>
          <t>2026-02</t>
        </is>
      </c>
      <c r="B7" t="n">
        <v>9000</v>
      </c>
      <c r="C7" t="n">
        <v>0.5</v>
      </c>
      <c r="D7" t="n">
        <v>50</v>
      </c>
      <c r="E7" t="n">
        <v>12</v>
      </c>
      <c r="F7" t="n">
        <v>3</v>
      </c>
      <c r="G7" t="n">
        <v>4500</v>
      </c>
      <c r="H7" t="n">
        <v>225000</v>
      </c>
      <c r="I7" t="n">
        <v>2700</v>
      </c>
      <c r="J7" t="n">
        <v>675</v>
      </c>
      <c r="K7" t="n">
        <v>3375</v>
      </c>
    </row>
    <row r="8">
      <c r="A8" t="inlineStr">
        <is>
          <t>2026-03</t>
        </is>
      </c>
      <c r="B8" t="n">
        <v>10500</v>
      </c>
      <c r="C8" t="n">
        <v>0.5</v>
      </c>
      <c r="D8" t="n">
        <v>50</v>
      </c>
      <c r="E8" t="n">
        <v>12</v>
      </c>
      <c r="F8" t="n">
        <v>3</v>
      </c>
      <c r="G8" t="n">
        <v>5250</v>
      </c>
      <c r="H8" t="n">
        <v>262500</v>
      </c>
      <c r="I8" t="n">
        <v>3150</v>
      </c>
      <c r="J8" t="n">
        <v>787.5</v>
      </c>
      <c r="K8" t="n">
        <v>3937.5</v>
      </c>
    </row>
    <row r="9">
      <c r="A9" t="inlineStr">
        <is>
          <t>2026-04</t>
        </is>
      </c>
      <c r="B9" t="n">
        <v>12000</v>
      </c>
      <c r="C9" t="n">
        <v>0.5</v>
      </c>
      <c r="D9" t="n">
        <v>50</v>
      </c>
      <c r="E9" t="n">
        <v>12</v>
      </c>
      <c r="F9" t="n">
        <v>3</v>
      </c>
      <c r="G9" t="n">
        <v>6000</v>
      </c>
      <c r="H9" t="n">
        <v>300000</v>
      </c>
      <c r="I9" t="n">
        <v>3600</v>
      </c>
      <c r="J9" t="n">
        <v>900</v>
      </c>
      <c r="K9" t="n">
        <v>4500</v>
      </c>
    </row>
    <row r="10">
      <c r="A10" t="inlineStr">
        <is>
          <t>2026-05</t>
        </is>
      </c>
      <c r="B10" t="n">
        <v>13500</v>
      </c>
      <c r="C10" t="n">
        <v>0.5</v>
      </c>
      <c r="D10" t="n">
        <v>50</v>
      </c>
      <c r="E10" t="n">
        <v>12</v>
      </c>
      <c r="F10" t="n">
        <v>3</v>
      </c>
      <c r="G10" t="n">
        <v>6750</v>
      </c>
      <c r="H10" t="n">
        <v>337500</v>
      </c>
      <c r="I10" t="n">
        <v>4050</v>
      </c>
      <c r="J10" t="n">
        <v>1012.5</v>
      </c>
      <c r="K10" t="n">
        <v>5062.5</v>
      </c>
    </row>
    <row r="11">
      <c r="A11" t="inlineStr">
        <is>
          <t>2026-06</t>
        </is>
      </c>
      <c r="B11" t="n">
        <v>15000</v>
      </c>
      <c r="C11" t="n">
        <v>0.5</v>
      </c>
      <c r="D11" t="n">
        <v>50</v>
      </c>
      <c r="E11" t="n">
        <v>12</v>
      </c>
      <c r="F11" t="n">
        <v>3</v>
      </c>
      <c r="G11" t="n">
        <v>7500</v>
      </c>
      <c r="H11" t="n">
        <v>375000</v>
      </c>
      <c r="I11" t="n">
        <v>4500</v>
      </c>
      <c r="J11" t="n">
        <v>1125</v>
      </c>
      <c r="K11" t="n">
        <v>5625</v>
      </c>
    </row>
    <row r="12">
      <c r="A12" t="inlineStr">
        <is>
          <t>2026-07</t>
        </is>
      </c>
      <c r="B12" t="n">
        <v>16500</v>
      </c>
      <c r="C12" t="n">
        <v>0.5</v>
      </c>
      <c r="D12" t="n">
        <v>50</v>
      </c>
      <c r="E12" t="n">
        <v>12</v>
      </c>
      <c r="F12" t="n">
        <v>3</v>
      </c>
      <c r="G12" t="n">
        <v>8250</v>
      </c>
      <c r="H12" t="n">
        <v>412500</v>
      </c>
      <c r="I12" t="n">
        <v>4950</v>
      </c>
      <c r="J12" t="n">
        <v>1237.5</v>
      </c>
      <c r="K12" t="n">
        <v>6187.5</v>
      </c>
    </row>
    <row r="13">
      <c r="A13" t="inlineStr">
        <is>
          <t>2026-08</t>
        </is>
      </c>
      <c r="B13" t="n">
        <v>18000</v>
      </c>
      <c r="C13" t="n">
        <v>0.5</v>
      </c>
      <c r="D13" t="n">
        <v>50</v>
      </c>
      <c r="E13" t="n">
        <v>12</v>
      </c>
      <c r="F13" t="n">
        <v>3</v>
      </c>
      <c r="G13" t="n">
        <v>9000</v>
      </c>
      <c r="H13" t="n">
        <v>450000</v>
      </c>
      <c r="I13" t="n">
        <v>5400</v>
      </c>
      <c r="J13" t="n">
        <v>1350</v>
      </c>
      <c r="K13" t="n">
        <v>6750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4" t="inlineStr">
        <is>
          <t>Semana (ISO)</t>
        </is>
      </c>
      <c r="B1" s="4" t="inlineStr">
        <is>
          <t>Páginas nuevas</t>
        </is>
      </c>
      <c r="C1" s="4" t="inlineStr">
        <is>
          <t>Total páginas online</t>
        </is>
      </c>
      <c r="D1" s="4" t="inlineStr">
        <is>
          <t>Páginas indexadas</t>
        </is>
      </c>
      <c r="E1" s="4" t="inlineStr">
        <is>
          <t>% indexación</t>
        </is>
      </c>
      <c r="F1" s="4" t="inlineStr">
        <is>
          <t>Sesiones</t>
        </is>
      </c>
      <c r="G1" s="4" t="inlineStr">
        <is>
          <t>Pageviews</t>
        </is>
      </c>
      <c r="H1" s="4" t="inlineStr">
        <is>
          <t>Páginas/sesión</t>
        </is>
      </c>
      <c r="I1" s="4" t="inlineStr">
        <is>
          <t>RPM (Ads)</t>
        </is>
      </c>
      <c r="J1" s="4" t="inlineStr">
        <is>
          <t>Ingresos Ads (USD)</t>
        </is>
      </c>
      <c r="K1" s="4" t="inlineStr">
        <is>
          <t>eRPM Afiliados</t>
        </is>
      </c>
      <c r="L1" s="4" t="inlineStr">
        <is>
          <t>Ingresos Afiliados (USD)</t>
        </is>
      </c>
      <c r="M1" s="4" t="inlineStr">
        <is>
          <t>Ingresos Totales (USD)</t>
        </is>
      </c>
    </row>
    <row r="2">
      <c r="A2" s="5" t="inlineStr">
        <is>
          <t>2025-W33</t>
        </is>
      </c>
      <c r="B2" s="5" t="n"/>
      <c r="C2" s="5" t="n"/>
      <c r="D2" s="5" t="n"/>
      <c r="E2" s="7">
        <f>IFERROR(D2/C2,"")</f>
        <v/>
      </c>
      <c r="F2" s="5" t="n"/>
      <c r="G2" s="5" t="n"/>
      <c r="H2" s="8">
        <f>IFERROR(G2/F2,"")</f>
        <v/>
      </c>
      <c r="I2" s="5" t="n"/>
      <c r="J2" s="6">
        <f>IFERROR(G2/1000*I2,"")</f>
        <v/>
      </c>
      <c r="K2" s="5" t="n"/>
      <c r="L2" s="6">
        <f>IFERROR(G2/1000*K2,"")</f>
        <v/>
      </c>
      <c r="M2" s="6">
        <f>IF(J2="",0,J2)+IF(L2="",0,L2)</f>
        <v/>
      </c>
    </row>
    <row r="3">
      <c r="A3" s="5" t="inlineStr">
        <is>
          <t>2025-W33</t>
        </is>
      </c>
      <c r="B3" s="5" t="n"/>
      <c r="C3" s="5" t="n"/>
      <c r="D3" s="5" t="n"/>
      <c r="E3" s="7">
        <f>IFERROR(D3/C3,"")</f>
        <v/>
      </c>
      <c r="F3" s="5" t="n"/>
      <c r="G3" s="5" t="n"/>
      <c r="H3" s="8">
        <f>IFERROR(G3/F3,"")</f>
        <v/>
      </c>
      <c r="I3" s="5" t="n"/>
      <c r="J3" s="6">
        <f>IFERROR(G3/1000*I3,"")</f>
        <v/>
      </c>
      <c r="K3" s="5" t="n"/>
      <c r="L3" s="6">
        <f>IFERROR(G3/1000*K3,"")</f>
        <v/>
      </c>
      <c r="M3" s="6">
        <f>IF(J3="",0,J3)+IF(L3="",0,L3)</f>
        <v/>
      </c>
    </row>
    <row r="4">
      <c r="A4" s="5" t="inlineStr">
        <is>
          <t>2025-W33</t>
        </is>
      </c>
      <c r="B4" s="5" t="n"/>
      <c r="C4" s="5" t="n"/>
      <c r="D4" s="5" t="n"/>
      <c r="E4" s="7">
        <f>IFERROR(D4/C4,"")</f>
        <v/>
      </c>
      <c r="F4" s="5" t="n"/>
      <c r="G4" s="5" t="n"/>
      <c r="H4" s="8">
        <f>IFERROR(G4/F4,"")</f>
        <v/>
      </c>
      <c r="I4" s="5" t="n"/>
      <c r="J4" s="6">
        <f>IFERROR(G4/1000*I4,"")</f>
        <v/>
      </c>
      <c r="K4" s="5" t="n"/>
      <c r="L4" s="6">
        <f>IFERROR(G4/1000*K4,"")</f>
        <v/>
      </c>
      <c r="M4" s="6">
        <f>IF(J4="",0,J4)+IF(L4="",0,L4)</f>
        <v/>
      </c>
    </row>
    <row r="5">
      <c r="A5" s="5" t="inlineStr">
        <is>
          <t>2025-W33</t>
        </is>
      </c>
      <c r="B5" s="5" t="n"/>
      <c r="C5" s="5" t="n"/>
      <c r="D5" s="5" t="n"/>
      <c r="E5" s="7">
        <f>IFERROR(D5/C5,"")</f>
        <v/>
      </c>
      <c r="F5" s="5" t="n"/>
      <c r="G5" s="5" t="n"/>
      <c r="H5" s="8">
        <f>IFERROR(G5/F5,"")</f>
        <v/>
      </c>
      <c r="I5" s="5" t="n"/>
      <c r="J5" s="6">
        <f>IFERROR(G5/1000*I5,"")</f>
        <v/>
      </c>
      <c r="K5" s="5" t="n"/>
      <c r="L5" s="6">
        <f>IFERROR(G5/1000*K5,"")</f>
        <v/>
      </c>
      <c r="M5" s="6">
        <f>IF(J5="",0,J5)+IF(L5="",0,L5)</f>
        <v/>
      </c>
    </row>
    <row r="6">
      <c r="A6" s="5" t="inlineStr">
        <is>
          <t>2025-W33</t>
        </is>
      </c>
      <c r="B6" s="5" t="n"/>
      <c r="C6" s="5" t="n"/>
      <c r="D6" s="5" t="n"/>
      <c r="E6" s="7">
        <f>IFERROR(D6/C6,"")</f>
        <v/>
      </c>
      <c r="F6" s="5" t="n"/>
      <c r="G6" s="5" t="n"/>
      <c r="H6" s="8">
        <f>IFERROR(G6/F6,"")</f>
        <v/>
      </c>
      <c r="I6" s="5" t="n"/>
      <c r="J6" s="6">
        <f>IFERROR(G6/1000*I6,"")</f>
        <v/>
      </c>
      <c r="K6" s="5" t="n"/>
      <c r="L6" s="6">
        <f>IFERROR(G6/1000*K6,"")</f>
        <v/>
      </c>
      <c r="M6" s="6">
        <f>IF(J6="",0,J6)+IF(L6="",0,L6)</f>
        <v/>
      </c>
    </row>
    <row r="7">
      <c r="A7" s="5" t="inlineStr">
        <is>
          <t>2025-W33</t>
        </is>
      </c>
      <c r="B7" s="5" t="n"/>
      <c r="C7" s="5" t="n"/>
      <c r="D7" s="5" t="n"/>
      <c r="E7" s="7">
        <f>IFERROR(D7/C7,"")</f>
        <v/>
      </c>
      <c r="F7" s="5" t="n"/>
      <c r="G7" s="5" t="n"/>
      <c r="H7" s="8">
        <f>IFERROR(G7/F7,"")</f>
        <v/>
      </c>
      <c r="I7" s="5" t="n"/>
      <c r="J7" s="6">
        <f>IFERROR(G7/1000*I7,"")</f>
        <v/>
      </c>
      <c r="K7" s="5" t="n"/>
      <c r="L7" s="6">
        <f>IFERROR(G7/1000*K7,"")</f>
        <v/>
      </c>
      <c r="M7" s="6">
        <f>IF(J7="",0,J7)+IF(L7="",0,L7)</f>
        <v/>
      </c>
    </row>
    <row r="8">
      <c r="A8" s="5" t="inlineStr">
        <is>
          <t>2025-W33</t>
        </is>
      </c>
      <c r="B8" s="5" t="n"/>
      <c r="C8" s="5" t="n"/>
      <c r="D8" s="5" t="n"/>
      <c r="E8" s="7">
        <f>IFERROR(D8/C8,"")</f>
        <v/>
      </c>
      <c r="F8" s="5" t="n"/>
      <c r="G8" s="5" t="n"/>
      <c r="H8" s="8">
        <f>IFERROR(G8/F8,"")</f>
        <v/>
      </c>
      <c r="I8" s="5" t="n"/>
      <c r="J8" s="6">
        <f>IFERROR(G8/1000*I8,"")</f>
        <v/>
      </c>
      <c r="K8" s="5" t="n"/>
      <c r="L8" s="6">
        <f>IFERROR(G8/1000*K8,"")</f>
        <v/>
      </c>
      <c r="M8" s="6">
        <f>IF(J8="",0,J8)+IF(L8="",0,L8)</f>
        <v/>
      </c>
    </row>
    <row r="9">
      <c r="A9" s="5" t="inlineStr">
        <is>
          <t>2025-W33</t>
        </is>
      </c>
      <c r="B9" s="5" t="n"/>
      <c r="C9" s="5" t="n"/>
      <c r="D9" s="5" t="n"/>
      <c r="E9" s="7">
        <f>IFERROR(D9/C9,"")</f>
        <v/>
      </c>
      <c r="F9" s="5" t="n"/>
      <c r="G9" s="5" t="n"/>
      <c r="H9" s="8">
        <f>IFERROR(G9/F9,"")</f>
        <v/>
      </c>
      <c r="I9" s="5" t="n"/>
      <c r="J9" s="6">
        <f>IFERROR(G9/1000*I9,"")</f>
        <v/>
      </c>
      <c r="K9" s="5" t="n"/>
      <c r="L9" s="6">
        <f>IFERROR(G9/1000*K9,"")</f>
        <v/>
      </c>
      <c r="M9" s="6">
        <f>IF(J9="",0,J9)+IF(L9="",0,L9)</f>
        <v/>
      </c>
    </row>
    <row r="10">
      <c r="A10" s="5" t="inlineStr">
        <is>
          <t>2025-W33</t>
        </is>
      </c>
      <c r="B10" s="5" t="n"/>
      <c r="C10" s="5" t="n"/>
      <c r="D10" s="5" t="n"/>
      <c r="E10" s="7">
        <f>IFERROR(D10/C10,"")</f>
        <v/>
      </c>
      <c r="F10" s="5" t="n"/>
      <c r="G10" s="5" t="n"/>
      <c r="H10" s="8">
        <f>IFERROR(G10/F10,"")</f>
        <v/>
      </c>
      <c r="I10" s="5" t="n"/>
      <c r="J10" s="6">
        <f>IFERROR(G10/1000*I10,"")</f>
        <v/>
      </c>
      <c r="K10" s="5" t="n"/>
      <c r="L10" s="6">
        <f>IFERROR(G10/1000*K10,"")</f>
        <v/>
      </c>
      <c r="M10" s="6">
        <f>IF(J10="",0,J10)+IF(L10="",0,L10)</f>
        <v/>
      </c>
    </row>
    <row r="11">
      <c r="A11" s="5" t="inlineStr">
        <is>
          <t>2025-W33</t>
        </is>
      </c>
      <c r="B11" s="5" t="n"/>
      <c r="C11" s="5" t="n"/>
      <c r="D11" s="5" t="n"/>
      <c r="E11" s="7">
        <f>IFERROR(D11/C11,"")</f>
        <v/>
      </c>
      <c r="F11" s="5" t="n"/>
      <c r="G11" s="5" t="n"/>
      <c r="H11" s="8">
        <f>IFERROR(G11/F11,"")</f>
        <v/>
      </c>
      <c r="I11" s="5" t="n"/>
      <c r="J11" s="6">
        <f>IFERROR(G11/1000*I11,"")</f>
        <v/>
      </c>
      <c r="K11" s="5" t="n"/>
      <c r="L11" s="6">
        <f>IFERROR(G11/1000*K11,"")</f>
        <v/>
      </c>
      <c r="M11" s="6">
        <f>IF(J11="",0,J11)+IF(L11="",0,L11)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2025-08-16T17:02:36Z</dcterms:created>
  <dcterms:modified xmlns:dcterms="http://purl.org/dc/terms/" xmlns:xsi="http://www.w3.org/2001/XMLSchema-instance" xsi:type="dcterms:W3CDTF">2025-08-16T17:02:36Z</dcterms:modified>
</cp:coreProperties>
</file>