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enriq\OneDrive\Escritorio\Temporal\Tesis\"/>
    </mc:Choice>
  </mc:AlternateContent>
  <xr:revisionPtr revIDLastSave="0" documentId="13_ncr:1_{5F504925-6154-41FB-B676-8EADF5B2ADC8}" xr6:coauthVersionLast="47" xr6:coauthVersionMax="47" xr10:uidLastSave="{00000000-0000-0000-0000-000000000000}"/>
  <bookViews>
    <workbookView xWindow="0" yWindow="0" windowWidth="10110" windowHeight="5340" firstSheet="2" activeTab="2" xr2:uid="{00000000-000D-0000-FFFF-FFFF00000000}"/>
  </bookViews>
  <sheets>
    <sheet name="Hoja1" sheetId="1" r:id="rId1"/>
    <sheet name="_56F9DC9755BA473782653E2940F9" sheetId="2" state="veryHidden" r:id="rId2"/>
    <sheet name="Form1" sheetId="3" r:id="rId3"/>
  </sheets>
  <definedNames>
    <definedName name="_56F9DC9755BA473782653E2940F9FormId">"ak4qaH-nWEmjrJ4mbRiqN1XWQa6kQppFuXRbH84GcdVUMDIzTzBJMlNTVk4yQlU0SUhRMUNQVlg2MS4u"</definedName>
    <definedName name="_56F9DC9755BA473782653E2940F9ResponseSheet">"Form1"</definedName>
    <definedName name="_56F9DC9755BA473782653E2940F9SourceDocId">"{42bfb40c-2eb5-4d68-9cb3-7686b281a284}"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3" i="3" l="1"/>
  <c r="J23" i="3"/>
  <c r="K23" i="3"/>
  <c r="L23" i="3"/>
  <c r="M23" i="3"/>
  <c r="N23" i="3"/>
  <c r="O23" i="3"/>
  <c r="P23" i="3"/>
  <c r="I24" i="3"/>
  <c r="J24" i="3"/>
  <c r="K24" i="3"/>
  <c r="L24" i="3"/>
  <c r="M24" i="3"/>
  <c r="N24" i="3"/>
  <c r="O24" i="3"/>
  <c r="P24" i="3"/>
  <c r="I25" i="3"/>
  <c r="J25" i="3"/>
  <c r="K25" i="3"/>
  <c r="L25" i="3"/>
  <c r="M25" i="3"/>
  <c r="N25" i="3"/>
  <c r="O25" i="3"/>
  <c r="P25" i="3"/>
  <c r="I26" i="3"/>
  <c r="J26" i="3"/>
  <c r="K26" i="3"/>
  <c r="L26" i="3"/>
  <c r="M26" i="3"/>
  <c r="N26" i="3"/>
  <c r="O26" i="3"/>
  <c r="P26" i="3"/>
  <c r="I27" i="3"/>
  <c r="J27" i="3"/>
  <c r="K27" i="3"/>
  <c r="L27" i="3"/>
  <c r="M27" i="3"/>
  <c r="N27" i="3"/>
  <c r="O27" i="3"/>
  <c r="P27" i="3"/>
  <c r="I28" i="3"/>
  <c r="J28" i="3"/>
  <c r="K28" i="3"/>
  <c r="L28" i="3"/>
  <c r="M28" i="3"/>
  <c r="N28" i="3"/>
  <c r="O28" i="3"/>
  <c r="P28" i="3"/>
  <c r="H28" i="3"/>
  <c r="H27" i="3"/>
  <c r="H26" i="3"/>
  <c r="H25" i="3"/>
  <c r="H24" i="3"/>
  <c r="H23" i="3"/>
  <c r="G28" i="3"/>
  <c r="Q28" i="3" s="1"/>
  <c r="G27" i="3"/>
  <c r="Q27" i="3" s="1"/>
  <c r="G26" i="3"/>
  <c r="Q26" i="3" s="1"/>
  <c r="G25" i="3"/>
  <c r="Q25" i="3" s="1"/>
  <c r="G24" i="3"/>
  <c r="Q24" i="3" s="1"/>
  <c r="G23" i="3"/>
  <c r="Q23" i="3" s="1"/>
</calcChain>
</file>

<file path=xl/sharedStrings.xml><?xml version="1.0" encoding="utf-8"?>
<sst xmlns="http://schemas.openxmlformats.org/spreadsheetml/2006/main" count="250" uniqueCount="45">
  <si>
    <t>ak4qaH-nWEmjrJ4mbRiqN1XWQa6kQppFuXRbH84GcdVUMDIzTzBJMlNTVk4yQlU0SUhRMUNQVlg2MS4u</t>
  </si>
  <si>
    <t>Form1</t>
  </si>
  <si>
    <t>{42bfb40c-2eb5-4d68-9cb3-7686b281a284}</t>
  </si>
  <si>
    <t>ID</t>
  </si>
  <si>
    <t>Hora de inicio</t>
  </si>
  <si>
    <t>Hora de finalización</t>
  </si>
  <si>
    <t>Correo electrónico</t>
  </si>
  <si>
    <t>Nombre</t>
  </si>
  <si>
    <t>Hora de la última modificación</t>
  </si>
  <si>
    <t>Visibilidad del estado del sistema</t>
  </si>
  <si>
    <t>Coincidencia entre el sistema y el mundo real</t>
  </si>
  <si>
    <t>Control y libertad del usuario</t>
  </si>
  <si>
    <t>Coincidencia entre el sistema y el mundo real2</t>
  </si>
  <si>
    <t>Prevención de errores</t>
  </si>
  <si>
    <t>Reconocimiento en lugar de recuerdo</t>
  </si>
  <si>
    <t>Flexibilidad y eficiencia de uso</t>
  </si>
  <si>
    <t>Diseño estético y minimalista</t>
  </si>
  <si>
    <t>Ayudar a los usuarios a reconocer, diagnosticar y recuperarse de errores</t>
  </si>
  <si>
    <t>Ayuda y documentación</t>
  </si>
  <si>
    <t>Nombre2</t>
  </si>
  <si>
    <t>anonymous</t>
  </si>
  <si>
    <t>1</t>
  </si>
  <si>
    <t>0</t>
  </si>
  <si>
    <t>2</t>
  </si>
  <si>
    <t>4</t>
  </si>
  <si>
    <t>Alejandro Moya</t>
  </si>
  <si>
    <t>Johanna Arias</t>
  </si>
  <si>
    <t>3</t>
  </si>
  <si>
    <t xml:space="preserve">Kevin Cabrera </t>
  </si>
  <si>
    <t>Ricardo Barros</t>
  </si>
  <si>
    <t xml:space="preserve">Byron Iñacasha </t>
  </si>
  <si>
    <t>Daniel Lazo</t>
  </si>
  <si>
    <t xml:space="preserve">Fabricio Simbaña </t>
  </si>
  <si>
    <t>Brian Coyago</t>
  </si>
  <si>
    <t>Romina Trujillo</t>
  </si>
  <si>
    <t>Ricardo Xavier Paredes</t>
  </si>
  <si>
    <t>Daniel Samaniego Zapata</t>
  </si>
  <si>
    <t>Brayan Samuel Cunduri Apugllon</t>
  </si>
  <si>
    <t>Isaac Mateo Sarzosa Valencia</t>
  </si>
  <si>
    <t xml:space="preserve">Elisa Herrera </t>
  </si>
  <si>
    <t xml:space="preserve">Andrés Albarracín </t>
  </si>
  <si>
    <t>Richard Rocha</t>
  </si>
  <si>
    <t>Severidad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</si>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</sst>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EAADB"/>
      </left>
      <right/>
      <top/>
      <bottom style="medium">
        <color rgb="FF8EAADB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2" borderId="1" xfId="0" applyFont="1" applyFill="1" applyBorder="1" applyAlignment="1">
      <alignment horizontal="justify" vertical="center"/>
    </xf>
    <xf numFmtId="0" fontId="0" fillId="0" borderId="2" xfId="0" applyBorder="1"/>
    <xf numFmtId="0" fontId="3" fillId="3" borderId="0" xfId="0" applyFont="1" applyFill="1"/>
    <xf numFmtId="0" fontId="2" fillId="0" borderId="3" xfId="0" applyFont="1" applyBorder="1" applyAlignment="1">
      <alignment horizontal="center" vertical="center"/>
    </xf>
    <xf numFmtId="0" fontId="3" fillId="3" borderId="4" xfId="0" applyFont="1" applyFill="1" applyBorder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164" formatCode="m/d/yy\ h:mm:ss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Encuesta de Nielsen en VR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Form1!$F$23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Form1!$G$22:$P$22</c:f>
              <c:strCache>
                <c:ptCount val="10"/>
                <c:pt idx="0">
                  <c:v>Visibilidad del estado del sistema</c:v>
                </c:pt>
                <c:pt idx="1">
                  <c:v>Coincidencia entre el sistema y el mundo real</c:v>
                </c:pt>
                <c:pt idx="2">
                  <c:v>Control y libertad del usuario</c:v>
                </c:pt>
                <c:pt idx="3">
                  <c:v>Coincidencia entre el sistema y el mundo real2</c:v>
                </c:pt>
                <c:pt idx="4">
                  <c:v>Prevención de errores</c:v>
                </c:pt>
                <c:pt idx="5">
                  <c:v>Reconocimiento en lugar de recuerdo</c:v>
                </c:pt>
                <c:pt idx="6">
                  <c:v>Flexibilidad y eficiencia de uso</c:v>
                </c:pt>
                <c:pt idx="7">
                  <c:v>Diseño estético y minimalista</c:v>
                </c:pt>
                <c:pt idx="8">
                  <c:v>Ayudar a los usuarios a reconocer, diagnosticar y recuperarse de errores</c:v>
                </c:pt>
                <c:pt idx="9">
                  <c:v>Ayuda y documentación</c:v>
                </c:pt>
              </c:strCache>
            </c:strRef>
          </c:cat>
          <c:val>
            <c:numRef>
              <c:f>Form1!$G$23:$P$23</c:f>
              <c:numCache>
                <c:formatCode>General</c:formatCode>
                <c:ptCount val="10"/>
                <c:pt idx="0">
                  <c:v>13</c:v>
                </c:pt>
                <c:pt idx="1">
                  <c:v>13</c:v>
                </c:pt>
                <c:pt idx="2">
                  <c:v>10</c:v>
                </c:pt>
                <c:pt idx="3">
                  <c:v>10</c:v>
                </c:pt>
                <c:pt idx="4">
                  <c:v>5</c:v>
                </c:pt>
                <c:pt idx="5">
                  <c:v>12</c:v>
                </c:pt>
                <c:pt idx="6">
                  <c:v>11</c:v>
                </c:pt>
                <c:pt idx="7">
                  <c:v>13</c:v>
                </c:pt>
                <c:pt idx="8">
                  <c:v>9</c:v>
                </c:pt>
                <c:pt idx="9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C2-4BA1-BA16-87C5EE5F2751}"/>
            </c:ext>
          </c:extLst>
        </c:ser>
        <c:ser>
          <c:idx val="1"/>
          <c:order val="1"/>
          <c:tx>
            <c:strRef>
              <c:f>Form1!$F$24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  <a:sp3d/>
          </c:spPr>
          <c:invertIfNegative val="0"/>
          <c:cat>
            <c:strRef>
              <c:f>Form1!$G$22:$P$22</c:f>
              <c:strCache>
                <c:ptCount val="10"/>
                <c:pt idx="0">
                  <c:v>Visibilidad del estado del sistema</c:v>
                </c:pt>
                <c:pt idx="1">
                  <c:v>Coincidencia entre el sistema y el mundo real</c:v>
                </c:pt>
                <c:pt idx="2">
                  <c:v>Control y libertad del usuario</c:v>
                </c:pt>
                <c:pt idx="3">
                  <c:v>Coincidencia entre el sistema y el mundo real2</c:v>
                </c:pt>
                <c:pt idx="4">
                  <c:v>Prevención de errores</c:v>
                </c:pt>
                <c:pt idx="5">
                  <c:v>Reconocimiento en lugar de recuerdo</c:v>
                </c:pt>
                <c:pt idx="6">
                  <c:v>Flexibilidad y eficiencia de uso</c:v>
                </c:pt>
                <c:pt idx="7">
                  <c:v>Diseño estético y minimalista</c:v>
                </c:pt>
                <c:pt idx="8">
                  <c:v>Ayudar a los usuarios a reconocer, diagnosticar y recuperarse de errores</c:v>
                </c:pt>
                <c:pt idx="9">
                  <c:v>Ayuda y documentación</c:v>
                </c:pt>
              </c:strCache>
            </c:strRef>
          </c:cat>
          <c:val>
            <c:numRef>
              <c:f>Form1!$G$24:$P$24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  <c:pt idx="7">
                  <c:v>2</c:v>
                </c:pt>
                <c:pt idx="8">
                  <c:v>6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C2-4BA1-BA16-87C5EE5F2751}"/>
            </c:ext>
          </c:extLst>
        </c:ser>
        <c:ser>
          <c:idx val="2"/>
          <c:order val="2"/>
          <c:tx>
            <c:strRef>
              <c:f>Form1!$F$25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cat>
            <c:strRef>
              <c:f>Form1!$G$22:$P$22</c:f>
              <c:strCache>
                <c:ptCount val="10"/>
                <c:pt idx="0">
                  <c:v>Visibilidad del estado del sistema</c:v>
                </c:pt>
                <c:pt idx="1">
                  <c:v>Coincidencia entre el sistema y el mundo real</c:v>
                </c:pt>
                <c:pt idx="2">
                  <c:v>Control y libertad del usuario</c:v>
                </c:pt>
                <c:pt idx="3">
                  <c:v>Coincidencia entre el sistema y el mundo real2</c:v>
                </c:pt>
                <c:pt idx="4">
                  <c:v>Prevención de errores</c:v>
                </c:pt>
                <c:pt idx="5">
                  <c:v>Reconocimiento en lugar de recuerdo</c:v>
                </c:pt>
                <c:pt idx="6">
                  <c:v>Flexibilidad y eficiencia de uso</c:v>
                </c:pt>
                <c:pt idx="7">
                  <c:v>Diseño estético y minimalista</c:v>
                </c:pt>
                <c:pt idx="8">
                  <c:v>Ayudar a los usuarios a reconocer, diagnosticar y recuperarse de errores</c:v>
                </c:pt>
                <c:pt idx="9">
                  <c:v>Ayuda y documentación</c:v>
                </c:pt>
              </c:strCache>
            </c:strRef>
          </c:cat>
          <c:val>
            <c:numRef>
              <c:f>Form1!$G$25:$P$25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C2-4BA1-BA16-87C5EE5F2751}"/>
            </c:ext>
          </c:extLst>
        </c:ser>
        <c:ser>
          <c:idx val="3"/>
          <c:order val="3"/>
          <c:tx>
            <c:strRef>
              <c:f>Form1!$F$26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Form1!$G$22:$P$22</c:f>
              <c:strCache>
                <c:ptCount val="10"/>
                <c:pt idx="0">
                  <c:v>Visibilidad del estado del sistema</c:v>
                </c:pt>
                <c:pt idx="1">
                  <c:v>Coincidencia entre el sistema y el mundo real</c:v>
                </c:pt>
                <c:pt idx="2">
                  <c:v>Control y libertad del usuario</c:v>
                </c:pt>
                <c:pt idx="3">
                  <c:v>Coincidencia entre el sistema y el mundo real2</c:v>
                </c:pt>
                <c:pt idx="4">
                  <c:v>Prevención de errores</c:v>
                </c:pt>
                <c:pt idx="5">
                  <c:v>Reconocimiento en lugar de recuerdo</c:v>
                </c:pt>
                <c:pt idx="6">
                  <c:v>Flexibilidad y eficiencia de uso</c:v>
                </c:pt>
                <c:pt idx="7">
                  <c:v>Diseño estético y minimalista</c:v>
                </c:pt>
                <c:pt idx="8">
                  <c:v>Ayudar a los usuarios a reconocer, diagnosticar y recuperarse de errores</c:v>
                </c:pt>
                <c:pt idx="9">
                  <c:v>Ayuda y documentación</c:v>
                </c:pt>
              </c:strCache>
            </c:strRef>
          </c:cat>
          <c:val>
            <c:numRef>
              <c:f>Form1!$G$26:$P$26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BC2-4BA1-BA16-87C5EE5F2751}"/>
            </c:ext>
          </c:extLst>
        </c:ser>
        <c:ser>
          <c:idx val="4"/>
          <c:order val="4"/>
          <c:tx>
            <c:strRef>
              <c:f>Form1!$F$27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Form1!$G$22:$P$22</c:f>
              <c:strCache>
                <c:ptCount val="10"/>
                <c:pt idx="0">
                  <c:v>Visibilidad del estado del sistema</c:v>
                </c:pt>
                <c:pt idx="1">
                  <c:v>Coincidencia entre el sistema y el mundo real</c:v>
                </c:pt>
                <c:pt idx="2">
                  <c:v>Control y libertad del usuario</c:v>
                </c:pt>
                <c:pt idx="3">
                  <c:v>Coincidencia entre el sistema y el mundo real2</c:v>
                </c:pt>
                <c:pt idx="4">
                  <c:v>Prevención de errores</c:v>
                </c:pt>
                <c:pt idx="5">
                  <c:v>Reconocimiento en lugar de recuerdo</c:v>
                </c:pt>
                <c:pt idx="6">
                  <c:v>Flexibilidad y eficiencia de uso</c:v>
                </c:pt>
                <c:pt idx="7">
                  <c:v>Diseño estético y minimalista</c:v>
                </c:pt>
                <c:pt idx="8">
                  <c:v>Ayudar a los usuarios a reconocer, diagnosticar y recuperarse de errores</c:v>
                </c:pt>
                <c:pt idx="9">
                  <c:v>Ayuda y documentación</c:v>
                </c:pt>
              </c:strCache>
            </c:strRef>
          </c:cat>
          <c:val>
            <c:numRef>
              <c:f>Form1!$G$27:$P$27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BC2-4BA1-BA16-87C5EE5F2751}"/>
            </c:ext>
          </c:extLst>
        </c:ser>
        <c:ser>
          <c:idx val="5"/>
          <c:order val="5"/>
          <c:tx>
            <c:strRef>
              <c:f>Form1!$F$28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  <a:sp3d/>
          </c:spPr>
          <c:invertIfNegative val="0"/>
          <c:cat>
            <c:strRef>
              <c:f>Form1!$G$22:$P$22</c:f>
              <c:strCache>
                <c:ptCount val="10"/>
                <c:pt idx="0">
                  <c:v>Visibilidad del estado del sistema</c:v>
                </c:pt>
                <c:pt idx="1">
                  <c:v>Coincidencia entre el sistema y el mundo real</c:v>
                </c:pt>
                <c:pt idx="2">
                  <c:v>Control y libertad del usuario</c:v>
                </c:pt>
                <c:pt idx="3">
                  <c:v>Coincidencia entre el sistema y el mundo real2</c:v>
                </c:pt>
                <c:pt idx="4">
                  <c:v>Prevención de errores</c:v>
                </c:pt>
                <c:pt idx="5">
                  <c:v>Reconocimiento en lugar de recuerdo</c:v>
                </c:pt>
                <c:pt idx="6">
                  <c:v>Flexibilidad y eficiencia de uso</c:v>
                </c:pt>
                <c:pt idx="7">
                  <c:v>Diseño estético y minimalista</c:v>
                </c:pt>
                <c:pt idx="8">
                  <c:v>Ayudar a los usuarios a reconocer, diagnosticar y recuperarse de errores</c:v>
                </c:pt>
                <c:pt idx="9">
                  <c:v>Ayuda y documentación</c:v>
                </c:pt>
              </c:strCache>
            </c:strRef>
          </c:cat>
          <c:val>
            <c:numRef>
              <c:f>Form1!$G$28:$P$28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C2-4BA1-BA16-87C5EE5F2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46242671"/>
        <c:axId val="720441791"/>
        <c:axId val="0"/>
      </c:bar3DChart>
      <c:catAx>
        <c:axId val="8462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0441791"/>
        <c:crosses val="autoZero"/>
        <c:auto val="1"/>
        <c:lblAlgn val="ctr"/>
        <c:lblOffset val="100"/>
        <c:noMultiLvlLbl val="0"/>
      </c:catAx>
      <c:valAx>
        <c:axId val="72044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232775</xdr:colOff>
      <xdr:row>32</xdr:row>
      <xdr:rowOff>103502</xdr:rowOff>
    </xdr:from>
    <xdr:to>
      <xdr:col>7</xdr:col>
      <xdr:colOff>1154206</xdr:colOff>
      <xdr:row>52</xdr:row>
      <xdr:rowOff>179294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8A1D4FB-D9B5-482F-9F69-73B6BA5A8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1467971</xdr:colOff>
      <xdr:row>39</xdr:row>
      <xdr:rowOff>33617</xdr:rowOff>
    </xdr:from>
    <xdr:to>
      <xdr:col>6</xdr:col>
      <xdr:colOff>67234</xdr:colOff>
      <xdr:row>43</xdr:row>
      <xdr:rowOff>145677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67C4D63-762B-4D38-B1FB-130C25C6BB45}"/>
            </a:ext>
          </a:extLst>
        </xdr:cNvPr>
        <xdr:cNvSpPr/>
      </xdr:nvSpPr>
      <xdr:spPr>
        <a:xfrm>
          <a:off x="10992971" y="7552764"/>
          <a:ext cx="504263" cy="874060"/>
        </a:xfrm>
        <a:prstGeom prst="ellipse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1647264</xdr:colOff>
      <xdr:row>39</xdr:row>
      <xdr:rowOff>22412</xdr:rowOff>
    </xdr:from>
    <xdr:to>
      <xdr:col>7</xdr:col>
      <xdr:colOff>246527</xdr:colOff>
      <xdr:row>43</xdr:row>
      <xdr:rowOff>134472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331F7C6E-5C0F-4FB2-971E-6458DA9A7B18}"/>
            </a:ext>
          </a:extLst>
        </xdr:cNvPr>
        <xdr:cNvSpPr/>
      </xdr:nvSpPr>
      <xdr:spPr>
        <a:xfrm>
          <a:off x="13077264" y="7541559"/>
          <a:ext cx="504263" cy="874060"/>
        </a:xfrm>
        <a:prstGeom prst="ellipse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298076</xdr:colOff>
      <xdr:row>39</xdr:row>
      <xdr:rowOff>29135</xdr:rowOff>
    </xdr:from>
    <xdr:to>
      <xdr:col>7</xdr:col>
      <xdr:colOff>802339</xdr:colOff>
      <xdr:row>43</xdr:row>
      <xdr:rowOff>141195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E74EEE63-1F47-455E-8E16-8688E12FC23A}"/>
            </a:ext>
          </a:extLst>
        </xdr:cNvPr>
        <xdr:cNvSpPr/>
      </xdr:nvSpPr>
      <xdr:spPr>
        <a:xfrm>
          <a:off x="13633076" y="7548282"/>
          <a:ext cx="504263" cy="874060"/>
        </a:xfrm>
        <a:prstGeom prst="ellipse">
          <a:avLst/>
        </a:prstGeom>
        <a:noFill/>
        <a:ln>
          <a:solidFill>
            <a:schemeClr val="bg2">
              <a:lumMod val="5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1210236</xdr:colOff>
      <xdr:row>38</xdr:row>
      <xdr:rowOff>22414</xdr:rowOff>
    </xdr:from>
    <xdr:to>
      <xdr:col>7</xdr:col>
      <xdr:colOff>986118</xdr:colOff>
      <xdr:row>38</xdr:row>
      <xdr:rowOff>33618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60AFE32D-2059-4CD1-9ED7-B228489D90C4}"/>
            </a:ext>
          </a:extLst>
        </xdr:cNvPr>
        <xdr:cNvCxnSpPr/>
      </xdr:nvCxnSpPr>
      <xdr:spPr>
        <a:xfrm flipH="1" flipV="1">
          <a:off x="8830236" y="7351061"/>
          <a:ext cx="5490882" cy="1120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C196C1-55DE-4F63-9FF5-00DC368B23B2}" name="Tabla1" displayName="Tabla1" ref="A1:Q19" totalsRowShown="0" headerRowDxfId="17">
  <autoFilter ref="A1:Q19" xr:uid="{96C196C1-55DE-4F63-9FF5-00DC368B23B2}"/>
  <tableColumns count="17">
    <tableColumn id="1" xr3:uid="{CB994723-5200-42D9-AF36-705AF59764FD}" name="ID" dataDxfId="16"/>
    <tableColumn id="2" xr3:uid="{125BFC20-E3F9-4F42-A640-F049AC842823}" name="Hora de inicio" dataDxfId="15"/>
    <tableColumn id="3" xr3:uid="{23C0D274-EFA1-45F3-8CA6-E4366BE91F7D}" name="Hora de finalización" dataDxfId="14"/>
    <tableColumn id="4" xr3:uid="{46FBC198-9984-4A05-98B8-236ED75AEFB2}" name="Correo electrónico" dataDxfId="13"/>
    <tableColumn id="5" xr3:uid="{7B42BF52-6364-415D-9604-CF01375D02C3}" name="Nombre" dataDxfId="12"/>
    <tableColumn id="6" xr3:uid="{4953E6F4-A8EA-4B6D-A644-FDA54CEC1EEF}" name="Hora de la última modificación" dataDxfId="11"/>
    <tableColumn id="7" xr3:uid="{A2DEB6A2-377F-46F9-A0CF-47F421F20031}" name="Visibilidad del estado del sistema" dataDxfId="10"/>
    <tableColumn id="8" xr3:uid="{2E3D4277-E6EA-4056-A524-EC3E24505A35}" name="Coincidencia entre el sistema y el mundo real" dataDxfId="9"/>
    <tableColumn id="9" xr3:uid="{0F6C15C8-DCB1-49AA-AF89-D3D5E43C1509}" name="Control y libertad del usuario" dataDxfId="8"/>
    <tableColumn id="10" xr3:uid="{7C04779D-0980-4BA1-90B5-D3FEBDA547A7}" name="Coincidencia entre el sistema y el mundo real2" dataDxfId="7"/>
    <tableColumn id="11" xr3:uid="{58527238-B853-4041-B121-ADE3874E3AB8}" name="Prevención de errores" dataDxfId="6"/>
    <tableColumn id="12" xr3:uid="{AFE1F603-1F0B-449F-BC35-03D6DE47F0E1}" name="Reconocimiento en lugar de recuerdo" dataDxfId="5"/>
    <tableColumn id="13" xr3:uid="{B12A9586-6EF2-47A4-8AB2-0E8BCF09C356}" name="Flexibilidad y eficiencia de uso" dataDxfId="4"/>
    <tableColumn id="14" xr3:uid="{AFABD75E-52E3-4D15-BA90-006A0652DAB0}" name="Diseño estético y minimalista" dataDxfId="3"/>
    <tableColumn id="15" xr3:uid="{B5C193D7-1F90-43C0-AC37-71478C2DCA93}" name="Ayudar a los usuarios a reconocer, diagnosticar y recuperarse de errores" dataDxfId="2"/>
    <tableColumn id="16" xr3:uid="{F33E26E5-13CD-4595-9734-E607ED2DBC2B}" name="Ayuda y documentación" dataDxfId="1"/>
    <tableColumn id="17" xr3:uid="{553438DA-B091-48C6-8D02-2B43B0E63AE8}" name="Nombr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9545A-A403-4A42-B5D0-3E3A139BA260}">
  <dimension ref="A1:A3"/>
  <sheetViews>
    <sheetView workbookViewId="0"/>
  </sheetViews>
  <sheetFormatPr defaultColWidth="9.140625"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DDC3-F8ED-45A1-8977-743ED1A5AA34}">
  <dimension ref="A1:R28"/>
  <sheetViews>
    <sheetView tabSelected="1" topLeftCell="B31" zoomScale="85" zoomScaleNormal="85" workbookViewId="0">
      <selection activeCell="I49" sqref="I49"/>
    </sheetView>
  </sheetViews>
  <sheetFormatPr defaultColWidth="9.140625" defaultRowHeight="15"/>
  <cols>
    <col min="1" max="17" width="28.5703125" customWidth="1"/>
  </cols>
  <sheetData>
    <row r="1" spans="1:17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s="2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>
      <c r="A2">
        <v>1</v>
      </c>
      <c r="B2" s="2">
        <v>45168.40587962963</v>
      </c>
      <c r="C2" s="2">
        <v>45168.421493055554</v>
      </c>
      <c r="D2" t="s">
        <v>20</v>
      </c>
      <c r="F2" s="2"/>
      <c r="G2" s="3" t="s">
        <v>21</v>
      </c>
      <c r="H2" s="3" t="s">
        <v>22</v>
      </c>
      <c r="I2" s="3" t="s">
        <v>23</v>
      </c>
      <c r="J2" s="3" t="s">
        <v>21</v>
      </c>
      <c r="K2" s="3" t="s">
        <v>24</v>
      </c>
      <c r="L2" s="3" t="s">
        <v>22</v>
      </c>
      <c r="M2" s="3" t="s">
        <v>22</v>
      </c>
      <c r="N2" s="3" t="s">
        <v>22</v>
      </c>
      <c r="O2" s="3" t="s">
        <v>21</v>
      </c>
      <c r="P2" s="3" t="s">
        <v>22</v>
      </c>
      <c r="Q2" t="s">
        <v>25</v>
      </c>
    </row>
    <row r="3" spans="1:17">
      <c r="A3">
        <v>2</v>
      </c>
      <c r="B3" s="2">
        <v>45168.552187499998</v>
      </c>
      <c r="C3" s="2">
        <v>45168.560532407406</v>
      </c>
      <c r="D3" t="s">
        <v>20</v>
      </c>
      <c r="F3" s="2"/>
      <c r="G3" s="3" t="s">
        <v>22</v>
      </c>
      <c r="H3" s="3" t="s">
        <v>22</v>
      </c>
      <c r="I3" s="3" t="s">
        <v>22</v>
      </c>
      <c r="J3" s="3" t="s">
        <v>22</v>
      </c>
      <c r="K3" s="3" t="s">
        <v>21</v>
      </c>
      <c r="L3" s="3" t="s">
        <v>21</v>
      </c>
      <c r="M3" s="3" t="s">
        <v>22</v>
      </c>
      <c r="N3" s="3" t="s">
        <v>22</v>
      </c>
      <c r="O3" s="3" t="s">
        <v>22</v>
      </c>
      <c r="P3" s="3" t="s">
        <v>22</v>
      </c>
      <c r="Q3" t="s">
        <v>26</v>
      </c>
    </row>
    <row r="4" spans="1:17">
      <c r="A4">
        <v>3</v>
      </c>
      <c r="B4" s="2">
        <v>45168.682199074072</v>
      </c>
      <c r="C4" s="2">
        <v>45168.683715277781</v>
      </c>
      <c r="D4" t="s">
        <v>20</v>
      </c>
      <c r="F4" s="2"/>
      <c r="G4" s="3" t="s">
        <v>23</v>
      </c>
      <c r="H4" s="3" t="s">
        <v>27</v>
      </c>
      <c r="I4" s="3" t="s">
        <v>21</v>
      </c>
      <c r="J4" s="3" t="s">
        <v>21</v>
      </c>
      <c r="K4" s="3" t="s">
        <v>21</v>
      </c>
      <c r="L4" s="3" t="s">
        <v>21</v>
      </c>
      <c r="M4" s="3" t="s">
        <v>21</v>
      </c>
      <c r="N4" s="3" t="s">
        <v>27</v>
      </c>
      <c r="O4" s="3" t="s">
        <v>21</v>
      </c>
      <c r="P4" s="3" t="s">
        <v>23</v>
      </c>
      <c r="Q4" t="s">
        <v>28</v>
      </c>
    </row>
    <row r="5" spans="1:17">
      <c r="A5">
        <v>4</v>
      </c>
      <c r="B5" s="2">
        <v>45168.749444444446</v>
      </c>
      <c r="C5" s="2">
        <v>45168.751504629632</v>
      </c>
      <c r="D5" t="s">
        <v>20</v>
      </c>
      <c r="F5" s="2"/>
      <c r="G5" s="3" t="s">
        <v>22</v>
      </c>
      <c r="H5" s="3" t="s">
        <v>22</v>
      </c>
      <c r="I5" s="3" t="s">
        <v>21</v>
      </c>
      <c r="J5" s="3" t="s">
        <v>22</v>
      </c>
      <c r="K5" s="3" t="s">
        <v>21</v>
      </c>
      <c r="L5" s="3" t="s">
        <v>22</v>
      </c>
      <c r="M5" s="3" t="s">
        <v>23</v>
      </c>
      <c r="N5" s="3" t="s">
        <v>22</v>
      </c>
      <c r="O5" s="3" t="s">
        <v>22</v>
      </c>
      <c r="P5" s="3" t="s">
        <v>21</v>
      </c>
      <c r="Q5" t="s">
        <v>29</v>
      </c>
    </row>
    <row r="6" spans="1:17">
      <c r="A6">
        <v>5</v>
      </c>
      <c r="B6" s="2">
        <v>45169.376666666663</v>
      </c>
      <c r="C6" s="2">
        <v>45169.378958333335</v>
      </c>
      <c r="D6" t="s">
        <v>20</v>
      </c>
      <c r="F6" s="2"/>
      <c r="G6" s="3" t="s">
        <v>22</v>
      </c>
      <c r="H6" s="3" t="s">
        <v>22</v>
      </c>
      <c r="I6" s="3" t="s">
        <v>22</v>
      </c>
      <c r="J6" s="3" t="s">
        <v>21</v>
      </c>
      <c r="K6" s="3" t="s">
        <v>21</v>
      </c>
      <c r="L6" s="3" t="s">
        <v>22</v>
      </c>
      <c r="M6" s="3" t="s">
        <v>22</v>
      </c>
      <c r="N6" s="3" t="s">
        <v>22</v>
      </c>
      <c r="O6" s="3" t="s">
        <v>21</v>
      </c>
      <c r="P6" s="3" t="s">
        <v>21</v>
      </c>
      <c r="Q6" t="s">
        <v>30</v>
      </c>
    </row>
    <row r="7" spans="1:17">
      <c r="A7">
        <v>6</v>
      </c>
      <c r="B7" s="2">
        <v>45169.383761574078</v>
      </c>
      <c r="C7" s="2">
        <v>45169.386250000003</v>
      </c>
      <c r="D7" t="s">
        <v>20</v>
      </c>
      <c r="F7" s="2"/>
      <c r="G7" s="3" t="s">
        <v>21</v>
      </c>
      <c r="H7" s="3" t="s">
        <v>22</v>
      </c>
      <c r="I7" s="3" t="s">
        <v>22</v>
      </c>
      <c r="J7" s="3" t="s">
        <v>21</v>
      </c>
      <c r="K7" s="3" t="s">
        <v>22</v>
      </c>
      <c r="L7" s="3" t="s">
        <v>23</v>
      </c>
      <c r="M7" s="3" t="s">
        <v>22</v>
      </c>
      <c r="N7" s="3" t="s">
        <v>22</v>
      </c>
      <c r="O7" s="3" t="s">
        <v>22</v>
      </c>
      <c r="P7" s="3" t="s">
        <v>21</v>
      </c>
      <c r="Q7" t="s">
        <v>31</v>
      </c>
    </row>
    <row r="8" spans="1:17">
      <c r="A8">
        <v>7</v>
      </c>
      <c r="B8" s="2">
        <v>45169.388159722221</v>
      </c>
      <c r="C8" s="2">
        <v>45169.388888888891</v>
      </c>
      <c r="D8" t="s">
        <v>20</v>
      </c>
      <c r="F8" s="2"/>
      <c r="G8" s="3" t="s">
        <v>22</v>
      </c>
      <c r="H8" s="3" t="s">
        <v>21</v>
      </c>
      <c r="I8" s="3" t="s">
        <v>21</v>
      </c>
      <c r="J8" s="3" t="s">
        <v>22</v>
      </c>
      <c r="K8" s="3" t="s">
        <v>21</v>
      </c>
      <c r="L8" s="3" t="s">
        <v>21</v>
      </c>
      <c r="M8" s="3" t="s">
        <v>21</v>
      </c>
      <c r="N8" s="3" t="s">
        <v>22</v>
      </c>
      <c r="O8" s="3" t="s">
        <v>21</v>
      </c>
      <c r="P8" s="3" t="s">
        <v>21</v>
      </c>
      <c r="Q8" t="s">
        <v>32</v>
      </c>
    </row>
    <row r="9" spans="1:17">
      <c r="A9">
        <v>8</v>
      </c>
      <c r="B9" s="2">
        <v>45169.408425925925</v>
      </c>
      <c r="C9" s="2">
        <v>45169.411180555559</v>
      </c>
      <c r="D9" t="s">
        <v>20</v>
      </c>
      <c r="F9" s="2"/>
      <c r="G9" s="3" t="s">
        <v>22</v>
      </c>
      <c r="H9" s="3" t="s">
        <v>22</v>
      </c>
      <c r="I9" s="3" t="s">
        <v>23</v>
      </c>
      <c r="J9" s="3" t="s">
        <v>22</v>
      </c>
      <c r="K9" s="3" t="s">
        <v>23</v>
      </c>
      <c r="L9" s="3" t="s">
        <v>22</v>
      </c>
      <c r="M9" s="3" t="s">
        <v>21</v>
      </c>
      <c r="N9" s="3" t="s">
        <v>22</v>
      </c>
      <c r="O9" s="3" t="s">
        <v>23</v>
      </c>
      <c r="P9" s="3" t="s">
        <v>21</v>
      </c>
      <c r="Q9" t="s">
        <v>33</v>
      </c>
    </row>
    <row r="10" spans="1:17">
      <c r="A10">
        <v>9</v>
      </c>
      <c r="B10" s="2">
        <v>45169.474803240744</v>
      </c>
      <c r="C10" s="2">
        <v>45169.476793981485</v>
      </c>
      <c r="D10" t="s">
        <v>20</v>
      </c>
      <c r="F10" s="2"/>
      <c r="G10" s="3" t="s">
        <v>24</v>
      </c>
      <c r="H10" s="3" t="s">
        <v>24</v>
      </c>
      <c r="I10" s="3" t="s">
        <v>24</v>
      </c>
      <c r="J10" s="3" t="s">
        <v>24</v>
      </c>
      <c r="K10" s="3" t="s">
        <v>27</v>
      </c>
      <c r="L10" s="3" t="s">
        <v>24</v>
      </c>
      <c r="M10" s="3" t="s">
        <v>24</v>
      </c>
      <c r="N10" s="3" t="s">
        <v>24</v>
      </c>
      <c r="O10" s="3" t="s">
        <v>23</v>
      </c>
      <c r="P10" s="3" t="s">
        <v>24</v>
      </c>
      <c r="Q10" t="s">
        <v>34</v>
      </c>
    </row>
    <row r="11" spans="1:17">
      <c r="A11">
        <v>10</v>
      </c>
      <c r="B11" s="2">
        <v>45169.488680555558</v>
      </c>
      <c r="C11" s="2">
        <v>45169.489618055559</v>
      </c>
      <c r="D11" t="s">
        <v>20</v>
      </c>
      <c r="F11" s="2"/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  <c r="Q11" t="s">
        <v>34</v>
      </c>
    </row>
    <row r="12" spans="1:17">
      <c r="A12">
        <v>11</v>
      </c>
      <c r="B12" s="2">
        <v>45169.497916666667</v>
      </c>
      <c r="C12" s="2">
        <v>45169.499166666668</v>
      </c>
      <c r="D12" t="s">
        <v>20</v>
      </c>
      <c r="F12" s="2"/>
      <c r="G12" s="3" t="s">
        <v>22</v>
      </c>
      <c r="H12" s="3" t="s">
        <v>22</v>
      </c>
      <c r="I12" s="3" t="s">
        <v>22</v>
      </c>
      <c r="J12" s="3" t="s">
        <v>21</v>
      </c>
      <c r="K12" s="3" t="s">
        <v>23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t="s">
        <v>35</v>
      </c>
    </row>
    <row r="13" spans="1:17">
      <c r="A13">
        <v>12</v>
      </c>
      <c r="B13" s="2">
        <v>45169.628136574072</v>
      </c>
      <c r="C13" s="2">
        <v>45169.629826388889</v>
      </c>
      <c r="D13" t="s">
        <v>20</v>
      </c>
      <c r="F13" s="2"/>
      <c r="G13" s="3" t="s">
        <v>24</v>
      </c>
      <c r="H13" s="3" t="s">
        <v>24</v>
      </c>
      <c r="I13" s="3" t="s">
        <v>27</v>
      </c>
      <c r="J13" s="3" t="s">
        <v>24</v>
      </c>
      <c r="K13" s="3" t="s">
        <v>24</v>
      </c>
      <c r="L13" s="3" t="s">
        <v>24</v>
      </c>
      <c r="M13" s="3" t="s">
        <v>24</v>
      </c>
      <c r="N13" s="3" t="s">
        <v>24</v>
      </c>
      <c r="O13" s="3" t="s">
        <v>24</v>
      </c>
      <c r="P13" s="3" t="s">
        <v>27</v>
      </c>
      <c r="Q13" t="s">
        <v>36</v>
      </c>
    </row>
    <row r="14" spans="1:17">
      <c r="A14">
        <v>13</v>
      </c>
      <c r="B14" s="2">
        <v>45169.630219907405</v>
      </c>
      <c r="C14" s="2">
        <v>45169.633657407408</v>
      </c>
      <c r="D14" t="s">
        <v>20</v>
      </c>
      <c r="F14" s="2"/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  <c r="N14" s="3" t="s">
        <v>22</v>
      </c>
      <c r="O14" s="3" t="s">
        <v>21</v>
      </c>
      <c r="P14" s="3" t="s">
        <v>21</v>
      </c>
      <c r="Q14" t="s">
        <v>36</v>
      </c>
    </row>
    <row r="15" spans="1:17">
      <c r="A15">
        <v>14</v>
      </c>
      <c r="B15" s="2">
        <v>45169.838784722226</v>
      </c>
      <c r="C15" s="2">
        <v>45169.841898148145</v>
      </c>
      <c r="D15" t="s">
        <v>20</v>
      </c>
      <c r="F15" s="2"/>
      <c r="G15" s="3" t="s">
        <v>22</v>
      </c>
      <c r="H15" s="3" t="s">
        <v>22</v>
      </c>
      <c r="I15" s="3" t="s">
        <v>22</v>
      </c>
      <c r="J15" s="3" t="s">
        <v>22</v>
      </c>
      <c r="K15" s="3" t="s">
        <v>21</v>
      </c>
      <c r="L15" s="3" t="s">
        <v>22</v>
      </c>
      <c r="M15" s="3" t="s">
        <v>22</v>
      </c>
      <c r="N15" s="3" t="s">
        <v>21</v>
      </c>
      <c r="O15" s="3" t="s">
        <v>22</v>
      </c>
      <c r="P15" s="3" t="s">
        <v>21</v>
      </c>
      <c r="Q15" t="s">
        <v>37</v>
      </c>
    </row>
    <row r="16" spans="1:17">
      <c r="A16">
        <v>15</v>
      </c>
      <c r="B16" s="2">
        <v>45170.559317129628</v>
      </c>
      <c r="C16" s="2">
        <v>45170.559699074074</v>
      </c>
      <c r="D16" t="s">
        <v>20</v>
      </c>
      <c r="F16" s="2"/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t="s">
        <v>38</v>
      </c>
    </row>
    <row r="17" spans="1:18">
      <c r="A17">
        <v>16</v>
      </c>
      <c r="B17" s="2">
        <v>45170.559999999998</v>
      </c>
      <c r="C17" s="2">
        <v>45170.560671296298</v>
      </c>
      <c r="D17" t="s">
        <v>20</v>
      </c>
      <c r="F17" s="2"/>
      <c r="G17" s="3" t="s">
        <v>22</v>
      </c>
      <c r="H17" s="3" t="s">
        <v>22</v>
      </c>
      <c r="I17" s="3" t="s">
        <v>21</v>
      </c>
      <c r="J17" s="3" t="s">
        <v>21</v>
      </c>
      <c r="K17" s="3" t="s">
        <v>23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  <c r="Q17" t="s">
        <v>39</v>
      </c>
    </row>
    <row r="18" spans="1:18">
      <c r="A18">
        <v>17</v>
      </c>
      <c r="B18" s="2">
        <v>45174.386458333334</v>
      </c>
      <c r="C18" s="2">
        <v>45174.386747685188</v>
      </c>
      <c r="D18" t="s">
        <v>20</v>
      </c>
      <c r="F18" s="2"/>
      <c r="G18" s="3" t="s">
        <v>22</v>
      </c>
      <c r="H18" s="3" t="s">
        <v>21</v>
      </c>
      <c r="I18" s="3" t="s">
        <v>22</v>
      </c>
      <c r="J18" s="3" t="s">
        <v>22</v>
      </c>
      <c r="K18" s="3" t="s">
        <v>21</v>
      </c>
      <c r="L18" s="3" t="s">
        <v>22</v>
      </c>
      <c r="M18" s="3" t="s">
        <v>21</v>
      </c>
      <c r="N18" s="3" t="s">
        <v>21</v>
      </c>
      <c r="O18" s="3" t="s">
        <v>21</v>
      </c>
      <c r="P18" s="3" t="s">
        <v>22</v>
      </c>
      <c r="Q18" t="s">
        <v>40</v>
      </c>
    </row>
    <row r="19" spans="1:18">
      <c r="A19">
        <v>18</v>
      </c>
      <c r="B19" s="2">
        <v>45174.386435185188</v>
      </c>
      <c r="C19" s="2">
        <v>45174.386990740742</v>
      </c>
      <c r="D19" t="s">
        <v>20</v>
      </c>
      <c r="F19" s="2"/>
      <c r="G19" s="3" t="s">
        <v>22</v>
      </c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  <c r="Q19" t="s">
        <v>41</v>
      </c>
    </row>
    <row r="21" spans="1:18" ht="15.75" thickBot="1"/>
    <row r="22" spans="1:18" ht="15.75" thickBot="1">
      <c r="F22" s="4" t="s">
        <v>42</v>
      </c>
      <c r="G22" s="8" t="s">
        <v>9</v>
      </c>
      <c r="H22" s="8" t="s">
        <v>10</v>
      </c>
      <c r="I22" s="8" t="s">
        <v>11</v>
      </c>
      <c r="J22" s="8" t="s">
        <v>12</v>
      </c>
      <c r="K22" s="8" t="s">
        <v>13</v>
      </c>
      <c r="L22" s="8" t="s">
        <v>14</v>
      </c>
      <c r="M22" s="8" t="s">
        <v>15</v>
      </c>
      <c r="N22" s="8" t="s">
        <v>16</v>
      </c>
      <c r="O22" s="8" t="s">
        <v>17</v>
      </c>
      <c r="P22" s="8" t="s">
        <v>18</v>
      </c>
      <c r="Q22" s="6" t="s">
        <v>43</v>
      </c>
    </row>
    <row r="23" spans="1:18" ht="15.75" thickBot="1">
      <c r="F23" s="7">
        <v>0</v>
      </c>
      <c r="G23" s="5">
        <f>COUNTIF(G2:G19, $F$23)</f>
        <v>13</v>
      </c>
      <c r="H23" s="5">
        <f>COUNTIF(H2:H19, $F$23)</f>
        <v>13</v>
      </c>
      <c r="I23" s="5">
        <f t="shared" ref="I23:P23" si="0">COUNTIF(I2:I19, $F$23)</f>
        <v>10</v>
      </c>
      <c r="J23" s="5">
        <f t="shared" si="0"/>
        <v>10</v>
      </c>
      <c r="K23" s="5">
        <f t="shared" si="0"/>
        <v>5</v>
      </c>
      <c r="L23" s="5">
        <f t="shared" si="0"/>
        <v>12</v>
      </c>
      <c r="M23" s="5">
        <f t="shared" si="0"/>
        <v>11</v>
      </c>
      <c r="N23" s="5">
        <f t="shared" si="0"/>
        <v>13</v>
      </c>
      <c r="O23" s="5">
        <f t="shared" si="0"/>
        <v>9</v>
      </c>
      <c r="P23" s="5">
        <f t="shared" si="0"/>
        <v>8</v>
      </c>
      <c r="Q23" s="5">
        <f>SUM(G23:P23)</f>
        <v>104</v>
      </c>
      <c r="R23">
        <v>0</v>
      </c>
    </row>
    <row r="24" spans="1:18" ht="15.75" thickBot="1">
      <c r="F24" s="7">
        <v>1</v>
      </c>
      <c r="G24" s="5">
        <f>COUNTIF(G2:G19, $F$24)</f>
        <v>2</v>
      </c>
      <c r="H24" s="5">
        <f>COUNTIF(H2:H19, $F$24)</f>
        <v>2</v>
      </c>
      <c r="I24" s="5">
        <f t="shared" ref="I24:P24" si="1">COUNTIF(I2:I19, $F$24)</f>
        <v>4</v>
      </c>
      <c r="J24" s="5">
        <f t="shared" si="1"/>
        <v>6</v>
      </c>
      <c r="K24" s="5">
        <f t="shared" si="1"/>
        <v>7</v>
      </c>
      <c r="L24" s="5">
        <f t="shared" si="1"/>
        <v>3</v>
      </c>
      <c r="M24" s="5">
        <f t="shared" si="1"/>
        <v>4</v>
      </c>
      <c r="N24" s="5">
        <f t="shared" si="1"/>
        <v>2</v>
      </c>
      <c r="O24" s="5">
        <f t="shared" si="1"/>
        <v>6</v>
      </c>
      <c r="P24" s="5">
        <f t="shared" si="1"/>
        <v>7</v>
      </c>
      <c r="Q24" s="5">
        <f t="shared" ref="Q24:Q28" si="2">SUM(G24:P24)</f>
        <v>43</v>
      </c>
      <c r="R24">
        <v>1</v>
      </c>
    </row>
    <row r="25" spans="1:18" ht="15.75" thickBot="1">
      <c r="F25" s="7">
        <v>2</v>
      </c>
      <c r="G25" s="5">
        <f>COUNTIF(G2:G19, $F$25)</f>
        <v>1</v>
      </c>
      <c r="H25" s="5">
        <f>COUNTIF(H2:H19, $F$25)</f>
        <v>0</v>
      </c>
      <c r="I25" s="5">
        <f t="shared" ref="I25:P25" si="3">COUNTIF(I2:I19, $F$25)</f>
        <v>2</v>
      </c>
      <c r="J25" s="5">
        <f t="shared" si="3"/>
        <v>0</v>
      </c>
      <c r="K25" s="5">
        <f t="shared" si="3"/>
        <v>3</v>
      </c>
      <c r="L25" s="5">
        <f t="shared" si="3"/>
        <v>1</v>
      </c>
      <c r="M25" s="5">
        <f t="shared" si="3"/>
        <v>1</v>
      </c>
      <c r="N25" s="5">
        <f t="shared" si="3"/>
        <v>0</v>
      </c>
      <c r="O25" s="5">
        <f t="shared" si="3"/>
        <v>2</v>
      </c>
      <c r="P25" s="5">
        <f t="shared" si="3"/>
        <v>1</v>
      </c>
      <c r="Q25" s="5">
        <f t="shared" si="2"/>
        <v>11</v>
      </c>
      <c r="R25">
        <v>2</v>
      </c>
    </row>
    <row r="26" spans="1:18" ht="15.75" thickBot="1">
      <c r="F26" s="7">
        <v>3</v>
      </c>
      <c r="G26" s="5">
        <f>COUNTIF(G2:G19, $F$26)</f>
        <v>0</v>
      </c>
      <c r="H26" s="5">
        <f>COUNTIF(H2:H19, $F$26)</f>
        <v>1</v>
      </c>
      <c r="I26" s="5">
        <f t="shared" ref="I26:P26" si="4">COUNTIF(I2:I19, $F$26)</f>
        <v>1</v>
      </c>
      <c r="J26" s="5">
        <f t="shared" si="4"/>
        <v>0</v>
      </c>
      <c r="K26" s="5">
        <f t="shared" si="4"/>
        <v>1</v>
      </c>
      <c r="L26" s="5">
        <f t="shared" si="4"/>
        <v>0</v>
      </c>
      <c r="M26" s="5">
        <f t="shared" si="4"/>
        <v>0</v>
      </c>
      <c r="N26" s="5">
        <f t="shared" si="4"/>
        <v>1</v>
      </c>
      <c r="O26" s="5">
        <f t="shared" si="4"/>
        <v>0</v>
      </c>
      <c r="P26" s="5">
        <f t="shared" si="4"/>
        <v>1</v>
      </c>
      <c r="Q26" s="5">
        <f t="shared" si="2"/>
        <v>5</v>
      </c>
      <c r="R26">
        <v>3</v>
      </c>
    </row>
    <row r="27" spans="1:18" ht="15.75" thickBot="1">
      <c r="F27" s="7">
        <v>4</v>
      </c>
      <c r="G27" s="5">
        <f>COUNTIF(G2:G19, $F$27)</f>
        <v>2</v>
      </c>
      <c r="H27" s="5">
        <f>COUNTIF(H2:H19, $F$27)</f>
        <v>2</v>
      </c>
      <c r="I27" s="5">
        <f t="shared" ref="I27:P27" si="5">COUNTIF(I2:I19, $F$27)</f>
        <v>1</v>
      </c>
      <c r="J27" s="5">
        <f t="shared" si="5"/>
        <v>2</v>
      </c>
      <c r="K27" s="5">
        <f t="shared" si="5"/>
        <v>2</v>
      </c>
      <c r="L27" s="5">
        <f t="shared" si="5"/>
        <v>2</v>
      </c>
      <c r="M27" s="5">
        <f t="shared" si="5"/>
        <v>2</v>
      </c>
      <c r="N27" s="5">
        <f t="shared" si="5"/>
        <v>2</v>
      </c>
      <c r="O27" s="5">
        <f t="shared" si="5"/>
        <v>1</v>
      </c>
      <c r="P27" s="5">
        <f t="shared" si="5"/>
        <v>1</v>
      </c>
      <c r="Q27" s="5">
        <f>SUM(G27:P27)</f>
        <v>17</v>
      </c>
      <c r="R27">
        <v>4</v>
      </c>
    </row>
    <row r="28" spans="1:18" ht="15.75" thickBot="1">
      <c r="F28" s="7" t="s">
        <v>44</v>
      </c>
      <c r="G28" s="5">
        <f>COUNTIF(G2:G19, $F$28)</f>
        <v>0</v>
      </c>
      <c r="H28" s="5">
        <f>COUNTIF(H2:H19, $F$28)</f>
        <v>0</v>
      </c>
      <c r="I28" s="5">
        <f t="shared" ref="I28:P28" si="6">COUNTIF(I2:I19, $F$28)</f>
        <v>0</v>
      </c>
      <c r="J28" s="5">
        <f t="shared" si="6"/>
        <v>0</v>
      </c>
      <c r="K28" s="5">
        <f t="shared" si="6"/>
        <v>0</v>
      </c>
      <c r="L28" s="5">
        <f t="shared" si="6"/>
        <v>0</v>
      </c>
      <c r="M28" s="5">
        <f t="shared" si="6"/>
        <v>0</v>
      </c>
      <c r="N28" s="5">
        <f t="shared" si="6"/>
        <v>0</v>
      </c>
      <c r="O28" s="5">
        <f t="shared" si="6"/>
        <v>0</v>
      </c>
      <c r="P28" s="5">
        <f t="shared" si="6"/>
        <v>0</v>
      </c>
      <c r="Q28" s="5">
        <f t="shared" si="2"/>
        <v>0</v>
      </c>
      <c r="R28" t="s">
        <v>44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ENRIQUE EDISON PIEDRA ROMERO</cp:lastModifiedBy>
  <cp:revision/>
  <dcterms:created xsi:type="dcterms:W3CDTF">2006-09-16T00:00:00Z</dcterms:created>
  <dcterms:modified xsi:type="dcterms:W3CDTF">2024-02-05T00:00:09Z</dcterms:modified>
  <cp:category/>
  <cp:contentStatus/>
</cp:coreProperties>
</file>