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A17" i="1" s="1"/>
  <c r="C14" i="1"/>
  <c r="P17" i="1" l="1"/>
  <c r="P16" i="1"/>
  <c r="P15" i="1"/>
  <c r="P14" i="1"/>
  <c r="P13" i="1"/>
  <c r="P12" i="1"/>
  <c r="P11" i="1"/>
  <c r="P10" i="1"/>
  <c r="P9" i="1"/>
  <c r="P8" i="1"/>
  <c r="P7" i="1"/>
  <c r="P6" i="1"/>
  <c r="P5" i="1"/>
</calcChain>
</file>

<file path=xl/sharedStrings.xml><?xml version="1.0" encoding="utf-8"?>
<sst xmlns="http://schemas.openxmlformats.org/spreadsheetml/2006/main" count="11" uniqueCount="10">
  <si>
    <t>μ</t>
  </si>
  <si>
    <t>rси</t>
  </si>
  <si>
    <t>ucи</t>
  </si>
  <si>
    <t>ic</t>
  </si>
  <si>
    <t>s</t>
  </si>
  <si>
    <t>uзи</t>
  </si>
  <si>
    <t>U1 ПРИ Ic=0</t>
  </si>
  <si>
    <t>I c нач</t>
  </si>
  <si>
    <t>U зи</t>
  </si>
  <si>
    <t>I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</si>
</sst>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20212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Лист1!$Q$4:$Q$17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</c:numCache>
            </c:numRef>
          </c:cat>
          <c:val>
            <c:numRef>
              <c:f>Лист1!$P$4:$P$17</c:f>
              <c:numCache>
                <c:formatCode>General</c:formatCode>
                <c:ptCount val="14"/>
                <c:pt idx="0">
                  <c:v>0</c:v>
                </c:pt>
                <c:pt idx="1">
                  <c:v>20.7</c:v>
                </c:pt>
                <c:pt idx="2">
                  <c:v>60.95</c:v>
                </c:pt>
                <c:pt idx="3">
                  <c:v>97.55</c:v>
                </c:pt>
                <c:pt idx="4">
                  <c:v>129.05000000000001</c:v>
                </c:pt>
                <c:pt idx="5">
                  <c:v>156.69999999999999</c:v>
                </c:pt>
                <c:pt idx="6">
                  <c:v>189.7</c:v>
                </c:pt>
                <c:pt idx="7">
                  <c:v>226.75</c:v>
                </c:pt>
                <c:pt idx="8">
                  <c:v>262.20000000000005</c:v>
                </c:pt>
                <c:pt idx="9">
                  <c:v>297.85000000000002</c:v>
                </c:pt>
                <c:pt idx="10">
                  <c:v>318.8</c:v>
                </c:pt>
                <c:pt idx="11">
                  <c:v>356.20000000000005</c:v>
                </c:pt>
                <c:pt idx="12">
                  <c:v>382.25</c:v>
                </c:pt>
                <c:pt idx="13">
                  <c:v>405.85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E-4FDB-857B-456DAD1BD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982848"/>
        <c:axId val="346986592"/>
      </c:lineChart>
      <c:catAx>
        <c:axId val="3469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986592"/>
        <c:crosses val="autoZero"/>
        <c:auto val="1"/>
        <c:lblAlgn val="ctr"/>
        <c:lblOffset val="100"/>
        <c:noMultiLvlLbl val="0"/>
      </c:catAx>
      <c:valAx>
        <c:axId val="3469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982848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Лист1!$F$4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Лист1!$E$4:$E$17</c:f>
              <c:numCache>
                <c:formatCode>General</c:formatCode>
                <c:ptCount val="14"/>
                <c:pt idx="0">
                  <c:v>0</c:v>
                </c:pt>
                <c:pt idx="1">
                  <c:v>30.2</c:v>
                </c:pt>
                <c:pt idx="2">
                  <c:v>110.7</c:v>
                </c:pt>
                <c:pt idx="3">
                  <c:v>183.9</c:v>
                </c:pt>
                <c:pt idx="4">
                  <c:v>246.9</c:v>
                </c:pt>
                <c:pt idx="5">
                  <c:v>302.2</c:v>
                </c:pt>
                <c:pt idx="6">
                  <c:v>368.2</c:v>
                </c:pt>
                <c:pt idx="7">
                  <c:v>442.3</c:v>
                </c:pt>
                <c:pt idx="8">
                  <c:v>513.20000000000005</c:v>
                </c:pt>
                <c:pt idx="9">
                  <c:v>584.5</c:v>
                </c:pt>
                <c:pt idx="10">
                  <c:v>626.4</c:v>
                </c:pt>
                <c:pt idx="11">
                  <c:v>701.2</c:v>
                </c:pt>
                <c:pt idx="12">
                  <c:v>753.3</c:v>
                </c:pt>
                <c:pt idx="13">
                  <c:v>800.5</c:v>
                </c:pt>
              </c:numCache>
            </c:numRef>
          </c:cat>
          <c:val>
            <c:numRef>
              <c:f>Лист1!$F$4:$F$17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4.7</c:v>
                </c:pt>
                <c:pt idx="10">
                  <c:v>4.9000000000000004</c:v>
                </c:pt>
                <c:pt idx="11">
                  <c:v>5.0999999999999996</c:v>
                </c:pt>
                <c:pt idx="12">
                  <c:v>5.3</c:v>
                </c:pt>
                <c:pt idx="13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7-421B-95F5-B3A22BD7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758960"/>
        <c:axId val="461942992"/>
      </c:lineChart>
      <c:catAx>
        <c:axId val="4667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942992"/>
        <c:crosses val="autoZero"/>
        <c:auto val="1"/>
        <c:lblAlgn val="ctr"/>
        <c:lblOffset val="100"/>
        <c:noMultiLvlLbl val="0"/>
      </c:catAx>
      <c:valAx>
        <c:axId val="4619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758960"/>
        <c:crosses val="autoZero"/>
        <c:crossBetween val="between"/>
      </c:valAx>
      <c:spPr>
        <a:solidFill>
          <a:schemeClr val="bg1"/>
        </a:solidFill>
        <a:ln>
          <a:solidFill>
            <a:srgbClr val="92D05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Лист1!$D$29:$D$42</c:f>
              <c:numCache>
                <c:formatCode>General</c:formatCode>
                <c:ptCount val="14"/>
                <c:pt idx="0">
                  <c:v>504.8</c:v>
                </c:pt>
                <c:pt idx="1">
                  <c:v>410.3</c:v>
                </c:pt>
                <c:pt idx="2">
                  <c:v>323.8</c:v>
                </c:pt>
                <c:pt idx="3">
                  <c:v>291.60000000000002</c:v>
                </c:pt>
                <c:pt idx="4">
                  <c:v>217.3</c:v>
                </c:pt>
                <c:pt idx="5">
                  <c:v>177.3</c:v>
                </c:pt>
                <c:pt idx="6">
                  <c:v>152.6</c:v>
                </c:pt>
                <c:pt idx="7">
                  <c:v>98.17</c:v>
                </c:pt>
                <c:pt idx="8">
                  <c:v>70.739999999999995</c:v>
                </c:pt>
                <c:pt idx="9">
                  <c:v>54.75</c:v>
                </c:pt>
                <c:pt idx="10">
                  <c:v>23.26</c:v>
                </c:pt>
                <c:pt idx="11">
                  <c:v>10.52</c:v>
                </c:pt>
                <c:pt idx="12">
                  <c:v>4.7290000000000001</c:v>
                </c:pt>
                <c:pt idx="13">
                  <c:v>1.196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7-4319-9495-9CF80E145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526127"/>
        <c:axId val="449528207"/>
      </c:lineChart>
      <c:catAx>
        <c:axId val="449526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528207"/>
        <c:crosses val="autoZero"/>
        <c:auto val="1"/>
        <c:lblAlgn val="ctr"/>
        <c:lblOffset val="100"/>
        <c:noMultiLvlLbl val="0"/>
      </c:catAx>
      <c:valAx>
        <c:axId val="4495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52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Лист1!$C$50:$C$62</c:f>
              <c:numCache>
                <c:formatCode>General</c:formatCode>
                <c:ptCount val="13"/>
                <c:pt idx="0">
                  <c:v>1.1060000000000001</c:v>
                </c:pt>
                <c:pt idx="1">
                  <c:v>287.5</c:v>
                </c:pt>
                <c:pt idx="2">
                  <c:v>388.2</c:v>
                </c:pt>
                <c:pt idx="3">
                  <c:v>454.8</c:v>
                </c:pt>
                <c:pt idx="4">
                  <c:v>482.3</c:v>
                </c:pt>
                <c:pt idx="5">
                  <c:v>484.7</c:v>
                </c:pt>
                <c:pt idx="6">
                  <c:v>487</c:v>
                </c:pt>
                <c:pt idx="7">
                  <c:v>489.2</c:v>
                </c:pt>
                <c:pt idx="8">
                  <c:v>491.5</c:v>
                </c:pt>
                <c:pt idx="9">
                  <c:v>493.7</c:v>
                </c:pt>
                <c:pt idx="10">
                  <c:v>504.8</c:v>
                </c:pt>
                <c:pt idx="11">
                  <c:v>515.9</c:v>
                </c:pt>
                <c:pt idx="12">
                  <c:v>527.79999999999995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3-408B-97B0-8D9B70CB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31887"/>
        <c:axId val="457634799"/>
      </c:lineChart>
      <c:catAx>
        <c:axId val="45763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634799"/>
        <c:crosses val="autoZero"/>
        <c:auto val="1"/>
        <c:lblAlgn val="ctr"/>
        <c:lblOffset val="100"/>
        <c:noMultiLvlLbl val="0"/>
      </c:catAx>
      <c:valAx>
        <c:axId val="4576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63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Лист1!$F$50:$F$62</c:f>
              <c:numCache>
                <c:formatCode>General</c:formatCode>
                <c:ptCount val="13"/>
                <c:pt idx="0">
                  <c:v>122.3</c:v>
                </c:pt>
                <c:pt idx="1">
                  <c:v>212.1</c:v>
                </c:pt>
                <c:pt idx="2">
                  <c:v>264.7</c:v>
                </c:pt>
                <c:pt idx="3">
                  <c:v>276.7</c:v>
                </c:pt>
                <c:pt idx="4">
                  <c:v>278</c:v>
                </c:pt>
                <c:pt idx="5">
                  <c:v>279.39999999999998</c:v>
                </c:pt>
                <c:pt idx="6">
                  <c:v>280.7</c:v>
                </c:pt>
                <c:pt idx="7">
                  <c:v>282.10000000000002</c:v>
                </c:pt>
                <c:pt idx="8">
                  <c:v>283.5</c:v>
                </c:pt>
                <c:pt idx="9">
                  <c:v>284.8</c:v>
                </c:pt>
                <c:pt idx="10">
                  <c:v>291.60000000000002</c:v>
                </c:pt>
                <c:pt idx="11">
                  <c:v>298.2</c:v>
                </c:pt>
                <c:pt idx="12">
                  <c:v>304.89999999999998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7-4F09-8191-513FDBCE1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33967"/>
        <c:axId val="457623983"/>
      </c:lineChart>
      <c:catAx>
        <c:axId val="45763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623983"/>
        <c:crosses val="autoZero"/>
        <c:auto val="1"/>
        <c:lblAlgn val="ctr"/>
        <c:lblOffset val="100"/>
        <c:noMultiLvlLbl val="0"/>
      </c:catAx>
      <c:valAx>
        <c:axId val="4576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63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276225</xdr:colOff>
      <xdr:row>2</xdr:row>
      <xdr:rowOff>152400</xdr:rowOff>
    </xdr:from>
    <xdr:to>
      <xdr:col>24</xdr:col>
      <xdr:colOff>581025</xdr:colOff>
      <xdr:row>17</xdr:row>
      <xdr:rowOff>38100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2</xdr:row>
      <xdr:rowOff>114300</xdr:rowOff>
    </xdr:from>
    <xdr:to>
      <xdr:col>14</xdr:col>
      <xdr:colOff>390525</xdr:colOff>
      <xdr:row>17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542925</xdr:colOff>
      <xdr:row>28</xdr:row>
      <xdr:rowOff>57150</xdr:rowOff>
    </xdr:from>
    <xdr:to>
      <xdr:col>12</xdr:col>
      <xdr:colOff>238125</xdr:colOff>
      <xdr:row>42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48</xdr:row>
      <xdr:rowOff>47625</xdr:rowOff>
    </xdr:from>
    <xdr:to>
      <xdr:col>14</xdr:col>
      <xdr:colOff>571500</xdr:colOff>
      <xdr:row>62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381000</xdr:colOff>
      <xdr:row>48</xdr:row>
      <xdr:rowOff>161925</xdr:rowOff>
    </xdr:from>
    <xdr:to>
      <xdr:col>23</xdr:col>
      <xdr:colOff>76200</xdr:colOff>
      <xdr:row>63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62"/>
  <sheetViews>
    <sheetView tabSelected="1" topLeftCell="A25" workbookViewId="0">
      <selection activeCell="Z43" sqref="Z43"/>
    </sheetView>
  </sheetViews>
  <sheetFormatPr defaultRowHeight="15" x14ac:dyDescent="0.25"/>
  <sheetData>
    <row r="4" spans="1:17" ht="21" x14ac:dyDescent="0.35">
      <c r="A4" s="4" t="s">
        <v>7</v>
      </c>
      <c r="B4" s="2"/>
      <c r="C4" s="4" t="s">
        <v>6</v>
      </c>
      <c r="E4">
        <v>0</v>
      </c>
      <c r="F4">
        <v>0</v>
      </c>
      <c r="P4">
        <v>0</v>
      </c>
      <c r="Q4">
        <v>0</v>
      </c>
    </row>
    <row r="5" spans="1:17" x14ac:dyDescent="0.25">
      <c r="A5" s="1">
        <v>504.8</v>
      </c>
      <c r="B5" s="1"/>
      <c r="C5" s="1">
        <v>4.5999999999999996</v>
      </c>
      <c r="E5">
        <v>30.2</v>
      </c>
      <c r="F5">
        <v>0.5</v>
      </c>
      <c r="P5">
        <f>30.2/2+5.6</f>
        <v>20.7</v>
      </c>
      <c r="Q5">
        <v>1</v>
      </c>
    </row>
    <row r="6" spans="1:17" x14ac:dyDescent="0.25">
      <c r="A6" s="1"/>
      <c r="B6" s="1"/>
      <c r="C6" s="1"/>
      <c r="E6">
        <v>110.7</v>
      </c>
      <c r="F6">
        <v>1</v>
      </c>
      <c r="P6">
        <f>110.7/2+5.6</f>
        <v>60.95</v>
      </c>
      <c r="Q6">
        <v>2</v>
      </c>
    </row>
    <row r="7" spans="1:17" ht="18.75" x14ac:dyDescent="0.3">
      <c r="A7" s="3" t="s">
        <v>3</v>
      </c>
      <c r="B7" s="3" t="s">
        <v>5</v>
      </c>
      <c r="C7" s="3" t="s">
        <v>4</v>
      </c>
      <c r="E7">
        <v>183.9</v>
      </c>
      <c r="F7">
        <v>2</v>
      </c>
      <c r="P7">
        <f>183.9/2+5.6</f>
        <v>97.55</v>
      </c>
      <c r="Q7">
        <v>3</v>
      </c>
    </row>
    <row r="8" spans="1:17" x14ac:dyDescent="0.25">
      <c r="A8" s="1">
        <v>261</v>
      </c>
      <c r="B8" s="1">
        <v>1.4</v>
      </c>
      <c r="C8" s="1">
        <f>(A9-A8)/(B9-B8)</f>
        <v>274.99999999999977</v>
      </c>
      <c r="E8">
        <v>246.9</v>
      </c>
      <c r="F8">
        <v>2.5</v>
      </c>
      <c r="P8">
        <f>246.9/2+5.6</f>
        <v>129.05000000000001</v>
      </c>
      <c r="Q8">
        <v>4</v>
      </c>
    </row>
    <row r="9" spans="1:17" x14ac:dyDescent="0.25">
      <c r="A9" s="1">
        <v>316</v>
      </c>
      <c r="B9" s="1">
        <v>1.6</v>
      </c>
      <c r="C9" s="1"/>
      <c r="E9">
        <v>302.2</v>
      </c>
      <c r="F9">
        <v>3</v>
      </c>
      <c r="P9">
        <f>302.2/2+5.6</f>
        <v>156.69999999999999</v>
      </c>
      <c r="Q9">
        <v>5</v>
      </c>
    </row>
    <row r="10" spans="1:17" x14ac:dyDescent="0.25">
      <c r="A10" s="1"/>
      <c r="B10" s="1"/>
      <c r="C10" s="1"/>
      <c r="E10">
        <v>368.2</v>
      </c>
      <c r="F10">
        <v>3.5</v>
      </c>
      <c r="P10">
        <f>368.2/2+5.6</f>
        <v>189.7</v>
      </c>
      <c r="Q10">
        <v>6</v>
      </c>
    </row>
    <row r="11" spans="1:17" x14ac:dyDescent="0.25">
      <c r="A11" s="1"/>
      <c r="B11" s="1"/>
      <c r="C11" s="1"/>
      <c r="E11">
        <v>442.3</v>
      </c>
      <c r="F11">
        <v>4</v>
      </c>
      <c r="P11">
        <f>442.3/2+5.6</f>
        <v>226.75</v>
      </c>
      <c r="Q11">
        <v>7</v>
      </c>
    </row>
    <row r="12" spans="1:17" x14ac:dyDescent="0.25">
      <c r="A12" s="1"/>
      <c r="B12" s="1"/>
      <c r="C12" s="1"/>
      <c r="E12">
        <v>513.20000000000005</v>
      </c>
      <c r="F12">
        <v>4.5</v>
      </c>
      <c r="P12">
        <f>513.2/2+5.6</f>
        <v>262.20000000000005</v>
      </c>
      <c r="Q12">
        <v>8</v>
      </c>
    </row>
    <row r="13" spans="1:17" ht="15.75" x14ac:dyDescent="0.25">
      <c r="A13" s="4" t="s">
        <v>3</v>
      </c>
      <c r="B13" s="4" t="s">
        <v>2</v>
      </c>
      <c r="C13" s="4" t="s">
        <v>1</v>
      </c>
      <c r="E13">
        <v>584.5</v>
      </c>
      <c r="F13">
        <v>4.7</v>
      </c>
      <c r="P13">
        <f>584.5/2+5.6</f>
        <v>297.85000000000002</v>
      </c>
      <c r="Q13">
        <v>9</v>
      </c>
    </row>
    <row r="14" spans="1:17" x14ac:dyDescent="0.25">
      <c r="A14" s="1">
        <v>261</v>
      </c>
      <c r="B14" s="1">
        <v>15</v>
      </c>
      <c r="C14" s="1">
        <f>(B15-B14)/(A15-A14)</f>
        <v>0.84745762711864325</v>
      </c>
      <c r="E14">
        <v>626.4</v>
      </c>
      <c r="F14">
        <v>4.9000000000000004</v>
      </c>
      <c r="P14">
        <f>626.4/2+5.6</f>
        <v>318.8</v>
      </c>
      <c r="Q14">
        <v>10</v>
      </c>
    </row>
    <row r="15" spans="1:17" x14ac:dyDescent="0.25">
      <c r="A15" s="1">
        <v>272.8</v>
      </c>
      <c r="B15" s="1">
        <v>25</v>
      </c>
      <c r="C15" s="1"/>
      <c r="E15">
        <v>701.2</v>
      </c>
      <c r="F15">
        <v>5.0999999999999996</v>
      </c>
      <c r="P15">
        <f>701.2/2+5.6</f>
        <v>356.20000000000005</v>
      </c>
      <c r="Q15">
        <v>15</v>
      </c>
    </row>
    <row r="16" spans="1:17" x14ac:dyDescent="0.25">
      <c r="A16" s="5" t="s">
        <v>0</v>
      </c>
      <c r="B16" s="1"/>
      <c r="C16" s="1"/>
      <c r="E16">
        <v>753.3</v>
      </c>
      <c r="F16">
        <v>5.3</v>
      </c>
      <c r="P16">
        <f>753.3/2+5.6</f>
        <v>382.25</v>
      </c>
      <c r="Q16">
        <v>20</v>
      </c>
    </row>
    <row r="17" spans="1:17" x14ac:dyDescent="0.25">
      <c r="A17" s="1">
        <f>C8*C14</f>
        <v>233.0508474576267</v>
      </c>
      <c r="B17" s="1"/>
      <c r="C17" s="1"/>
      <c r="E17">
        <v>800.5</v>
      </c>
      <c r="F17">
        <v>5.5</v>
      </c>
      <c r="P17">
        <f>800.5/2+5.6</f>
        <v>405.85</v>
      </c>
      <c r="Q17">
        <v>25</v>
      </c>
    </row>
    <row r="18" spans="1:17" x14ac:dyDescent="0.25">
      <c r="A18" s="1"/>
      <c r="B18" s="1"/>
      <c r="C18" s="1"/>
    </row>
    <row r="19" spans="1:17" x14ac:dyDescent="0.25">
      <c r="B19" s="1"/>
      <c r="C19" s="1"/>
    </row>
    <row r="20" spans="1:17" x14ac:dyDescent="0.25">
      <c r="B20" s="1"/>
      <c r="C20" s="1"/>
    </row>
    <row r="21" spans="1:17" x14ac:dyDescent="0.25">
      <c r="A21" s="1"/>
      <c r="B21" s="1"/>
      <c r="C21" s="1"/>
    </row>
    <row r="22" spans="1:17" x14ac:dyDescent="0.25">
      <c r="A22" s="1"/>
      <c r="B22" s="1"/>
      <c r="C22" s="1"/>
    </row>
    <row r="28" spans="1:17" ht="21" x14ac:dyDescent="0.35">
      <c r="C28" s="2" t="s">
        <v>8</v>
      </c>
      <c r="D28" s="2" t="s">
        <v>9</v>
      </c>
    </row>
    <row r="29" spans="1:17" x14ac:dyDescent="0.25">
      <c r="C29">
        <v>0</v>
      </c>
      <c r="D29">
        <v>504.8</v>
      </c>
    </row>
    <row r="30" spans="1:17" x14ac:dyDescent="0.25">
      <c r="C30">
        <v>0.5</v>
      </c>
      <c r="D30">
        <v>410.3</v>
      </c>
    </row>
    <row r="31" spans="1:17" x14ac:dyDescent="0.25">
      <c r="C31">
        <v>1</v>
      </c>
      <c r="D31">
        <v>323.8</v>
      </c>
    </row>
    <row r="32" spans="1:17" x14ac:dyDescent="0.25">
      <c r="C32">
        <v>1.2</v>
      </c>
      <c r="D32">
        <v>291.60000000000002</v>
      </c>
    </row>
    <row r="33" spans="3:4" x14ac:dyDescent="0.25">
      <c r="C33">
        <v>1.7</v>
      </c>
      <c r="D33">
        <v>217.3</v>
      </c>
    </row>
    <row r="34" spans="3:4" x14ac:dyDescent="0.25">
      <c r="C34">
        <v>2</v>
      </c>
      <c r="D34">
        <v>177.3</v>
      </c>
    </row>
    <row r="35" spans="3:4" x14ac:dyDescent="0.25">
      <c r="C35">
        <v>2.2000000000000002</v>
      </c>
      <c r="D35">
        <v>152.6</v>
      </c>
    </row>
    <row r="36" spans="3:4" x14ac:dyDescent="0.25">
      <c r="C36">
        <v>2.7</v>
      </c>
      <c r="D36">
        <v>98.17</v>
      </c>
    </row>
    <row r="37" spans="3:4" x14ac:dyDescent="0.25">
      <c r="C37">
        <v>3</v>
      </c>
      <c r="D37">
        <v>70.739999999999995</v>
      </c>
    </row>
    <row r="38" spans="3:4" x14ac:dyDescent="0.25">
      <c r="C38">
        <v>3.2</v>
      </c>
      <c r="D38">
        <v>54.75</v>
      </c>
    </row>
    <row r="39" spans="3:4" x14ac:dyDescent="0.25">
      <c r="C39">
        <v>3.7</v>
      </c>
      <c r="D39">
        <v>23.26</v>
      </c>
    </row>
    <row r="40" spans="3:4" x14ac:dyDescent="0.25">
      <c r="C40">
        <v>4</v>
      </c>
      <c r="D40">
        <v>10.52</v>
      </c>
    </row>
    <row r="41" spans="3:4" x14ac:dyDescent="0.25">
      <c r="C41">
        <v>4.2</v>
      </c>
      <c r="D41">
        <v>4.7290000000000001</v>
      </c>
    </row>
    <row r="42" spans="3:4" x14ac:dyDescent="0.25">
      <c r="C42">
        <v>4.4000000000000004</v>
      </c>
      <c r="D42">
        <v>1.196</v>
      </c>
    </row>
    <row r="50" spans="3:7" x14ac:dyDescent="0.25">
      <c r="C50">
        <v>1.1060000000000001</v>
      </c>
      <c r="D50">
        <v>1</v>
      </c>
      <c r="E50">
        <v>0</v>
      </c>
      <c r="F50">
        <v>122.3</v>
      </c>
      <c r="G50">
        <v>1</v>
      </c>
    </row>
    <row r="51" spans="3:7" x14ac:dyDescent="0.25">
      <c r="C51">
        <v>287.5</v>
      </c>
      <c r="D51">
        <v>2</v>
      </c>
      <c r="F51">
        <v>212.1</v>
      </c>
      <c r="G51">
        <v>2</v>
      </c>
    </row>
    <row r="52" spans="3:7" x14ac:dyDescent="0.25">
      <c r="C52">
        <v>388.2</v>
      </c>
      <c r="D52">
        <v>3</v>
      </c>
      <c r="F52">
        <v>264.7</v>
      </c>
      <c r="G52">
        <v>3</v>
      </c>
    </row>
    <row r="53" spans="3:7" x14ac:dyDescent="0.25">
      <c r="C53">
        <v>454.8</v>
      </c>
      <c r="D53">
        <v>4</v>
      </c>
      <c r="F53">
        <v>276.7</v>
      </c>
      <c r="G53">
        <v>4</v>
      </c>
    </row>
    <row r="54" spans="3:7" x14ac:dyDescent="0.25">
      <c r="C54">
        <v>482.3</v>
      </c>
      <c r="D54">
        <v>5</v>
      </c>
      <c r="F54">
        <v>278</v>
      </c>
      <c r="G54">
        <v>5</v>
      </c>
    </row>
    <row r="55" spans="3:7" x14ac:dyDescent="0.25">
      <c r="C55">
        <v>484.7</v>
      </c>
      <c r="D55">
        <v>6</v>
      </c>
      <c r="F55">
        <v>279.39999999999998</v>
      </c>
      <c r="G55">
        <v>6</v>
      </c>
    </row>
    <row r="56" spans="3:7" x14ac:dyDescent="0.25">
      <c r="C56">
        <v>487</v>
      </c>
      <c r="D56">
        <v>7</v>
      </c>
      <c r="F56">
        <v>280.7</v>
      </c>
      <c r="G56">
        <v>7</v>
      </c>
    </row>
    <row r="57" spans="3:7" x14ac:dyDescent="0.25">
      <c r="C57">
        <v>489.2</v>
      </c>
      <c r="D57">
        <v>8</v>
      </c>
      <c r="F57">
        <v>282.10000000000002</v>
      </c>
      <c r="G57">
        <v>8</v>
      </c>
    </row>
    <row r="58" spans="3:7" x14ac:dyDescent="0.25">
      <c r="C58">
        <v>491.5</v>
      </c>
      <c r="D58">
        <v>9</v>
      </c>
      <c r="F58">
        <v>283.5</v>
      </c>
      <c r="G58">
        <v>9</v>
      </c>
    </row>
    <row r="59" spans="3:7" x14ac:dyDescent="0.25">
      <c r="C59">
        <v>493.7</v>
      </c>
      <c r="D59">
        <v>10</v>
      </c>
      <c r="F59">
        <v>284.8</v>
      </c>
      <c r="G59">
        <v>10</v>
      </c>
    </row>
    <row r="60" spans="3:7" x14ac:dyDescent="0.25">
      <c r="C60">
        <v>504.8</v>
      </c>
      <c r="D60">
        <v>15</v>
      </c>
      <c r="F60">
        <v>291.60000000000002</v>
      </c>
      <c r="G60">
        <v>15</v>
      </c>
    </row>
    <row r="61" spans="3:7" x14ac:dyDescent="0.25">
      <c r="C61">
        <v>515.9</v>
      </c>
      <c r="D61">
        <v>20</v>
      </c>
      <c r="F61">
        <v>298.2</v>
      </c>
      <c r="G61">
        <v>20</v>
      </c>
    </row>
    <row r="62" spans="3:7" x14ac:dyDescent="0.25">
      <c r="C62">
        <v>527.79999999999995</v>
      </c>
      <c r="D62">
        <v>25</v>
      </c>
      <c r="F62">
        <v>304.89999999999998</v>
      </c>
      <c r="G62">
        <v>25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2022-11-03T18:24:30Z</dcterms:modified>
</cp:coreProperties>
</file>