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/>
  </bookViews>
  <sheets>
    <sheet name="Evaluatieformulieren" sheetId="1" r:id="rId1"/>
    <sheet name="Grafieken" sheetId="2" r:id="rId2"/>
  </sheets>
  <calcPr calcId="144525" concurrentCalc="0"/>
</workbook>
</file>

<file path=xl/sharedStrings.xml><?xml version="1.0" encoding="utf-8"?>
<sst xmlns="http://schemas.openxmlformats.org/spreadsheetml/2006/main" count="32">
  <si>
    <t>Klas</t>
  </si>
  <si>
    <t>Bestedeuren</t>
  </si>
  <si>
    <t>Moeilijkheidsgraad</t>
  </si>
  <si>
    <t>Nuttigleerzaam</t>
  </si>
  <si>
    <t>Begeleider</t>
  </si>
  <si>
    <t>EHI1Sp</t>
  </si>
  <si>
    <t>Gemiddelde uren</t>
  </si>
  <si>
    <t>Gemiddelde moeilijkheidsgraad</t>
  </si>
  <si>
    <t>Verdeling bestede uren</t>
  </si>
  <si>
    <t>Verdeling nuttig/leerzaam</t>
  </si>
  <si>
    <t>helemaal niet nuttig</t>
  </si>
  <si>
    <t>niet nuttig</t>
  </si>
  <si>
    <t>neutraal</t>
  </si>
  <si>
    <t>nuttig</t>
  </si>
  <si>
    <t>heel nuttig</t>
  </si>
  <si>
    <t>EHI1Sa</t>
  </si>
  <si>
    <t>Verdeling moeilijkheidsgraad</t>
  </si>
  <si>
    <t>te m2elijk</t>
  </si>
  <si>
    <t>m2elijk</t>
  </si>
  <si>
    <t>goed</t>
  </si>
  <si>
    <t>EHI1Sb</t>
  </si>
  <si>
    <t>moeilijk</t>
  </si>
  <si>
    <t>te moeilijk</t>
  </si>
  <si>
    <t>EHI1Sc</t>
  </si>
  <si>
    <t>EHI1Sd</t>
  </si>
  <si>
    <t>allemaal ingevuld</t>
  </si>
  <si>
    <t>mist 1 (Niek Bats)</t>
  </si>
  <si>
    <t>mist 1</t>
  </si>
  <si>
    <t>allemaal ingevuld Niek Dijkstra (niet meegedaan)</t>
  </si>
  <si>
    <t>Aantal evaluaties</t>
  </si>
  <si>
    <t>Aantal studenten meegedaan</t>
  </si>
  <si>
    <t>Aantal tweedejaars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</si>
</sst>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Evaluatieformulieren!$F$5</c:f>
              <c:strCache>
                <c:ptCount val="1"/>
                <c:pt idx="0">
                  <c:v>Verdeling bestede uren</c:v>
                </c:pt>
              </c:strCache>
            </c:strRef>
          </c:tx>
          <c:dLbls>
            <c:delete val="1"/>
          </c:dLbls>
          <c:cat>
            <c:numRef>
              <c:f>Evaluatieformulieren!$F$11:$F$25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cat>
          <c:val>
            <c:numRef>
              <c:f>Evaluatieformulieren!$G$11:$G$25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23</c:v>
                </c:pt>
                <c:pt idx="5">
                  <c:v>5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32408"/>
        <c:axId val="-2125247032"/>
      </c:lineChart>
      <c:catAx>
        <c:axId val="-21399324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bestede uren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25247032"/>
        <c:crosses val="autoZero"/>
        <c:auto val="1"/>
        <c:lblAlgn val="ctr"/>
        <c:lblOffset val="100"/>
        <c:noMultiLvlLbl val="0"/>
      </c:catAx>
      <c:valAx>
        <c:axId val="-21252470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studenten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9932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Evaluatieformulieren!$F$27</c:f>
              <c:strCache>
                <c:ptCount val="1"/>
                <c:pt idx="0">
                  <c:v>Verdeling moeilijkheidsgraad</c:v>
                </c:pt>
              </c:strCache>
            </c:strRef>
          </c:tx>
          <c:invertIfNegative val="0"/>
          <c:dLbls>
            <c:delete val="1"/>
          </c:dLbls>
          <c:cat>
            <c:strRef>
              <c:f>Evaluatieformulieren!$F$28:$F$32</c:f>
              <c:strCache>
                <c:ptCount val="5"/>
                <c:pt idx="0">
                  <c:v>te m2elijk</c:v>
                </c:pt>
                <c:pt idx="1">
                  <c:v>m2elijk</c:v>
                </c:pt>
                <c:pt idx="2">
                  <c:v>goed</c:v>
                </c:pt>
                <c:pt idx="3">
                  <c:v>moeilijk</c:v>
                </c:pt>
                <c:pt idx="4">
                  <c:v>te moeilijk</c:v>
                </c:pt>
              </c:strCache>
            </c:strRef>
          </c:cat>
          <c:val>
            <c:numRef>
              <c:f>Evaluatieformulieren!$G$28:$G$32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51</c:v>
                </c:pt>
                <c:pt idx="3">
                  <c:v>33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268104"/>
        <c:axId val="-2130091912"/>
      </c:barChart>
      <c:catAx>
        <c:axId val="-21422681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0091912"/>
        <c:crosses val="autoZero"/>
        <c:auto val="1"/>
        <c:lblAlgn val="ctr"/>
        <c:lblOffset val="100"/>
        <c:noMultiLvlLbl val="0"/>
      </c:catAx>
      <c:valAx>
        <c:axId val="-21300919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studenten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42268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Verdeling nuttig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Evaluatieformulieren!$H$5</c:f>
              <c:strCache>
                <c:ptCount val="1"/>
                <c:pt idx="0">
                  <c:v>Verdeling nuttig/leerzaam</c:v>
                </c:pt>
              </c:strCache>
            </c:strRef>
          </c:tx>
          <c:invertIfNegative val="0"/>
          <c:dLbls>
            <c:delete val="1"/>
          </c:dLbls>
          <c:cat>
            <c:strRef>
              <c:f>Evaluatieformulieren!$H$6:$H$10</c:f>
              <c:strCache>
                <c:ptCount val="5"/>
                <c:pt idx="0">
                  <c:v>helemaal niet nuttig</c:v>
                </c:pt>
                <c:pt idx="1">
                  <c:v>niet nuttig</c:v>
                </c:pt>
                <c:pt idx="2">
                  <c:v>neutraal</c:v>
                </c:pt>
                <c:pt idx="3">
                  <c:v>nuttig</c:v>
                </c:pt>
                <c:pt idx="4">
                  <c:v>heel nuttig</c:v>
                </c:pt>
              </c:strCache>
            </c:strRef>
          </c:cat>
          <c:val>
            <c:numRef>
              <c:f>Evaluatieformulieren!$I$6:$I$10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17</c:v>
                </c:pt>
                <c:pt idx="3">
                  <c:v>47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18984"/>
        <c:axId val="-2130237976"/>
      </c:barChart>
      <c:catAx>
        <c:axId val="-2139418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0237976"/>
        <c:crosses val="autoZero"/>
        <c:auto val="1"/>
        <c:lblAlgn val="ctr"/>
        <c:lblOffset val="100"/>
        <c:noMultiLvlLbl val="0"/>
      </c:catAx>
      <c:valAx>
        <c:axId val="-213023797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studenten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9418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254000</xdr:colOff>
      <xdr:row>0</xdr:row>
      <xdr:rowOff>139700</xdr:rowOff>
    </xdr:from>
    <xdr:to>
      <xdr:col>8</xdr:col>
      <xdr:colOff>298450</xdr:colOff>
      <xdr:row>21</xdr:row>
      <xdr:rowOff>38100</xdr:rowOff>
    </xdr:to>
    <xdr:graphicFrame>
      <xdr:nvGraphicFramePr>
        <xdr:cNvPr id="2" name="Chart 1"/>
        <xdr:cNvGraphicFramePr/>
      </xdr:nvGraphicFramePr>
      <xdr:xfrm>
        <a:off x="254000" y="139700"/>
        <a:ext cx="5530850" cy="409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22</xdr:row>
      <xdr:rowOff>0</xdr:rowOff>
    </xdr:from>
    <xdr:to>
      <xdr:col>8</xdr:col>
      <xdr:colOff>298450</xdr:colOff>
      <xdr:row>36</xdr:row>
      <xdr:rowOff>127000</xdr:rowOff>
    </xdr:to>
    <xdr:graphicFrame>
      <xdr:nvGraphicFramePr>
        <xdr:cNvPr id="3" name="Chart 2"/>
        <xdr:cNvGraphicFramePr/>
      </xdr:nvGraphicFramePr>
      <xdr:xfrm>
        <a:off x="254000" y="4400550"/>
        <a:ext cx="5530850" cy="292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0</xdr:row>
      <xdr:rowOff>152400</xdr:rowOff>
    </xdr:from>
    <xdr:to>
      <xdr:col>16</xdr:col>
      <xdr:colOff>527050</xdr:colOff>
      <xdr:row>15</xdr:row>
      <xdr:rowOff>88900</xdr:rowOff>
    </xdr:to>
    <xdr:graphicFrame>
      <xdr:nvGraphicFramePr>
        <xdr:cNvPr id="4" name="Chart 3"/>
        <xdr:cNvGraphicFramePr/>
      </xdr:nvGraphicFramePr>
      <xdr:xfrm>
        <a:off x="5994400" y="152400"/>
        <a:ext cx="5505450" cy="2936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topLeftCell="A67" workbookViewId="0">
      <selection activeCell="A77" sqref="A77"/>
    </sheetView>
  </sheetViews>
  <sheetFormatPr defaultColWidth="9" defaultRowHeight="15.75"/>
  <cols>
    <col min="2" max="2" width="14.8333333333333" customWidth="1"/>
    <col min="3" max="5" width="17.3333333333333" customWidth="1"/>
    <col min="6" max="6" width="30.3333333333333" customWidth="1"/>
    <col min="7" max="7" width="10.5" customWidth="1"/>
    <col min="8" max="8" width="28.6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t="s">
        <v>5</v>
      </c>
      <c r="B2">
        <v>10</v>
      </c>
      <c r="C2">
        <v>4</v>
      </c>
      <c r="D2">
        <v>4</v>
      </c>
      <c r="E2">
        <v>1</v>
      </c>
      <c r="F2" s="2" t="s">
        <v>6</v>
      </c>
      <c r="G2" s="3">
        <f>AVERAGE(B2:B90)</f>
        <v>11.2</v>
      </c>
    </row>
    <row r="3" spans="1:7">
      <c r="A3" t="s">
        <v>5</v>
      </c>
      <c r="B3">
        <v>11</v>
      </c>
      <c r="C3">
        <v>4</v>
      </c>
      <c r="D3">
        <v>5</v>
      </c>
      <c r="E3">
        <v>1</v>
      </c>
      <c r="F3" s="2" t="s">
        <v>7</v>
      </c>
      <c r="G3" s="3">
        <f>AVERAGE(C2:C90)</f>
        <v>3.34831460674157</v>
      </c>
    </row>
    <row r="4" spans="1:6">
      <c r="A4" t="s">
        <v>5</v>
      </c>
      <c r="B4">
        <v>8</v>
      </c>
      <c r="C4">
        <v>4</v>
      </c>
      <c r="D4">
        <v>5</v>
      </c>
      <c r="E4">
        <v>1</v>
      </c>
      <c r="F4" s="4"/>
    </row>
    <row r="5" spans="1:8">
      <c r="A5" t="s">
        <v>5</v>
      </c>
      <c r="B5">
        <v>11</v>
      </c>
      <c r="C5">
        <v>4</v>
      </c>
      <c r="D5">
        <v>3</v>
      </c>
      <c r="E5">
        <v>1</v>
      </c>
      <c r="F5" s="2" t="s">
        <v>8</v>
      </c>
      <c r="H5" s="2" t="s">
        <v>9</v>
      </c>
    </row>
    <row r="6" spans="1:9">
      <c r="A6" t="s">
        <v>5</v>
      </c>
      <c r="B6">
        <v>16</v>
      </c>
      <c r="C6">
        <v>4</v>
      </c>
      <c r="D6">
        <v>4</v>
      </c>
      <c r="E6">
        <v>1</v>
      </c>
      <c r="F6" s="5">
        <v>1</v>
      </c>
      <c r="G6" s="6">
        <f>COUNTIF($B$2:$B$90,F6)</f>
        <v>0</v>
      </c>
      <c r="H6" s="5" t="s">
        <v>10</v>
      </c>
      <c r="I6" s="6">
        <f>COUNTIF($D$2:$D$90,1)</f>
        <v>0</v>
      </c>
    </row>
    <row r="7" spans="1:9">
      <c r="A7" t="s">
        <v>5</v>
      </c>
      <c r="B7">
        <v>16</v>
      </c>
      <c r="C7">
        <v>4</v>
      </c>
      <c r="D7">
        <v>3</v>
      </c>
      <c r="E7">
        <v>1</v>
      </c>
      <c r="F7" s="5">
        <v>2</v>
      </c>
      <c r="G7" s="6">
        <f t="shared" ref="G7:G25" si="0">COUNTIF($B$2:$B$90,F7)</f>
        <v>0</v>
      </c>
      <c r="H7" s="5" t="s">
        <v>11</v>
      </c>
      <c r="I7" s="6">
        <f>COUNTIF($D$2:$D$90,2)</f>
        <v>3</v>
      </c>
    </row>
    <row r="8" spans="1:9">
      <c r="A8" t="s">
        <v>5</v>
      </c>
      <c r="B8">
        <v>15</v>
      </c>
      <c r="C8">
        <v>4</v>
      </c>
      <c r="D8">
        <v>4</v>
      </c>
      <c r="E8">
        <v>1</v>
      </c>
      <c r="F8" s="5">
        <v>3</v>
      </c>
      <c r="G8" s="6">
        <f t="shared" si="0"/>
        <v>0</v>
      </c>
      <c r="H8" s="5" t="s">
        <v>12</v>
      </c>
      <c r="I8" s="6">
        <f>COUNTIF($D$2:$D$90,3)</f>
        <v>17</v>
      </c>
    </row>
    <row r="9" spans="1:9">
      <c r="A9" t="s">
        <v>5</v>
      </c>
      <c r="B9">
        <v>16</v>
      </c>
      <c r="C9">
        <v>4</v>
      </c>
      <c r="D9">
        <v>4</v>
      </c>
      <c r="E9">
        <v>1</v>
      </c>
      <c r="F9" s="5">
        <v>4</v>
      </c>
      <c r="G9" s="6">
        <f t="shared" si="0"/>
        <v>0</v>
      </c>
      <c r="H9" s="5" t="s">
        <v>13</v>
      </c>
      <c r="I9" s="6">
        <f>COUNTIF($D$2:$D$90,4)</f>
        <v>47</v>
      </c>
    </row>
    <row r="10" spans="1:9">
      <c r="A10" t="s">
        <v>5</v>
      </c>
      <c r="B10">
        <v>11</v>
      </c>
      <c r="C10">
        <v>4</v>
      </c>
      <c r="D10">
        <v>2</v>
      </c>
      <c r="E10">
        <v>1</v>
      </c>
      <c r="F10" s="5">
        <v>5</v>
      </c>
      <c r="G10" s="6">
        <f t="shared" si="0"/>
        <v>0</v>
      </c>
      <c r="H10" s="5" t="s">
        <v>14</v>
      </c>
      <c r="I10" s="6">
        <f>COUNTIF($D$2:$D$90,5)</f>
        <v>22</v>
      </c>
    </row>
    <row r="11" spans="1:7">
      <c r="A11" t="s">
        <v>5</v>
      </c>
      <c r="B11">
        <v>12</v>
      </c>
      <c r="C11">
        <v>5</v>
      </c>
      <c r="D11">
        <v>2</v>
      </c>
      <c r="E11">
        <v>1</v>
      </c>
      <c r="F11" s="5">
        <v>6</v>
      </c>
      <c r="G11" s="6">
        <f t="shared" si="0"/>
        <v>3</v>
      </c>
    </row>
    <row r="12" spans="1:7">
      <c r="A12" t="s">
        <v>5</v>
      </c>
      <c r="B12">
        <v>12</v>
      </c>
      <c r="C12">
        <v>4</v>
      </c>
      <c r="D12">
        <v>3</v>
      </c>
      <c r="E12">
        <v>1</v>
      </c>
      <c r="F12" s="5">
        <v>7</v>
      </c>
      <c r="G12" s="6">
        <f t="shared" si="0"/>
        <v>2</v>
      </c>
    </row>
    <row r="13" spans="1:7">
      <c r="A13" t="s">
        <v>5</v>
      </c>
      <c r="B13">
        <v>10</v>
      </c>
      <c r="C13">
        <v>4</v>
      </c>
      <c r="D13">
        <v>5</v>
      </c>
      <c r="E13">
        <v>1</v>
      </c>
      <c r="F13" s="5">
        <v>8</v>
      </c>
      <c r="G13" s="6">
        <f t="shared" si="0"/>
        <v>5</v>
      </c>
    </row>
    <row r="14" spans="1:8">
      <c r="A14" t="s">
        <v>5</v>
      </c>
      <c r="B14">
        <v>11</v>
      </c>
      <c r="C14">
        <v>3</v>
      </c>
      <c r="D14">
        <v>3</v>
      </c>
      <c r="E14">
        <v>1</v>
      </c>
      <c r="F14" s="5">
        <v>9</v>
      </c>
      <c r="G14" s="6">
        <f t="shared" si="0"/>
        <v>3</v>
      </c>
      <c r="H14" s="2"/>
    </row>
    <row r="15" spans="1:8">
      <c r="A15" t="s">
        <v>5</v>
      </c>
      <c r="B15">
        <v>10</v>
      </c>
      <c r="C15">
        <v>3</v>
      </c>
      <c r="D15">
        <v>2</v>
      </c>
      <c r="E15">
        <v>1</v>
      </c>
      <c r="F15" s="5">
        <v>10</v>
      </c>
      <c r="G15" s="6">
        <f t="shared" si="0"/>
        <v>23</v>
      </c>
      <c r="H15" s="5"/>
    </row>
    <row r="16" spans="1:8">
      <c r="A16" t="s">
        <v>15</v>
      </c>
      <c r="C16">
        <v>3</v>
      </c>
      <c r="D16">
        <v>3</v>
      </c>
      <c r="E16">
        <v>2</v>
      </c>
      <c r="F16" s="5">
        <v>11</v>
      </c>
      <c r="G16" s="6">
        <f t="shared" si="0"/>
        <v>5</v>
      </c>
      <c r="H16" s="5"/>
    </row>
    <row r="17" spans="1:8">
      <c r="A17" t="s">
        <v>15</v>
      </c>
      <c r="B17">
        <v>12</v>
      </c>
      <c r="C17">
        <v>3</v>
      </c>
      <c r="D17">
        <v>3</v>
      </c>
      <c r="E17">
        <v>2</v>
      </c>
      <c r="F17" s="5">
        <v>12</v>
      </c>
      <c r="G17" s="6">
        <f t="shared" si="0"/>
        <v>14</v>
      </c>
      <c r="H17" s="5"/>
    </row>
    <row r="18" spans="1:8">
      <c r="A18" t="s">
        <v>15</v>
      </c>
      <c r="B18">
        <v>12</v>
      </c>
      <c r="C18">
        <v>4</v>
      </c>
      <c r="D18">
        <v>5</v>
      </c>
      <c r="E18">
        <v>2</v>
      </c>
      <c r="F18" s="5">
        <v>13</v>
      </c>
      <c r="G18" s="6">
        <f t="shared" si="0"/>
        <v>4</v>
      </c>
      <c r="H18" s="5"/>
    </row>
    <row r="19" spans="1:8">
      <c r="A19" t="s">
        <v>15</v>
      </c>
      <c r="C19">
        <v>3</v>
      </c>
      <c r="D19">
        <v>4</v>
      </c>
      <c r="E19">
        <v>2</v>
      </c>
      <c r="F19" s="5">
        <v>14</v>
      </c>
      <c r="G19" s="6">
        <f t="shared" si="0"/>
        <v>2</v>
      </c>
      <c r="H19" s="5"/>
    </row>
    <row r="20" spans="1:7">
      <c r="A20" t="s">
        <v>15</v>
      </c>
      <c r="B20">
        <v>10</v>
      </c>
      <c r="C20">
        <v>3</v>
      </c>
      <c r="D20">
        <v>3</v>
      </c>
      <c r="E20">
        <v>2</v>
      </c>
      <c r="F20" s="5">
        <v>15</v>
      </c>
      <c r="G20" s="6">
        <f t="shared" si="0"/>
        <v>7</v>
      </c>
    </row>
    <row r="21" spans="1:7">
      <c r="A21" t="s">
        <v>15</v>
      </c>
      <c r="B21">
        <v>12</v>
      </c>
      <c r="C21">
        <v>4</v>
      </c>
      <c r="D21">
        <v>4</v>
      </c>
      <c r="E21">
        <v>2</v>
      </c>
      <c r="F21" s="5">
        <v>16</v>
      </c>
      <c r="G21" s="6">
        <f t="shared" si="0"/>
        <v>3</v>
      </c>
    </row>
    <row r="22" spans="1:7">
      <c r="A22" t="s">
        <v>15</v>
      </c>
      <c r="B22">
        <v>10</v>
      </c>
      <c r="C22">
        <v>4</v>
      </c>
      <c r="D22">
        <v>4</v>
      </c>
      <c r="E22">
        <v>2</v>
      </c>
      <c r="F22" s="5">
        <v>17</v>
      </c>
      <c r="G22" s="6">
        <f t="shared" si="0"/>
        <v>0</v>
      </c>
    </row>
    <row r="23" spans="1:7">
      <c r="A23" t="s">
        <v>15</v>
      </c>
      <c r="C23">
        <v>3</v>
      </c>
      <c r="D23">
        <v>4</v>
      </c>
      <c r="E23">
        <v>2</v>
      </c>
      <c r="F23" s="5">
        <v>18</v>
      </c>
      <c r="G23" s="6">
        <f t="shared" si="0"/>
        <v>0</v>
      </c>
    </row>
    <row r="24" spans="1:7">
      <c r="A24" t="s">
        <v>15</v>
      </c>
      <c r="B24">
        <v>10</v>
      </c>
      <c r="C24">
        <v>3</v>
      </c>
      <c r="D24">
        <v>4</v>
      </c>
      <c r="E24">
        <v>2</v>
      </c>
      <c r="F24" s="5">
        <v>19</v>
      </c>
      <c r="G24" s="6">
        <f t="shared" si="0"/>
        <v>0</v>
      </c>
    </row>
    <row r="25" spans="1:7">
      <c r="A25" t="s">
        <v>15</v>
      </c>
      <c r="B25">
        <v>10</v>
      </c>
      <c r="C25">
        <v>4</v>
      </c>
      <c r="D25">
        <v>4</v>
      </c>
      <c r="E25">
        <v>2</v>
      </c>
      <c r="F25" s="5">
        <v>20</v>
      </c>
      <c r="G25" s="6">
        <f t="shared" si="0"/>
        <v>3</v>
      </c>
    </row>
    <row r="26" spans="1:5">
      <c r="A26" t="s">
        <v>15</v>
      </c>
      <c r="B26">
        <v>10</v>
      </c>
      <c r="C26">
        <v>4</v>
      </c>
      <c r="D26">
        <v>3</v>
      </c>
      <c r="E26">
        <v>2</v>
      </c>
    </row>
    <row r="27" spans="1:6">
      <c r="A27" t="s">
        <v>15</v>
      </c>
      <c r="B27">
        <v>8</v>
      </c>
      <c r="C27">
        <v>3</v>
      </c>
      <c r="D27">
        <v>3</v>
      </c>
      <c r="E27">
        <v>2</v>
      </c>
      <c r="F27" s="2" t="s">
        <v>16</v>
      </c>
    </row>
    <row r="28" spans="1:7">
      <c r="A28" t="s">
        <v>15</v>
      </c>
      <c r="B28">
        <v>8</v>
      </c>
      <c r="C28">
        <v>3</v>
      </c>
      <c r="D28">
        <v>4</v>
      </c>
      <c r="E28">
        <v>2</v>
      </c>
      <c r="F28" s="5" t="s">
        <v>17</v>
      </c>
      <c r="G28" s="6">
        <f>COUNTIF($C$2:$C$90,1)</f>
        <v>0</v>
      </c>
    </row>
    <row r="29" spans="1:7">
      <c r="A29" t="s">
        <v>15</v>
      </c>
      <c r="B29">
        <v>7.5</v>
      </c>
      <c r="C29">
        <v>4</v>
      </c>
      <c r="D29">
        <v>5</v>
      </c>
      <c r="E29">
        <v>2</v>
      </c>
      <c r="F29" s="5" t="s">
        <v>18</v>
      </c>
      <c r="G29" s="6">
        <f>COUNTIF($C$2:$C$90,2)</f>
        <v>4</v>
      </c>
    </row>
    <row r="30" spans="1:7">
      <c r="A30" t="s">
        <v>15</v>
      </c>
      <c r="B30">
        <v>7</v>
      </c>
      <c r="C30">
        <v>4</v>
      </c>
      <c r="D30">
        <v>4</v>
      </c>
      <c r="E30">
        <v>2</v>
      </c>
      <c r="F30" s="5" t="s">
        <v>19</v>
      </c>
      <c r="G30" s="6">
        <f>COUNTIF($C$2:$C$90,3)</f>
        <v>51</v>
      </c>
    </row>
    <row r="31" spans="1:7">
      <c r="A31" t="s">
        <v>20</v>
      </c>
      <c r="B31">
        <v>15</v>
      </c>
      <c r="C31">
        <v>4</v>
      </c>
      <c r="D31">
        <v>4</v>
      </c>
      <c r="E31">
        <v>2</v>
      </c>
      <c r="F31" s="5" t="s">
        <v>21</v>
      </c>
      <c r="G31" s="6">
        <f>COUNTIF($C$2:$C$90,4)</f>
        <v>33</v>
      </c>
    </row>
    <row r="32" spans="1:7">
      <c r="A32" t="s">
        <v>20</v>
      </c>
      <c r="B32">
        <v>15</v>
      </c>
      <c r="C32">
        <v>4</v>
      </c>
      <c r="D32">
        <v>5</v>
      </c>
      <c r="E32">
        <v>2</v>
      </c>
      <c r="F32" s="5" t="s">
        <v>22</v>
      </c>
      <c r="G32" s="6">
        <f>COUNTIF($C$2:$C$90,5)</f>
        <v>1</v>
      </c>
    </row>
    <row r="33" spans="1:5">
      <c r="A33" t="s">
        <v>20</v>
      </c>
      <c r="B33">
        <v>14</v>
      </c>
      <c r="C33">
        <v>3</v>
      </c>
      <c r="D33">
        <v>5</v>
      </c>
      <c r="E33">
        <v>2</v>
      </c>
    </row>
    <row r="34" spans="1:5">
      <c r="A34" t="s">
        <v>20</v>
      </c>
      <c r="C34">
        <v>4</v>
      </c>
      <c r="D34">
        <v>5</v>
      </c>
      <c r="E34">
        <v>2</v>
      </c>
    </row>
    <row r="35" spans="1:5">
      <c r="A35" t="s">
        <v>20</v>
      </c>
      <c r="B35">
        <v>10</v>
      </c>
      <c r="C35">
        <v>2</v>
      </c>
      <c r="D35">
        <v>4</v>
      </c>
      <c r="E35">
        <v>2</v>
      </c>
    </row>
    <row r="36" spans="1:5">
      <c r="A36" t="s">
        <v>20</v>
      </c>
      <c r="B36">
        <v>10</v>
      </c>
      <c r="C36">
        <v>2</v>
      </c>
      <c r="D36">
        <v>4</v>
      </c>
      <c r="E36">
        <v>2</v>
      </c>
    </row>
    <row r="37" spans="1:5">
      <c r="A37" t="s">
        <v>20</v>
      </c>
      <c r="B37">
        <v>10</v>
      </c>
      <c r="C37">
        <v>3</v>
      </c>
      <c r="D37">
        <v>4</v>
      </c>
      <c r="E37">
        <v>2</v>
      </c>
    </row>
    <row r="38" spans="1:5">
      <c r="A38" t="s">
        <v>20</v>
      </c>
      <c r="B38">
        <v>10</v>
      </c>
      <c r="C38">
        <v>3</v>
      </c>
      <c r="D38">
        <v>4</v>
      </c>
      <c r="E38">
        <v>2</v>
      </c>
    </row>
    <row r="39" spans="1:5">
      <c r="A39" t="s">
        <v>20</v>
      </c>
      <c r="B39">
        <v>8.5</v>
      </c>
      <c r="C39">
        <v>3</v>
      </c>
      <c r="D39">
        <v>4</v>
      </c>
      <c r="E39">
        <v>2</v>
      </c>
    </row>
    <row r="40" spans="1:5">
      <c r="A40" t="s">
        <v>20</v>
      </c>
      <c r="B40">
        <v>8.5</v>
      </c>
      <c r="C40">
        <v>4</v>
      </c>
      <c r="D40">
        <v>4</v>
      </c>
      <c r="E40">
        <v>2</v>
      </c>
    </row>
    <row r="41" spans="1:5">
      <c r="A41" t="s">
        <v>20</v>
      </c>
      <c r="B41">
        <v>8.5</v>
      </c>
      <c r="C41">
        <v>4</v>
      </c>
      <c r="D41">
        <v>5</v>
      </c>
      <c r="E41">
        <v>2</v>
      </c>
    </row>
    <row r="42" spans="1:5">
      <c r="A42" t="s">
        <v>20</v>
      </c>
      <c r="B42">
        <v>12</v>
      </c>
      <c r="C42">
        <v>3</v>
      </c>
      <c r="D42">
        <v>4</v>
      </c>
      <c r="E42">
        <v>2</v>
      </c>
    </row>
    <row r="43" spans="1:5">
      <c r="A43" t="s">
        <v>20</v>
      </c>
      <c r="B43">
        <v>12</v>
      </c>
      <c r="C43">
        <v>4</v>
      </c>
      <c r="D43">
        <v>4</v>
      </c>
      <c r="E43">
        <v>2</v>
      </c>
    </row>
    <row r="44" spans="1:5">
      <c r="A44" t="s">
        <v>20</v>
      </c>
      <c r="B44">
        <v>6</v>
      </c>
      <c r="C44">
        <v>4</v>
      </c>
      <c r="D44">
        <v>4</v>
      </c>
      <c r="E44">
        <v>2</v>
      </c>
    </row>
    <row r="45" spans="1:5">
      <c r="A45" t="s">
        <v>20</v>
      </c>
      <c r="B45">
        <v>9</v>
      </c>
      <c r="C45">
        <v>4</v>
      </c>
      <c r="D45">
        <v>5</v>
      </c>
      <c r="E45">
        <v>2</v>
      </c>
    </row>
    <row r="46" spans="1:5">
      <c r="A46" t="s">
        <v>20</v>
      </c>
      <c r="B46">
        <v>8</v>
      </c>
      <c r="C46">
        <v>3</v>
      </c>
      <c r="D46">
        <v>3</v>
      </c>
      <c r="E46">
        <v>2</v>
      </c>
    </row>
    <row r="47" spans="1:5">
      <c r="A47" t="s">
        <v>23</v>
      </c>
      <c r="B47">
        <v>15</v>
      </c>
      <c r="C47">
        <v>3</v>
      </c>
      <c r="D47">
        <v>4</v>
      </c>
      <c r="E47">
        <v>1</v>
      </c>
    </row>
    <row r="48" spans="1:5">
      <c r="A48" t="s">
        <v>23</v>
      </c>
      <c r="B48">
        <v>12</v>
      </c>
      <c r="C48">
        <v>3</v>
      </c>
      <c r="D48">
        <v>3</v>
      </c>
      <c r="E48">
        <v>1</v>
      </c>
    </row>
    <row r="49" spans="1:5">
      <c r="A49" t="s">
        <v>23</v>
      </c>
      <c r="B49">
        <v>10</v>
      </c>
      <c r="C49">
        <v>3</v>
      </c>
      <c r="D49">
        <v>5</v>
      </c>
      <c r="E49">
        <v>1</v>
      </c>
    </row>
    <row r="50" spans="1:5">
      <c r="A50" t="s">
        <v>23</v>
      </c>
      <c r="B50">
        <v>10</v>
      </c>
      <c r="C50">
        <v>3</v>
      </c>
      <c r="D50">
        <v>4</v>
      </c>
      <c r="E50">
        <v>1</v>
      </c>
    </row>
    <row r="51" spans="1:5">
      <c r="A51" t="s">
        <v>23</v>
      </c>
      <c r="B51">
        <v>10</v>
      </c>
      <c r="C51">
        <v>3</v>
      </c>
      <c r="D51">
        <v>4</v>
      </c>
      <c r="E51">
        <v>1</v>
      </c>
    </row>
    <row r="52" spans="1:5">
      <c r="A52" t="s">
        <v>23</v>
      </c>
      <c r="B52">
        <v>10</v>
      </c>
      <c r="C52">
        <v>4</v>
      </c>
      <c r="D52">
        <v>3</v>
      </c>
      <c r="E52">
        <v>1</v>
      </c>
    </row>
    <row r="53" spans="1:5">
      <c r="A53" t="s">
        <v>23</v>
      </c>
      <c r="B53">
        <v>10</v>
      </c>
      <c r="C53">
        <v>3</v>
      </c>
      <c r="D53">
        <v>4</v>
      </c>
      <c r="E53">
        <v>1</v>
      </c>
    </row>
    <row r="54" spans="1:5">
      <c r="A54" t="s">
        <v>23</v>
      </c>
      <c r="B54">
        <v>20</v>
      </c>
      <c r="C54">
        <v>3</v>
      </c>
      <c r="D54">
        <v>4</v>
      </c>
      <c r="E54">
        <v>1</v>
      </c>
    </row>
    <row r="55" spans="1:5">
      <c r="A55" t="s">
        <v>23</v>
      </c>
      <c r="B55">
        <v>12</v>
      </c>
      <c r="C55">
        <v>3</v>
      </c>
      <c r="D55">
        <v>4</v>
      </c>
      <c r="E55">
        <v>1</v>
      </c>
    </row>
    <row r="56" spans="1:5">
      <c r="A56" t="s">
        <v>23</v>
      </c>
      <c r="B56">
        <v>10</v>
      </c>
      <c r="C56">
        <v>4</v>
      </c>
      <c r="D56">
        <v>4</v>
      </c>
      <c r="E56">
        <v>1</v>
      </c>
    </row>
    <row r="57" spans="1:5">
      <c r="A57" t="s">
        <v>23</v>
      </c>
      <c r="C57">
        <v>3</v>
      </c>
      <c r="D57">
        <v>3</v>
      </c>
      <c r="E57">
        <v>1</v>
      </c>
    </row>
    <row r="58" spans="1:5">
      <c r="A58" t="s">
        <v>23</v>
      </c>
      <c r="B58">
        <v>12</v>
      </c>
      <c r="C58">
        <v>2</v>
      </c>
      <c r="D58">
        <v>3</v>
      </c>
      <c r="E58">
        <v>1</v>
      </c>
    </row>
    <row r="59" spans="1:5">
      <c r="A59" t="s">
        <v>23</v>
      </c>
      <c r="B59">
        <v>15</v>
      </c>
      <c r="C59">
        <v>3</v>
      </c>
      <c r="D59">
        <v>4</v>
      </c>
      <c r="E59">
        <v>1</v>
      </c>
    </row>
    <row r="60" spans="1:5">
      <c r="A60" t="s">
        <v>23</v>
      </c>
      <c r="B60">
        <v>12</v>
      </c>
      <c r="C60">
        <v>3</v>
      </c>
      <c r="D60">
        <v>4</v>
      </c>
      <c r="E60">
        <v>1</v>
      </c>
    </row>
    <row r="61" spans="1:5">
      <c r="A61" t="s">
        <v>23</v>
      </c>
      <c r="B61">
        <v>15.5</v>
      </c>
      <c r="C61">
        <v>3</v>
      </c>
      <c r="D61">
        <v>3</v>
      </c>
      <c r="E61">
        <v>1</v>
      </c>
    </row>
    <row r="62" spans="1:5">
      <c r="A62" t="s">
        <v>23</v>
      </c>
      <c r="B62">
        <v>15</v>
      </c>
      <c r="C62">
        <v>3</v>
      </c>
      <c r="D62">
        <v>5</v>
      </c>
      <c r="E62">
        <v>1</v>
      </c>
    </row>
    <row r="63" spans="1:5">
      <c r="A63" t="s">
        <v>24</v>
      </c>
      <c r="B63">
        <v>10</v>
      </c>
      <c r="C63">
        <v>4</v>
      </c>
      <c r="D63">
        <v>4</v>
      </c>
      <c r="E63">
        <v>2</v>
      </c>
    </row>
    <row r="64" spans="1:5">
      <c r="A64" t="s">
        <v>24</v>
      </c>
      <c r="B64">
        <v>10</v>
      </c>
      <c r="C64">
        <v>3</v>
      </c>
      <c r="D64">
        <v>4</v>
      </c>
      <c r="E64">
        <v>2</v>
      </c>
    </row>
    <row r="65" spans="1:5">
      <c r="A65" t="s">
        <v>24</v>
      </c>
      <c r="B65">
        <v>11</v>
      </c>
      <c r="C65">
        <v>3</v>
      </c>
      <c r="D65">
        <v>5</v>
      </c>
      <c r="E65">
        <v>2</v>
      </c>
    </row>
    <row r="66" spans="1:5">
      <c r="A66" t="s">
        <v>24</v>
      </c>
      <c r="B66">
        <v>12</v>
      </c>
      <c r="C66">
        <v>4</v>
      </c>
      <c r="D66">
        <v>4</v>
      </c>
      <c r="E66">
        <v>2</v>
      </c>
    </row>
    <row r="67" spans="1:5">
      <c r="A67" t="s">
        <v>24</v>
      </c>
      <c r="B67">
        <v>12</v>
      </c>
      <c r="C67">
        <v>4</v>
      </c>
      <c r="D67">
        <v>4</v>
      </c>
      <c r="E67">
        <v>2</v>
      </c>
    </row>
    <row r="68" spans="1:5">
      <c r="A68" t="s">
        <v>24</v>
      </c>
      <c r="B68">
        <v>12</v>
      </c>
      <c r="C68">
        <v>3</v>
      </c>
      <c r="D68">
        <v>4</v>
      </c>
      <c r="E68">
        <v>2</v>
      </c>
    </row>
    <row r="69" spans="1:5">
      <c r="A69" t="s">
        <v>24</v>
      </c>
      <c r="B69">
        <v>10</v>
      </c>
      <c r="C69">
        <v>2</v>
      </c>
      <c r="D69">
        <v>5</v>
      </c>
      <c r="E69">
        <v>2</v>
      </c>
    </row>
    <row r="70" spans="1:5">
      <c r="A70" t="s">
        <v>24</v>
      </c>
      <c r="B70">
        <v>9</v>
      </c>
      <c r="C70">
        <v>3</v>
      </c>
      <c r="D70">
        <v>4</v>
      </c>
      <c r="E70">
        <v>2</v>
      </c>
    </row>
    <row r="71" spans="1:5">
      <c r="A71" t="s">
        <v>24</v>
      </c>
      <c r="B71">
        <v>6</v>
      </c>
      <c r="C71">
        <v>3</v>
      </c>
      <c r="D71">
        <v>4</v>
      </c>
      <c r="E71">
        <v>2</v>
      </c>
    </row>
    <row r="72" spans="1:5">
      <c r="A72" t="s">
        <v>24</v>
      </c>
      <c r="B72">
        <v>6</v>
      </c>
      <c r="C72">
        <v>3</v>
      </c>
      <c r="D72">
        <v>4</v>
      </c>
      <c r="E72">
        <v>2</v>
      </c>
    </row>
    <row r="73" spans="1:5">
      <c r="A73" t="s">
        <v>24</v>
      </c>
      <c r="C73">
        <v>3</v>
      </c>
      <c r="D73">
        <v>5</v>
      </c>
      <c r="E73">
        <v>2</v>
      </c>
    </row>
    <row r="74" spans="1:5">
      <c r="A74" t="s">
        <v>24</v>
      </c>
      <c r="C74">
        <v>3</v>
      </c>
      <c r="D74">
        <v>3</v>
      </c>
      <c r="E74">
        <v>2</v>
      </c>
    </row>
    <row r="75" spans="1:5">
      <c r="A75" t="s">
        <v>24</v>
      </c>
      <c r="B75">
        <v>14</v>
      </c>
      <c r="C75">
        <v>3</v>
      </c>
      <c r="D75">
        <v>5</v>
      </c>
      <c r="E75">
        <v>2</v>
      </c>
    </row>
    <row r="76" spans="1:5">
      <c r="A76" t="s">
        <v>24</v>
      </c>
      <c r="B76">
        <v>10</v>
      </c>
      <c r="C76">
        <v>3</v>
      </c>
      <c r="D76">
        <v>5</v>
      </c>
      <c r="E76">
        <v>2</v>
      </c>
    </row>
    <row r="77" spans="1:6">
      <c r="A77" t="s">
        <v>5</v>
      </c>
      <c r="B77">
        <v>13</v>
      </c>
      <c r="C77">
        <v>3</v>
      </c>
      <c r="D77">
        <v>4</v>
      </c>
      <c r="E77">
        <v>3</v>
      </c>
      <c r="F77" s="5"/>
    </row>
    <row r="78" spans="1:6">
      <c r="A78" t="s">
        <v>5</v>
      </c>
      <c r="B78">
        <v>13</v>
      </c>
      <c r="C78">
        <v>3</v>
      </c>
      <c r="D78">
        <v>4</v>
      </c>
      <c r="E78">
        <v>3</v>
      </c>
      <c r="F78" s="5"/>
    </row>
    <row r="79" spans="1:6">
      <c r="A79" t="s">
        <v>5</v>
      </c>
      <c r="B79">
        <v>13</v>
      </c>
      <c r="C79">
        <v>3</v>
      </c>
      <c r="D79">
        <v>3</v>
      </c>
      <c r="E79">
        <v>3</v>
      </c>
      <c r="F79" s="5"/>
    </row>
    <row r="80" spans="1:6">
      <c r="A80" t="s">
        <v>5</v>
      </c>
      <c r="B80">
        <v>8</v>
      </c>
      <c r="C80">
        <v>3</v>
      </c>
      <c r="D80">
        <v>5</v>
      </c>
      <c r="E80">
        <v>3</v>
      </c>
      <c r="F80" s="5"/>
    </row>
    <row r="81" spans="1:6">
      <c r="A81" t="s">
        <v>5</v>
      </c>
      <c r="B81">
        <v>10</v>
      </c>
      <c r="C81">
        <v>3</v>
      </c>
      <c r="D81">
        <v>4</v>
      </c>
      <c r="E81">
        <v>3</v>
      </c>
      <c r="F81" s="5"/>
    </row>
    <row r="82" spans="1:6">
      <c r="A82" t="s">
        <v>5</v>
      </c>
      <c r="B82">
        <v>9</v>
      </c>
      <c r="C82">
        <v>3</v>
      </c>
      <c r="D82">
        <v>5</v>
      </c>
      <c r="E82">
        <v>3</v>
      </c>
      <c r="F82" s="5"/>
    </row>
    <row r="83" spans="1:6">
      <c r="A83" t="s">
        <v>5</v>
      </c>
      <c r="B83">
        <v>12.6</v>
      </c>
      <c r="C83">
        <v>3</v>
      </c>
      <c r="D83">
        <v>5</v>
      </c>
      <c r="E83">
        <v>3</v>
      </c>
      <c r="F83" s="5"/>
    </row>
    <row r="84" spans="1:6">
      <c r="A84" t="s">
        <v>5</v>
      </c>
      <c r="B84">
        <v>15</v>
      </c>
      <c r="C84">
        <v>4</v>
      </c>
      <c r="D84">
        <v>5</v>
      </c>
      <c r="E84">
        <v>3</v>
      </c>
      <c r="F84" s="5"/>
    </row>
    <row r="85" spans="1:6">
      <c r="A85" t="s">
        <v>5</v>
      </c>
      <c r="B85">
        <v>20</v>
      </c>
      <c r="C85">
        <v>3</v>
      </c>
      <c r="D85">
        <v>5</v>
      </c>
      <c r="E85">
        <v>3</v>
      </c>
      <c r="F85" s="5"/>
    </row>
    <row r="86" spans="1:6">
      <c r="A86" t="s">
        <v>5</v>
      </c>
      <c r="B86">
        <v>20</v>
      </c>
      <c r="C86">
        <v>3</v>
      </c>
      <c r="D86">
        <v>4</v>
      </c>
      <c r="E86">
        <v>3</v>
      </c>
      <c r="F86" s="5"/>
    </row>
    <row r="87" spans="1:6">
      <c r="A87" t="s">
        <v>5</v>
      </c>
      <c r="B87">
        <v>5.8</v>
      </c>
      <c r="C87">
        <v>3</v>
      </c>
      <c r="D87">
        <v>4</v>
      </c>
      <c r="E87">
        <v>3</v>
      </c>
      <c r="F87" s="5"/>
    </row>
    <row r="88" spans="1:5">
      <c r="A88" t="s">
        <v>5</v>
      </c>
      <c r="B88">
        <v>7</v>
      </c>
      <c r="C88">
        <v>4</v>
      </c>
      <c r="D88">
        <v>4</v>
      </c>
      <c r="E88">
        <v>3</v>
      </c>
    </row>
    <row r="89" spans="1:5">
      <c r="A89" t="s">
        <v>5</v>
      </c>
      <c r="B89">
        <v>6.5</v>
      </c>
      <c r="C89">
        <v>3</v>
      </c>
      <c r="D89">
        <v>4</v>
      </c>
      <c r="E89">
        <v>3</v>
      </c>
    </row>
    <row r="90" spans="1:5">
      <c r="A90" t="s">
        <v>5</v>
      </c>
      <c r="B90">
        <v>13</v>
      </c>
      <c r="C90">
        <v>3</v>
      </c>
      <c r="D90">
        <v>4</v>
      </c>
      <c r="E90">
        <v>3</v>
      </c>
    </row>
    <row r="92" ht="18.75" spans="2:2">
      <c r="B92" s="7"/>
    </row>
    <row r="95" spans="1:5">
      <c r="A95" s="8" t="s">
        <v>5</v>
      </c>
      <c r="B95" s="8" t="s">
        <v>25</v>
      </c>
      <c r="C95" s="8"/>
      <c r="D95" s="8">
        <v>14</v>
      </c>
      <c r="E95" s="8">
        <v>14</v>
      </c>
    </row>
    <row r="96" spans="1:5">
      <c r="A96" s="8" t="s">
        <v>15</v>
      </c>
      <c r="B96" s="8" t="s">
        <v>26</v>
      </c>
      <c r="C96" s="9"/>
      <c r="D96" s="8">
        <v>15</v>
      </c>
      <c r="E96" s="8">
        <v>16</v>
      </c>
    </row>
    <row r="97" spans="1:5">
      <c r="A97" s="8" t="s">
        <v>20</v>
      </c>
      <c r="B97" s="8" t="s">
        <v>27</v>
      </c>
      <c r="C97" s="8"/>
      <c r="D97" s="8">
        <v>16</v>
      </c>
      <c r="E97" s="8">
        <v>17</v>
      </c>
    </row>
    <row r="98" spans="1:5">
      <c r="A98" s="8" t="s">
        <v>23</v>
      </c>
      <c r="B98" s="8" t="s">
        <v>25</v>
      </c>
      <c r="C98" s="8"/>
      <c r="D98" s="8">
        <v>16</v>
      </c>
      <c r="E98" s="8">
        <v>16</v>
      </c>
    </row>
    <row r="99" spans="1:5">
      <c r="A99" s="8" t="s">
        <v>24</v>
      </c>
      <c r="B99" s="8" t="s">
        <v>28</v>
      </c>
      <c r="C99" s="8"/>
      <c r="D99" s="8">
        <v>14</v>
      </c>
      <c r="E99" s="8">
        <v>14</v>
      </c>
    </row>
    <row r="100" spans="1:5">
      <c r="A100" s="8" t="s">
        <v>5</v>
      </c>
      <c r="B100" s="8" t="s">
        <v>25</v>
      </c>
      <c r="C100" s="8"/>
      <c r="D100" s="8">
        <v>14</v>
      </c>
      <c r="E100" s="8">
        <v>14</v>
      </c>
    </row>
    <row r="101" spans="3:5">
      <c r="C101" s="5" t="s">
        <v>29</v>
      </c>
      <c r="D101" s="9">
        <f>SUM(D95:D100)</f>
        <v>89</v>
      </c>
      <c r="E101" s="9">
        <f>SUM(E95:E100)</f>
        <v>91</v>
      </c>
    </row>
    <row r="102" spans="4:4">
      <c r="D102" s="5" t="s">
        <v>30</v>
      </c>
    </row>
    <row r="103" spans="4:5">
      <c r="D103" s="5" t="s">
        <v>31</v>
      </c>
      <c r="E103" s="9">
        <v>92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8" sqref="N28"/>
    </sheetView>
  </sheetViews>
  <sheetFormatPr defaultColWidth="9" defaultRowHeight="15.7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Saxion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Evaluatieformulieren</vt:lpstr>
      <vt:lpstr>Grafieken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van Doorn</dc:creator>
  <cp:lastModifiedBy>Marti</cp:lastModifiedBy>
  <dcterms:created xsi:type="dcterms:W3CDTF">2014-12-01T16:13:00Z</dcterms:created>
  <dcterms:modified xsi:type="dcterms:W3CDTF">2018-06-16T16:02:04Z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