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Артём_13.04.2024\Politeh\Other_projects\pi_calculation_project\pi_calculation_rep\results\"/>
    </mc:Choice>
  </mc:AlternateContent>
  <bookViews>
    <workbookView xWindow="0" yWindow="0" windowWidth="23040" windowHeight="90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C14" i="1"/>
  <c r="D14" i="1"/>
  <c r="F14" i="1" l="1"/>
  <c r="F13" i="1"/>
  <c r="F7" i="1" l="1"/>
  <c r="E7" i="1" l="1"/>
  <c r="C7" i="1" l="1"/>
  <c r="D7" i="1"/>
  <c r="C6" i="1"/>
</calcChain>
</file>

<file path=xl/sharedStrings.xml><?xml version="1.0" encoding="utf-8"?>
<sst xmlns="http://schemas.openxmlformats.org/spreadsheetml/2006/main" count="14" uniqueCount="8">
  <si>
    <t>DPS</t>
  </si>
  <si>
    <t>Time</t>
  </si>
  <si>
    <t>ST (fac)</t>
  </si>
  <si>
    <t>ST (no fac)</t>
  </si>
  <si>
    <t>MP (fac)</t>
  </si>
  <si>
    <t>MPI dynamic (fac)</t>
  </si>
  <si>
    <t>mpmath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</si>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</sst>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mpmath vs</a:t>
            </a:r>
            <a:r>
              <a:rPr lang="en-US" baseline="0"/>
              <a:t> decimal (Chudnovsky)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mpmath ST (fac)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Лист1!$B$5:$B$7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cat>
          <c:val>
            <c:numRef>
              <c:f>Лист1!$C$5:$C$7</c:f>
              <c:numCache>
                <c:formatCode>General</c:formatCode>
                <c:ptCount val="3"/>
                <c:pt idx="0">
                  <c:v>2.23</c:v>
                </c:pt>
                <c:pt idx="1">
                  <c:v>139.79</c:v>
                </c:pt>
                <c:pt idx="2">
                  <c:v>830.51599999999996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5-4BAB-801F-99B9876176AC}"/>
            </c:ext>
          </c:extLst>
        </c:ser>
        <c:ser>
          <c:idx val="1"/>
          <c:order val="1"/>
          <c:tx>
            <c:v>mpmath ST (no fac)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Лист1!$D$5:$D$7</c:f>
              <c:numCache>
                <c:formatCode>General</c:formatCode>
                <c:ptCount val="3"/>
                <c:pt idx="0">
                  <c:v>0.58299999999999996</c:v>
                </c:pt>
                <c:pt idx="1">
                  <c:v>44.116999999999997</c:v>
                </c:pt>
                <c:pt idx="2">
                  <c:v>305.69799999999998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7-423E-9BD0-38B8D8EFFFE1}"/>
            </c:ext>
          </c:extLst>
        </c:ser>
        <c:ser>
          <c:idx val="2"/>
          <c:order val="2"/>
          <c:tx>
            <c:v>mpmath MP (fac)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Лист1!$E$5:$E$7</c:f>
              <c:numCache>
                <c:formatCode>General</c:formatCode>
                <c:ptCount val="3"/>
                <c:pt idx="0">
                  <c:v>0.88500000000000001</c:v>
                </c:pt>
                <c:pt idx="1">
                  <c:v>22.936</c:v>
                </c:pt>
                <c:pt idx="2">
                  <c:v>204.80699999999999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D7-423E-9BD0-38B8D8EFFFE1}"/>
            </c:ext>
          </c:extLst>
        </c:ser>
        <c:ser>
          <c:idx val="3"/>
          <c:order val="3"/>
          <c:tx>
            <c:v>mpmath MPI (d) (fac)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Лист1!$F$5:$F$7</c:f>
              <c:numCache>
                <c:formatCode>General</c:formatCode>
                <c:ptCount val="3"/>
                <c:pt idx="0">
                  <c:v>0.64700000000000002</c:v>
                </c:pt>
                <c:pt idx="1">
                  <c:v>24.692</c:v>
                </c:pt>
                <c:pt idx="2">
                  <c:v>156.49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B-4316-930D-5B6B1F7275C9}"/>
            </c:ext>
          </c:extLst>
        </c:ser>
        <c:ser>
          <c:idx val="4"/>
          <c:order val="4"/>
          <c:tx>
            <c:v>decimal ST (fac)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Лист1!$C$12:$C$14</c:f>
              <c:numCache>
                <c:formatCode>General</c:formatCode>
                <c:ptCount val="3"/>
                <c:pt idx="0">
                  <c:v>32.286999999999999</c:v>
                </c:pt>
                <c:pt idx="1">
                  <c:v>1139.5360000000001</c:v>
                </c:pt>
                <c:pt idx="2">
                  <c:v>5332.2960000000003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1-46C1-95F6-F0D9069706D9}"/>
            </c:ext>
          </c:extLst>
        </c:ser>
        <c:ser>
          <c:idx val="5"/>
          <c:order val="5"/>
          <c:tx>
            <c:v>decimal ST (no fac)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Лист1!$D$12:$D$14</c:f>
              <c:numCache>
                <c:formatCode>General</c:formatCode>
                <c:ptCount val="3"/>
                <c:pt idx="0">
                  <c:v>1.446</c:v>
                </c:pt>
                <c:pt idx="1">
                  <c:v>91.328000000000003</c:v>
                </c:pt>
                <c:pt idx="2">
                  <c:v>539.96500000000003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1-46C1-95F6-F0D9069706D9}"/>
            </c:ext>
          </c:extLst>
        </c:ser>
        <c:ser>
          <c:idx val="6"/>
          <c:order val="6"/>
          <c:tx>
            <c:v>decimal MP (fac)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Лист1!$E$12:$E$14</c:f>
              <c:numCache>
                <c:formatCode>General</c:formatCode>
                <c:ptCount val="3"/>
                <c:pt idx="0">
                  <c:v>3.794</c:v>
                </c:pt>
                <c:pt idx="1">
                  <c:v>232.09200000000001</c:v>
                </c:pt>
                <c:pt idx="2">
                  <c:v>1172.3240000000001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1-46C1-95F6-F0D9069706D9}"/>
            </c:ext>
          </c:extLst>
        </c:ser>
        <c:ser>
          <c:idx val="7"/>
          <c:order val="7"/>
          <c:tx>
            <c:v>decimal MPI (d) (fac)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Лист1!$F$12:$F$14</c:f>
              <c:numCache>
                <c:formatCode>General</c:formatCode>
                <c:ptCount val="3"/>
                <c:pt idx="0">
                  <c:v>1.823</c:v>
                </c:pt>
                <c:pt idx="1">
                  <c:v>108.92699999999999</c:v>
                </c:pt>
                <c:pt idx="2">
                  <c:v>540.149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41-46C1-95F6-F0D906970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186008"/>
        <c:axId val="487186664"/>
      </c:lineChart>
      <c:catAx>
        <c:axId val="48718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186664"/>
        <c:crosses val="autoZero"/>
        <c:auto val="1"/>
        <c:lblAlgn val="ctr"/>
        <c:lblOffset val="100"/>
        <c:noMultiLvlLbl val="0"/>
      </c:catAx>
      <c:valAx>
        <c:axId val="48718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18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1</xdr:row>
      <xdr:rowOff>53340</xdr:rowOff>
    </xdr:from>
    <xdr:to>
      <xdr:col>20</xdr:col>
      <xdr:colOff>190500</xdr:colOff>
      <xdr:row>25</xdr:row>
      <xdr:rowOff>99060</xdr:rowOff>
    </xdr:to>
    <xdr:graphicFrame macro="">
      <xdr:nvGraphicFramePr>
        <xdr:cNvPr id="2" name="Диаграмма 1" title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tabSelected="1" topLeftCell="B1" workbookViewId="0">
      <selection activeCell="E7" sqref="E7"/>
    </sheetView>
  </sheetViews>
  <sheetFormatPr defaultRowHeight="14.4" x14ac:dyDescent="0.3"/>
  <cols>
    <col min="3" max="3" width="11.5546875" customWidth="1"/>
    <col min="5" max="5" width="10.109375" customWidth="1"/>
    <col min="6" max="6" width="18.44140625" customWidth="1"/>
  </cols>
  <sheetData>
    <row r="2" spans="2:6" x14ac:dyDescent="0.3">
      <c r="B2" s="3" t="s">
        <v>6</v>
      </c>
      <c r="C2" s="3"/>
      <c r="D2" s="3"/>
      <c r="E2" s="3"/>
      <c r="F2" s="3"/>
    </row>
    <row r="3" spans="2:6" x14ac:dyDescent="0.3">
      <c r="B3" s="3" t="s">
        <v>0</v>
      </c>
      <c r="C3" s="3" t="s">
        <v>1</v>
      </c>
      <c r="D3" s="3"/>
      <c r="E3" s="3"/>
      <c r="F3" s="3"/>
    </row>
    <row r="4" spans="2:6" x14ac:dyDescent="0.3">
      <c r="B4" s="3"/>
      <c r="C4" s="1" t="s">
        <v>2</v>
      </c>
      <c r="D4" s="1" t="s">
        <v>3</v>
      </c>
      <c r="E4" s="1" t="s">
        <v>4</v>
      </c>
      <c r="F4" s="2" t="s">
        <v>5</v>
      </c>
    </row>
    <row r="5" spans="2:6" x14ac:dyDescent="0.3">
      <c r="B5" s="1">
        <v>10000</v>
      </c>
      <c r="C5" s="1">
        <v>2.23</v>
      </c>
      <c r="D5" s="1">
        <v>0.58299999999999996</v>
      </c>
      <c r="E5" s="2">
        <v>0.88500000000000001</v>
      </c>
      <c r="F5" s="2">
        <v>0.64700000000000002</v>
      </c>
    </row>
    <row r="6" spans="2:6" x14ac:dyDescent="0.3">
      <c r="B6" s="1">
        <v>50000</v>
      </c>
      <c r="C6" s="1">
        <f>2*60+19.79</f>
        <v>139.79</v>
      </c>
      <c r="D6" s="1">
        <v>44.116999999999997</v>
      </c>
      <c r="E6" s="1">
        <v>22.936</v>
      </c>
      <c r="F6" s="1">
        <v>24.692</v>
      </c>
    </row>
    <row r="7" spans="2:6" x14ac:dyDescent="0.3">
      <c r="B7" s="1">
        <v>100000</v>
      </c>
      <c r="C7" s="1">
        <f>13*60+50.516</f>
        <v>830.51599999999996</v>
      </c>
      <c r="D7" s="1">
        <f>5*60+5.698</f>
        <v>305.69799999999998</v>
      </c>
      <c r="E7" s="1">
        <f>3*60+24.807</f>
        <v>204.80699999999999</v>
      </c>
      <c r="F7" s="1">
        <f>2*60+36.49</f>
        <v>156.49</v>
      </c>
    </row>
    <row r="9" spans="2:6" x14ac:dyDescent="0.3">
      <c r="B9" s="3" t="s">
        <v>7</v>
      </c>
      <c r="C9" s="3"/>
      <c r="D9" s="3"/>
      <c r="E9" s="3"/>
      <c r="F9" s="3"/>
    </row>
    <row r="10" spans="2:6" x14ac:dyDescent="0.3">
      <c r="B10" s="3" t="s">
        <v>0</v>
      </c>
      <c r="C10" s="3" t="s">
        <v>1</v>
      </c>
      <c r="D10" s="3"/>
      <c r="E10" s="3"/>
      <c r="F10" s="3"/>
    </row>
    <row r="11" spans="2:6" x14ac:dyDescent="0.3">
      <c r="B11" s="3"/>
      <c r="C11" s="1" t="s">
        <v>2</v>
      </c>
      <c r="D11" s="1" t="s">
        <v>3</v>
      </c>
      <c r="E11" s="1" t="s">
        <v>4</v>
      </c>
      <c r="F11" s="2" t="s">
        <v>5</v>
      </c>
    </row>
    <row r="12" spans="2:6" x14ac:dyDescent="0.3">
      <c r="B12" s="1">
        <v>10000</v>
      </c>
      <c r="C12" s="1">
        <v>32.286999999999999</v>
      </c>
      <c r="D12" s="1">
        <v>1.446</v>
      </c>
      <c r="E12" s="2">
        <v>3.794</v>
      </c>
      <c r="F12" s="2">
        <v>1.823</v>
      </c>
    </row>
    <row r="13" spans="2:6" x14ac:dyDescent="0.3">
      <c r="B13" s="1">
        <v>50000</v>
      </c>
      <c r="C13" s="1">
        <v>1139.5360000000001</v>
      </c>
      <c r="D13" s="1">
        <v>91.328000000000003</v>
      </c>
      <c r="E13" s="1">
        <v>232.09200000000001</v>
      </c>
      <c r="F13" s="1">
        <f>60+48.927</f>
        <v>108.92699999999999</v>
      </c>
    </row>
    <row r="14" spans="2:6" x14ac:dyDescent="0.3">
      <c r="B14" s="1">
        <v>100000</v>
      </c>
      <c r="C14" s="1">
        <f>3600+60*28+52.296</f>
        <v>5332.2960000000003</v>
      </c>
      <c r="D14" s="1">
        <f>8*60+59.965</f>
        <v>539.96500000000003</v>
      </c>
      <c r="E14" s="1">
        <f>19*60+32.324</f>
        <v>1172.3240000000001</v>
      </c>
      <c r="F14" s="1">
        <f>9*60+0.149</f>
        <v>540.149</v>
      </c>
    </row>
  </sheetData>
  <mergeCells count="6">
    <mergeCell ref="B2:F2"/>
    <mergeCell ref="B9:F9"/>
    <mergeCell ref="B10:B11"/>
    <mergeCell ref="C10:F10"/>
    <mergeCell ref="B3:B4"/>
    <mergeCell ref="C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 Aaa</dc:creator>
  <cp:lastModifiedBy>Aaa Aaa</cp:lastModifiedBy>
  <dcterms:created xsi:type="dcterms:W3CDTF">2024-07-05T01:44:25Z</dcterms:created>
  <dcterms:modified xsi:type="dcterms:W3CDTF">2024-07-08T20:16:19Z</dcterms:modified>
</cp:coreProperties>
</file>