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C3434A0-561B-42E8-A99A-104F61915B54}" xr6:coauthVersionLast="45" xr6:coauthVersionMax="45" xr10:uidLastSave="{00000000-0000-0000-0000-000000000000}"/>
  <bookViews>
    <workbookView xWindow="-110" yWindow="-110" windowWidth="19420" windowHeight="10420" tabRatio="768" firstSheet="2" activeTab="10" xr2:uid="{00000000-000D-0000-FFFF-FFFF00000000}"/>
  </bookViews>
  <sheets>
    <sheet name="Тест-план" sheetId="5" r:id="rId1"/>
    <sheet name="Чек-лист" sheetId="11" r:id="rId2"/>
    <sheet name="Тест-кейс 1" sheetId="1" r:id="rId3"/>
    <sheet name="Тест-кейс 2" sheetId="2" r:id="rId4"/>
    <sheet name="Тест-кейс 3" sheetId="3" r:id="rId5"/>
    <sheet name="Тест-кейс 4" sheetId="13" r:id="rId6"/>
    <sheet name="Тест-кейс 5" sheetId="4" r:id="rId7"/>
    <sheet name="Тест-кейс 6" sheetId="7" r:id="rId8"/>
    <sheet name="Тест-кейс 7" sheetId="8" r:id="rId9"/>
    <sheet name="Дефекты" sheetId="9" r:id="rId10"/>
    <sheet name="Отчет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0" l="1"/>
  <c r="C10" i="10"/>
  <c r="C9" i="10"/>
  <c r="C7" i="10"/>
  <c r="C8" i="10"/>
  <c r="E8" i="4" l="1"/>
  <c r="E9" i="4"/>
  <c r="E10" i="4"/>
  <c r="E11" i="4"/>
  <c r="E15" i="13"/>
  <c r="E14" i="13"/>
  <c r="E13" i="13"/>
  <c r="E10" i="13"/>
  <c r="E9" i="13"/>
  <c r="E8" i="13"/>
  <c r="E13" i="2"/>
  <c r="E12" i="2"/>
  <c r="E11" i="2"/>
  <c r="E10" i="2"/>
  <c r="D10" i="10" l="1"/>
  <c r="D8" i="10"/>
  <c r="E11" i="8"/>
  <c r="E10" i="8"/>
  <c r="E9" i="8"/>
  <c r="E8" i="8"/>
  <c r="E11" i="7"/>
  <c r="E10" i="7"/>
  <c r="E9" i="7"/>
  <c r="E8" i="7"/>
  <c r="E15" i="3" l="1"/>
  <c r="E14" i="3"/>
  <c r="E13" i="3"/>
  <c r="E11" i="3"/>
  <c r="E10" i="3"/>
  <c r="E9" i="3"/>
  <c r="E8" i="3"/>
  <c r="E9" i="2"/>
  <c r="E8" i="2"/>
  <c r="E9" i="1"/>
  <c r="E10" i="1"/>
  <c r="E11" i="1"/>
  <c r="E12" i="1"/>
  <c r="E13" i="1"/>
  <c r="E8" i="1"/>
</calcChain>
</file>

<file path=xl/sharedStrings.xml><?xml version="1.0" encoding="utf-8"?>
<sst xmlns="http://schemas.openxmlformats.org/spreadsheetml/2006/main" count="697" uniqueCount="171">
  <si>
    <t>Статус</t>
  </si>
  <si>
    <t>Статус:</t>
  </si>
  <si>
    <t>Дата: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</si>
  <si>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</si>
  <si>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</si>
  <si>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</si>
  <si>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</si>
  <si>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</si>
  <si>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</si>
  <si>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Заявку нельзя отправить пустой</t>
  </si>
  <si>
    <t>Заявку нельзя отправить без введенного имени</t>
  </si>
  <si>
    <t>После отправки данных показывается сообщение об отправке</t>
  </si>
  <si>
    <t>При неккоректных введеных данных появляется информация об ошибке</t>
  </si>
  <si>
    <t>В поле с email нельзя ввести неккоректные данные</t>
  </si>
  <si>
    <t>×</t>
  </si>
  <si>
    <t>Форма не отправляется при не введенных данных</t>
  </si>
  <si>
    <t>Форма не отправляется без введенного email</t>
  </si>
  <si>
    <t>Форма не отправляется без введенного пароля</t>
  </si>
  <si>
    <t>Длинна пароля - не менее 6 символов</t>
  </si>
  <si>
    <t>При неккоректном email форма не отправляется</t>
  </si>
  <si>
    <t>Нельзя авторизоваться при неправильных email и пароле</t>
  </si>
  <si>
    <t xml:space="preserve">В случае ошибки, выводится информация </t>
  </si>
  <si>
    <t>Цель доработки:</t>
  </si>
  <si>
    <t>Область функционала</t>
  </si>
  <si>
    <t>Приоритет</t>
  </si>
  <si>
    <t>Главное меню</t>
  </si>
  <si>
    <t>Авторизация администратора</t>
  </si>
  <si>
    <t>1 - высший приоритет</t>
  </si>
  <si>
    <t>Переход по ссылкам осуществляется корректно</t>
  </si>
  <si>
    <t>Авторизация осуществляется корректно</t>
  </si>
  <si>
    <t>Нельзя отправить пустую или некорректно введенные данные формы, данные отправляются в БД</t>
  </si>
  <si>
    <t>Minor</t>
  </si>
  <si>
    <t>Отчет</t>
  </si>
  <si>
    <t xml:space="preserve">Версия </t>
  </si>
  <si>
    <t>Сроки проведения тестирования</t>
  </si>
  <si>
    <t>Участники процесса</t>
  </si>
  <si>
    <t>1.0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</si>
  <si>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</si>
  <si>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</si>
  <si>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</si>
  <si>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</si>
  <si>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</si>
  <si>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Medium</t>
  </si>
  <si>
    <t>Заключение:</t>
  </si>
  <si>
    <t>Стратегия тестирования</t>
  </si>
  <si>
    <t>Форма заказа обратного звонка на главной странице</t>
  </si>
  <si>
    <t>Можно корректно изменить запись на прием</t>
  </si>
  <si>
    <t>Посетителю выводятся именно его записи на прием, при этом показываются только необходимые данные</t>
  </si>
  <si>
    <t>Тест-план по системному анализу веб-приложения "Ветеринарная клиника "Шанс-Вет"</t>
  </si>
  <si>
    <t>Протестировано, нет ошибок</t>
  </si>
  <si>
    <t>При нажатии на кнопку данные передаются в базу данных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</si>
  <si>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</si>
  <si>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</si>
  <si>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</si>
  <si>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</si>
  <si>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</si>
  <si>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</si>
  <si>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Выполнено</t>
  </si>
  <si>
    <t>Заявку нельзя отправить без согласия на обработку данных</t>
  </si>
  <si>
    <t>Протестировано, есть ошибки</t>
  </si>
  <si>
    <t>Заявку нельзя отправить без введенного номера телефона</t>
  </si>
  <si>
    <t xml:space="preserve">Форма отправляется при введенном номере телефона длиной более 12 цифр </t>
  </si>
  <si>
    <t>Можно ввести спецсимволы</t>
  </si>
  <si>
    <t>Протестировано, требует доработок</t>
  </si>
  <si>
    <t>Проверено, требует доработок</t>
  </si>
  <si>
    <t>Не выполнено</t>
  </si>
  <si>
    <t>Частично выполнено</t>
  </si>
  <si>
    <t>Отркывается страница с формой авторизации пользователя</t>
  </si>
  <si>
    <t>Отркывается страница с формой авторизации администратора</t>
  </si>
  <si>
    <t>Отркывается страница "Каталог услуг"</t>
  </si>
  <si>
    <t>Отркывается страница "О нас"</t>
  </si>
  <si>
    <t>Отркывается страница "Новости"</t>
  </si>
  <si>
    <t>Отркывается страница "Главная"</t>
  </si>
  <si>
    <t>1. Проверка формы заказа обратного звонка на главной странице</t>
  </si>
  <si>
    <t>2. Проверка ссылок главного меню</t>
  </si>
  <si>
    <t>Можно ввести a@a</t>
  </si>
  <si>
    <t>При вводе корректных данных - вход на административную панель</t>
  </si>
  <si>
    <t>Авторизация пользователя</t>
  </si>
  <si>
    <t>3. Проверка формы авторизации администратора</t>
  </si>
  <si>
    <t>4. Проверка формы авторизации пользователя</t>
  </si>
  <si>
    <t>Длина пароля - не менее 6 символов</t>
  </si>
  <si>
    <t>При вводе корректных данных - вход в личный кабинет</t>
  </si>
  <si>
    <t>Допускается ввод одного символа</t>
  </si>
  <si>
    <t>Проверено, требует исправлений</t>
  </si>
  <si>
    <t>Менеджер может видеть все записи</t>
  </si>
  <si>
    <t>При изменение статуса записи из "Новая" на "Прием начат" добавляется email ответственного менеджера</t>
  </si>
  <si>
    <t>При изменение статуса заявки из "Прием начат" на "Прием завершен" добавляется время окончания приема</t>
  </si>
  <si>
    <t>При изменении заявки на "Прием начат" или "Прием завершен" больше ни один менеджер не может вносить исправления в запись</t>
  </si>
  <si>
    <t>Менеджер может видеть все новые запсии</t>
  </si>
  <si>
    <t>Пользователь может видеть только твои записи</t>
  </si>
  <si>
    <t>В информации о записи отображается дата приема, время приема, ФИО врача</t>
  </si>
  <si>
    <t>Нельзя отредактировать запись</t>
  </si>
  <si>
    <t>Нельзя удалить запись</t>
  </si>
  <si>
    <t>Просмотр всех записей менеджером</t>
  </si>
  <si>
    <t>Менеджеру выводятся все записи в полном объеме</t>
  </si>
  <si>
    <t>Мменеджер может просматривать все записи</t>
  </si>
  <si>
    <t>Менеджер может редактировать (переносить) записи</t>
  </si>
  <si>
    <t>Менеджер может удалять записи</t>
  </si>
  <si>
    <t>Менеджер может видеть полную информацию о просматриваемой записи</t>
  </si>
  <si>
    <t>7. Просмотр всех записей администратором</t>
  </si>
  <si>
    <t>Администратор может просматривать все записи</t>
  </si>
  <si>
    <t>Администратор может редактировать (переносить) записи</t>
  </si>
  <si>
    <t>Администратор может удалять записи</t>
  </si>
  <si>
    <t>Администратор может видеть полную информацию о просматриваемой записи</t>
  </si>
  <si>
    <t>5. Действия с записями на прием врачом</t>
  </si>
  <si>
    <t>Врач может видеть все записи</t>
  </si>
  <si>
    <t>Врач может видеть все новые запсии</t>
  </si>
  <si>
    <t>При изменение статуса записи из "Новая" на "Прием начат" добавляется дата начала приема</t>
  </si>
  <si>
    <t>При изменение статуса записи из "Новая" на "Прием начат" добавляется время начала приема</t>
  </si>
  <si>
    <t>Действия с записями на прием врачом</t>
  </si>
  <si>
    <t>High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</si>
  <si>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</si>
  <si>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</si>
  <si>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</si>
  <si>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</si>
  <si>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</si>
  <si>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</si>
  <si>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</si>
  <si>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Critical</t>
  </si>
  <si>
    <t>Приоритет:</t>
  </si>
  <si>
    <t>Blocker</t>
  </si>
  <si>
    <t>Opened</t>
  </si>
  <si>
    <t>In progress</t>
  </si>
  <si>
    <t>Major</t>
  </si>
  <si>
    <t>Low</t>
  </si>
  <si>
    <t>Retest</t>
  </si>
  <si>
    <t>Fixed</t>
  </si>
  <si>
    <t>Trivial</t>
  </si>
  <si>
    <t>Closed</t>
  </si>
  <si>
    <t xml:space="preserve">Назначен на </t>
  </si>
  <si>
    <t>Автор</t>
  </si>
  <si>
    <t>Описание</t>
  </si>
  <si>
    <t>Вложения</t>
  </si>
  <si>
    <t>Гусев Ф.А.</t>
  </si>
  <si>
    <t>Обеспечение корректного функционирования веб-приложения "Ветеринарная клиника "Шанс-Вет"</t>
  </si>
  <si>
    <t>Ветклиника "Шанс-Вет"</t>
  </si>
  <si>
    <t xml:space="preserve">Шаги воспроизведения: 
1. Открыть форму заказа обратного звонка 
2. Заполнить все поля, в поле "Телефон" ввести более 12 цифр 
3. Нажать на кнопку "Оставить заявку"
Ожидаемый результат:
 Форма не отправляется, появляется сообщение о некорректности данных
Наблюдаемый результат:
 Форма отправлена
</t>
  </si>
  <si>
    <t xml:space="preserve">Возможность добавления спецсимволов </t>
  </si>
  <si>
    <t>В поле с номером телефона нельзя ввести некорректные данные</t>
  </si>
  <si>
    <t>Форма заказа обратного звонкана главной странице</t>
  </si>
  <si>
    <t xml:space="preserve">Шаги воспроизведения: 
1. Открыть форму заказа обратного звонка 
2. Заполнить все поля, в поле "Телефон" ввести спецсимволы
3. Нажать на кнопку "Оставить заявку"
Ожидаемый результат:
 Форма не отправляется, появляется сообщение о некорректности данных
Наблюдаемый результат:
 Форма отправлена
</t>
  </si>
  <si>
    <t>При неккоректном email форма отправляется</t>
  </si>
  <si>
    <t>Форма авторизации администратора</t>
  </si>
  <si>
    <t xml:space="preserve">Шаги воспроизведения: 
1. Открыть форму авторизации администратора
2. Заполнить все поля, в поле "Email" ввести a@a
3. Нажать на кнопку "Войти"
Ожидаемый результат:
 Форма не отправляется, появляется сообщение о некорректности данных
Наблюдаемый результат:
 Форма отправлена
</t>
  </si>
  <si>
    <t>Форма авторизации пользователя</t>
  </si>
  <si>
    <t>Допускается ввод одного символа в поле пароля</t>
  </si>
  <si>
    <t xml:space="preserve">Шаги воспроизведения: 
1. Открыть форму авторизации пользователя
2. Заполнить все поля, в поле "Пароль" ввести один символ
3. Нажать на кнопку "Войти"
Ожидаемый результат:
 Форма не отправляется, появляется сообщение о некорректности данных
Наблюдаемый результат:
 Форма отправлена
</t>
  </si>
  <si>
    <t xml:space="preserve">Шаги воспроизведения: 
1. Открыть форму авторизации пользователя
2. Заполнить все поля, в поле "Email" ввести a@a
3. Нажать на кнопку "Войти"
Ожидаемый результат:
 Форма не отправляется, появляется сообщение о некорректности данных
Наблюдаемый результат:
 Форма отправлена
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</si>
  <si>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</si>
  <si>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</si>
  <si>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</si>
  <si>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частично выполненных тестов</t>
  </si>
  <si>
    <t>Кол-во неуспешно выполненных тестов</t>
  </si>
  <si>
    <t>Проверено</t>
  </si>
  <si>
    <t>Кол-во зарегестрированных ошибок</t>
  </si>
  <si>
    <t xml:space="preserve">                       Система может быть запущена после исправления дефектов приоритета "High" и выше</t>
  </si>
  <si>
    <r>
      <rPr>
        <b/>
        <sz val="14"/>
        <color theme="1"/>
        <rFont val="Times New Roman"/>
        <family val="1"/>
      </rPr>
      <t>Важен критерий:</t>
    </r>
    <r>
      <rPr>
        <sz val="14"/>
        <color theme="1"/>
        <rFont val="Times New Roman"/>
        <family val="1"/>
      </rPr>
      <t xml:space="preserve"> задокументированы все дефекты, исправлены все дефекты с приоритетом "High" и выше</t>
    </r>
  </si>
  <si>
    <t>2 - средний приортиет</t>
  </si>
  <si>
    <t>3 - низкий приоритет</t>
  </si>
  <si>
    <t>№:</t>
  </si>
  <si>
    <t>Тест-кейс 1</t>
  </si>
  <si>
    <t>Дефекты:</t>
  </si>
  <si>
    <t>Тест-кейс 2</t>
  </si>
  <si>
    <t>Тест-кейс 3</t>
  </si>
  <si>
    <t>Тест-кейс 4</t>
  </si>
  <si>
    <t>3. Проверка формы авторизации пользователя</t>
  </si>
  <si>
    <t>Тест-кейс 5</t>
  </si>
  <si>
    <t>Тест-кейс 6</t>
  </si>
  <si>
    <t>6. Просмотр всех своих записей пользователем</t>
  </si>
  <si>
    <t>Просмотр всех своих записей пользователем</t>
  </si>
  <si>
    <t>Тест-кейс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</si>
</sst>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\-mmm\-yyyy"/>
  </numFmts>
  <fonts count="30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222222"/>
      <name val="Times New Roman"/>
      <family val="1"/>
    </font>
    <font>
      <b/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9C0006"/>
      <name val="Times New Roman"/>
      <family val="1"/>
      <charset val="204"/>
    </font>
    <font>
      <sz val="11"/>
      <color rgb="FF9C6500"/>
      <name val="Times New Roman"/>
      <family val="1"/>
      <charset val="204"/>
    </font>
    <font>
      <sz val="11"/>
      <color rgb="FF006100"/>
      <name val="Times New Roman"/>
      <family val="1"/>
      <charset val="204"/>
    </font>
    <font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rgb="FF9C6500"/>
      <name val="Times New Roman"/>
      <family val="1"/>
      <charset val="204"/>
    </font>
    <font>
      <b/>
      <sz val="11"/>
      <color rgb="FF006100"/>
      <name val="Times New Roman"/>
      <family val="1"/>
      <charset val="204"/>
    </font>
    <font>
      <b/>
      <sz val="11"/>
      <color rgb="FF9C0006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" fillId="0" borderId="0"/>
  </cellStyleXfs>
  <cellXfs count="1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7" fillId="0" borderId="0" xfId="0" applyFont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0" borderId="5" xfId="0" applyFont="1" applyBorder="1"/>
    <xf numFmtId="0" fontId="2" fillId="0" borderId="6" xfId="0" applyFont="1" applyBorder="1" applyAlignment="1">
      <alignment horizontal="center"/>
    </xf>
    <xf numFmtId="0" fontId="4" fillId="0" borderId="5" xfId="0" applyFont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/>
    </xf>
    <xf numFmtId="0" fontId="4" fillId="3" borderId="7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/>
    <xf numFmtId="0" fontId="4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4" fillId="0" borderId="8" xfId="0" applyFont="1" applyBorder="1" applyAlignment="1">
      <alignment wrapText="1"/>
    </xf>
    <xf numFmtId="0" fontId="2" fillId="0" borderId="9" xfId="0" applyFont="1" applyBorder="1" applyAlignment="1">
      <alignment horizontal="center"/>
    </xf>
    <xf numFmtId="0" fontId="4" fillId="0" borderId="5" xfId="0" applyFont="1" applyBorder="1" applyAlignment="1">
      <alignment vertical="center" wrapText="1"/>
    </xf>
    <xf numFmtId="0" fontId="4" fillId="0" borderId="7" xfId="0" applyFont="1" applyFill="1" applyBorder="1" applyAlignment="1">
      <alignment wrapText="1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4" fillId="0" borderId="8" xfId="0" applyFont="1" applyFill="1" applyBorder="1" applyAlignment="1">
      <alignment wrapText="1"/>
    </xf>
    <xf numFmtId="0" fontId="2" fillId="0" borderId="9" xfId="0" applyFont="1" applyFill="1" applyBorder="1" applyAlignment="1">
      <alignment horizontal="center"/>
    </xf>
    <xf numFmtId="0" fontId="4" fillId="3" borderId="5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3" fillId="0" borderId="12" xfId="0" applyFont="1" applyBorder="1"/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0" fontId="3" fillId="0" borderId="5" xfId="0" applyFont="1" applyBorder="1"/>
    <xf numFmtId="9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16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wrapText="1"/>
    </xf>
    <xf numFmtId="164" fontId="3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9" fillId="0" borderId="5" xfId="0" applyFont="1" applyBorder="1"/>
    <xf numFmtId="0" fontId="9" fillId="0" borderId="7" xfId="0" applyFont="1" applyBorder="1"/>
    <xf numFmtId="0" fontId="6" fillId="0" borderId="0" xfId="0" applyFont="1"/>
    <xf numFmtId="0" fontId="3" fillId="0" borderId="10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horizontal="center"/>
    </xf>
    <xf numFmtId="0" fontId="16" fillId="0" borderId="0" xfId="0" applyFont="1" applyBorder="1"/>
    <xf numFmtId="14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/>
    <xf numFmtId="0" fontId="0" fillId="0" borderId="1" xfId="0" applyBorder="1"/>
    <xf numFmtId="0" fontId="4" fillId="0" borderId="30" xfId="0" applyFont="1" applyBorder="1"/>
    <xf numFmtId="0" fontId="4" fillId="0" borderId="31" xfId="0" applyFont="1" applyBorder="1" applyAlignment="1">
      <alignment wrapText="1"/>
    </xf>
    <xf numFmtId="0" fontId="4" fillId="0" borderId="10" xfId="0" applyFont="1" applyBorder="1"/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4" fillId="0" borderId="11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0" fontId="17" fillId="5" borderId="1" xfId="2" applyFont="1" applyBorder="1"/>
    <xf numFmtId="0" fontId="20" fillId="5" borderId="1" xfId="2" applyFont="1" applyBorder="1"/>
    <xf numFmtId="0" fontId="20" fillId="5" borderId="1" xfId="2" applyFont="1" applyBorder="1" applyAlignment="1">
      <alignment wrapText="1"/>
    </xf>
    <xf numFmtId="0" fontId="21" fillId="5" borderId="5" xfId="2" applyFont="1" applyBorder="1"/>
    <xf numFmtId="0" fontId="21" fillId="5" borderId="1" xfId="2" applyFont="1" applyBorder="1"/>
    <xf numFmtId="0" fontId="21" fillId="5" borderId="1" xfId="2" applyFont="1" applyBorder="1" applyAlignment="1">
      <alignment wrapText="1"/>
    </xf>
    <xf numFmtId="0" fontId="11" fillId="5" borderId="0" xfId="2"/>
    <xf numFmtId="0" fontId="22" fillId="5" borderId="1" xfId="2" applyFont="1" applyBorder="1" applyAlignment="1">
      <alignment horizontal="center" vertical="center"/>
    </xf>
    <xf numFmtId="0" fontId="23" fillId="5" borderId="6" xfId="2" applyFont="1" applyBorder="1" applyAlignment="1">
      <alignment horizontal="center"/>
    </xf>
    <xf numFmtId="0" fontId="24" fillId="6" borderId="1" xfId="3" applyFont="1" applyBorder="1" applyAlignment="1">
      <alignment wrapText="1"/>
    </xf>
    <xf numFmtId="0" fontId="19" fillId="4" borderId="1" xfId="1" applyFont="1" applyBorder="1"/>
    <xf numFmtId="0" fontId="18" fillId="6" borderId="1" xfId="3" applyFont="1" applyBorder="1"/>
    <xf numFmtId="0" fontId="25" fillId="4" borderId="1" xfId="1" applyFont="1" applyBorder="1"/>
    <xf numFmtId="0" fontId="26" fillId="5" borderId="1" xfId="2" applyFont="1" applyBorder="1" applyAlignment="1">
      <alignment wrapText="1"/>
    </xf>
    <xf numFmtId="0" fontId="3" fillId="0" borderId="9" xfId="0" applyFont="1" applyBorder="1"/>
    <xf numFmtId="0" fontId="13" fillId="0" borderId="1" xfId="0" applyFont="1" applyBorder="1"/>
    <xf numFmtId="0" fontId="27" fillId="6" borderId="1" xfId="3" applyFont="1" applyBorder="1"/>
    <xf numFmtId="0" fontId="27" fillId="6" borderId="1" xfId="3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23" fillId="8" borderId="1" xfId="0" applyFont="1" applyFill="1" applyBorder="1" applyAlignment="1">
      <alignment horizontal="right"/>
    </xf>
    <xf numFmtId="0" fontId="13" fillId="0" borderId="18" xfId="0" applyFont="1" applyBorder="1" applyAlignment="1"/>
    <xf numFmtId="0" fontId="13" fillId="0" borderId="32" xfId="0" applyFont="1" applyBorder="1" applyAlignment="1"/>
    <xf numFmtId="0" fontId="23" fillId="8" borderId="1" xfId="0" applyFont="1" applyFill="1" applyBorder="1" applyAlignment="1">
      <alignment horizontal="right" vertical="top"/>
    </xf>
    <xf numFmtId="164" fontId="3" fillId="0" borderId="0" xfId="0" applyNumberFormat="1" applyFont="1"/>
    <xf numFmtId="0" fontId="15" fillId="0" borderId="0" xfId="0" applyFont="1"/>
    <xf numFmtId="0" fontId="28" fillId="0" borderId="3" xfId="4" applyFont="1" applyBorder="1" applyAlignment="1">
      <alignment horizontal="left" vertical="top" wrapText="1"/>
    </xf>
    <xf numFmtId="0" fontId="28" fillId="0" borderId="16" xfId="4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7" borderId="22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16" fillId="0" borderId="26" xfId="0" applyFont="1" applyBorder="1" applyAlignment="1"/>
    <xf numFmtId="0" fontId="16" fillId="0" borderId="27" xfId="0" applyFont="1" applyBorder="1" applyAlignment="1"/>
    <xf numFmtId="0" fontId="16" fillId="0" borderId="28" xfId="0" applyFont="1" applyBorder="1" applyAlignment="1"/>
    <xf numFmtId="0" fontId="15" fillId="7" borderId="0" xfId="0" applyFont="1" applyFill="1" applyBorder="1" applyAlignment="1">
      <alignment horizontal="center"/>
    </xf>
    <xf numFmtId="0" fontId="16" fillId="0" borderId="0" xfId="0" applyFont="1" applyAlignment="1"/>
    <xf numFmtId="0" fontId="16" fillId="0" borderId="25" xfId="0" applyFont="1" applyBorder="1" applyAlignment="1"/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28" fillId="0" borderId="33" xfId="4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13" fillId="0" borderId="1" xfId="0" applyFont="1" applyBorder="1" applyAlignment="1"/>
    <xf numFmtId="0" fontId="13" fillId="0" borderId="18" xfId="0" applyFont="1" applyBorder="1" applyAlignment="1"/>
    <xf numFmtId="0" fontId="13" fillId="0" borderId="29" xfId="0" applyFont="1" applyBorder="1" applyAlignment="1"/>
    <xf numFmtId="0" fontId="13" fillId="0" borderId="32" xfId="0" applyFont="1" applyBorder="1" applyAlignment="1"/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8" fillId="0" borderId="38" xfId="4" applyFont="1" applyBorder="1" applyAlignment="1">
      <alignment horizontal="left" vertical="top" wrapText="1"/>
    </xf>
    <xf numFmtId="0" fontId="28" fillId="0" borderId="22" xfId="4" applyFont="1" applyBorder="1" applyAlignment="1">
      <alignment wrapText="1"/>
    </xf>
    <xf numFmtId="0" fontId="28" fillId="0" borderId="8" xfId="4" applyFont="1" applyBorder="1" applyAlignment="1">
      <alignment horizontal="center" wrapText="1"/>
    </xf>
    <xf numFmtId="165" fontId="28" fillId="0" borderId="20" xfId="4" applyNumberFormat="1" applyFont="1" applyBorder="1" applyAlignment="1">
      <alignment horizontal="center" wrapText="1"/>
    </xf>
    <xf numFmtId="0" fontId="29" fillId="9" borderId="16" xfId="4" applyFont="1" applyFill="1" applyBorder="1" applyAlignment="1">
      <alignment horizontal="center"/>
    </xf>
    <xf numFmtId="0" fontId="29" fillId="9" borderId="35" xfId="4" applyFont="1" applyFill="1" applyBorder="1" applyAlignment="1">
      <alignment horizontal="center"/>
    </xf>
    <xf numFmtId="0" fontId="29" fillId="9" borderId="34" xfId="4" applyFont="1" applyFill="1" applyBorder="1" applyAlignment="1">
      <alignment horizontal="right"/>
    </xf>
    <xf numFmtId="0" fontId="29" fillId="9" borderId="18" xfId="4" applyFont="1" applyFill="1" applyBorder="1" applyAlignment="1">
      <alignment horizontal="center"/>
    </xf>
    <xf numFmtId="0" fontId="29" fillId="9" borderId="29" xfId="4" applyFont="1" applyFill="1" applyBorder="1" applyAlignment="1">
      <alignment horizontal="center"/>
    </xf>
    <xf numFmtId="0" fontId="29" fillId="9" borderId="32" xfId="4" applyFont="1" applyFill="1" applyBorder="1" applyAlignment="1">
      <alignment horizontal="right"/>
    </xf>
    <xf numFmtId="0" fontId="29" fillId="9" borderId="22" xfId="4" applyFont="1" applyFill="1" applyBorder="1" applyAlignment="1">
      <alignment horizontal="center"/>
    </xf>
    <xf numFmtId="0" fontId="29" fillId="9" borderId="23" xfId="4" applyFont="1" applyFill="1" applyBorder="1" applyAlignment="1">
      <alignment horizontal="center"/>
    </xf>
    <xf numFmtId="0" fontId="29" fillId="9" borderId="24" xfId="4" applyFont="1" applyFill="1" applyBorder="1" applyAlignment="1">
      <alignment horizontal="right"/>
    </xf>
    <xf numFmtId="0" fontId="29" fillId="9" borderId="20" xfId="4" applyFont="1" applyFill="1" applyBorder="1" applyAlignment="1">
      <alignment horizontal="center"/>
    </xf>
    <xf numFmtId="0" fontId="29" fillId="9" borderId="39" xfId="4" applyFont="1" applyFill="1" applyBorder="1" applyAlignment="1">
      <alignment horizontal="center"/>
    </xf>
    <xf numFmtId="0" fontId="29" fillId="9" borderId="40" xfId="4" applyFont="1" applyFill="1" applyBorder="1" applyAlignment="1">
      <alignment horizontal="right"/>
    </xf>
    <xf numFmtId="0" fontId="28" fillId="2" borderId="36" xfId="4" applyFont="1" applyFill="1" applyBorder="1"/>
    <xf numFmtId="0" fontId="28" fillId="2" borderId="37" xfId="4" applyFont="1" applyFill="1" applyBorder="1"/>
    <xf numFmtId="0" fontId="28" fillId="2" borderId="9" xfId="4" applyFont="1" applyFill="1" applyBorder="1"/>
    <xf numFmtId="0" fontId="18" fillId="6" borderId="18" xfId="3" applyFont="1" applyBorder="1" applyAlignment="1">
      <alignment horizontal="center" wrapText="1"/>
    </xf>
    <xf numFmtId="0" fontId="19" fillId="4" borderId="18" xfId="1" applyFont="1" applyBorder="1" applyAlignment="1">
      <alignment horizontal="center" wrapText="1"/>
    </xf>
    <xf numFmtId="0" fontId="28" fillId="0" borderId="11" xfId="4" applyFont="1" applyBorder="1" applyAlignment="1">
      <alignment horizontal="left" vertical="top" wrapText="1"/>
    </xf>
    <xf numFmtId="0" fontId="17" fillId="5" borderId="18" xfId="2" applyFont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Обычный 2" xfId="4" xr:uid="{4D0CAFAF-EFA0-4BA5-8655-3DF6B19CAD75}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F736C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9"/>
  <sheetViews>
    <sheetView topLeftCell="B1" zoomScale="80" zoomScaleNormal="80" workbookViewId="0">
      <selection activeCell="B3" sqref="B3:M3"/>
    </sheetView>
  </sheetViews>
  <sheetFormatPr defaultColWidth="11" defaultRowHeight="15.5" x14ac:dyDescent="0.35"/>
  <cols>
    <col min="2" max="2" width="51.5" customWidth="1"/>
    <col min="3" max="3" width="14.08203125" customWidth="1"/>
    <col min="4" max="4" width="59" customWidth="1"/>
    <col min="5" max="5" width="39.33203125" customWidth="1"/>
  </cols>
  <sheetData>
    <row r="1" spans="2:29" ht="22.5" x14ac:dyDescent="0.45">
      <c r="B1" s="112" t="s">
        <v>48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3" spans="2:29" ht="17.5" x14ac:dyDescent="0.35">
      <c r="B3" s="113" t="s">
        <v>22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18" x14ac:dyDescent="0.4">
      <c r="B4" s="114" t="s">
        <v>134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18" x14ac:dyDescent="0.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18" x14ac:dyDescent="0.4">
      <c r="B6" s="114" t="s">
        <v>156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6" thickBot="1" x14ac:dyDescent="0.4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18" thickBot="1" x14ac:dyDescent="0.4">
      <c r="B8" s="47" t="s">
        <v>23</v>
      </c>
      <c r="C8" s="48" t="s">
        <v>24</v>
      </c>
      <c r="D8" s="48" t="s">
        <v>44</v>
      </c>
      <c r="E8" s="49" t="s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36" x14ac:dyDescent="0.4">
      <c r="B9" s="72" t="s">
        <v>45</v>
      </c>
      <c r="C9" s="56">
        <v>1</v>
      </c>
      <c r="D9" s="53" t="s">
        <v>30</v>
      </c>
      <c r="E9" s="50" t="s">
        <v>63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18" x14ac:dyDescent="0.4">
      <c r="B10" s="51" t="s">
        <v>25</v>
      </c>
      <c r="C10" s="12">
        <v>1</v>
      </c>
      <c r="D10" s="54" t="s">
        <v>28</v>
      </c>
      <c r="E10" s="50" t="s">
        <v>49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18" x14ac:dyDescent="0.4">
      <c r="B11" s="51" t="s">
        <v>26</v>
      </c>
      <c r="C11" s="12">
        <v>1</v>
      </c>
      <c r="D11" s="54" t="s">
        <v>29</v>
      </c>
      <c r="E11" s="50" t="s">
        <v>63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18" x14ac:dyDescent="0.4">
      <c r="B12" s="51" t="s">
        <v>77</v>
      </c>
      <c r="C12" s="12">
        <v>1</v>
      </c>
      <c r="D12" s="54" t="s">
        <v>29</v>
      </c>
      <c r="E12" s="50" t="s">
        <v>59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18" x14ac:dyDescent="0.4">
      <c r="B13" s="51" t="s">
        <v>109</v>
      </c>
      <c r="C13" s="12">
        <v>1</v>
      </c>
      <c r="D13" s="54" t="s">
        <v>46</v>
      </c>
      <c r="E13" s="50" t="s">
        <v>49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36" x14ac:dyDescent="0.4">
      <c r="B14" s="51" t="s">
        <v>169</v>
      </c>
      <c r="C14" s="12">
        <v>2</v>
      </c>
      <c r="D14" s="54" t="s">
        <v>47</v>
      </c>
      <c r="E14" s="50" t="s">
        <v>49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18.5" thickBot="1" x14ac:dyDescent="0.45">
      <c r="B15" s="52" t="s">
        <v>93</v>
      </c>
      <c r="C15" s="36">
        <v>2</v>
      </c>
      <c r="D15" s="55" t="s">
        <v>94</v>
      </c>
      <c r="E15" s="99" t="s">
        <v>49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17.5" x14ac:dyDescent="0.35">
      <c r="B17" s="3" t="s">
        <v>27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17.5" x14ac:dyDescent="0.35">
      <c r="B18" s="109" t="s">
        <v>157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17.5" x14ac:dyDescent="0.35">
      <c r="B19" s="109" t="s">
        <v>158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</sheetData>
  <mergeCells count="4">
    <mergeCell ref="B1:L1"/>
    <mergeCell ref="B3:M3"/>
    <mergeCell ref="B4:M4"/>
    <mergeCell ref="B6:M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9"/>
  <sheetViews>
    <sheetView zoomScale="70" zoomScaleNormal="70" workbookViewId="0">
      <selection activeCell="E9" sqref="E9"/>
    </sheetView>
  </sheetViews>
  <sheetFormatPr defaultColWidth="11" defaultRowHeight="15.5" x14ac:dyDescent="0.35"/>
  <cols>
    <col min="1" max="1" width="15.1640625" customWidth="1"/>
    <col min="2" max="2" width="26" customWidth="1"/>
    <col min="3" max="3" width="44.33203125" customWidth="1"/>
    <col min="4" max="4" width="46.1640625" customWidth="1"/>
    <col min="5" max="5" width="15.33203125" customWidth="1"/>
    <col min="6" max="6" width="16" customWidth="1"/>
  </cols>
  <sheetData>
    <row r="1" spans="1:4" x14ac:dyDescent="0.35">
      <c r="A1" s="104" t="s">
        <v>111</v>
      </c>
      <c r="B1" s="137" t="s">
        <v>61</v>
      </c>
      <c r="C1" s="138" t="s">
        <v>61</v>
      </c>
      <c r="D1" s="139" t="s">
        <v>61</v>
      </c>
    </row>
    <row r="2" spans="1:4" x14ac:dyDescent="0.35">
      <c r="A2" s="104" t="s">
        <v>8</v>
      </c>
      <c r="B2" s="105">
        <v>1</v>
      </c>
      <c r="C2" s="104" t="s">
        <v>112</v>
      </c>
      <c r="D2" s="106">
        <v>1</v>
      </c>
    </row>
    <row r="3" spans="1:4" x14ac:dyDescent="0.35">
      <c r="A3" s="104" t="s">
        <v>113</v>
      </c>
      <c r="B3" s="100" t="s">
        <v>135</v>
      </c>
      <c r="C3" s="104" t="s">
        <v>114</v>
      </c>
      <c r="D3" s="100" t="s">
        <v>45</v>
      </c>
    </row>
    <row r="4" spans="1:4" x14ac:dyDescent="0.35">
      <c r="A4" s="104" t="s">
        <v>115</v>
      </c>
      <c r="B4" s="100" t="s">
        <v>121</v>
      </c>
      <c r="C4" s="104" t="s">
        <v>116</v>
      </c>
      <c r="D4" s="100" t="s">
        <v>36</v>
      </c>
    </row>
    <row r="5" spans="1:4" x14ac:dyDescent="0.35">
      <c r="A5" s="104" t="s">
        <v>117</v>
      </c>
      <c r="B5" s="100" t="s">
        <v>31</v>
      </c>
      <c r="C5" s="104" t="s">
        <v>119</v>
      </c>
      <c r="D5" s="100" t="s">
        <v>42</v>
      </c>
    </row>
    <row r="6" spans="1:4" x14ac:dyDescent="0.35">
      <c r="A6" s="103" t="s">
        <v>120</v>
      </c>
      <c r="B6" s="103" t="s">
        <v>110</v>
      </c>
      <c r="C6" s="100" t="s">
        <v>121</v>
      </c>
      <c r="D6" s="100"/>
    </row>
    <row r="7" spans="1:4" x14ac:dyDescent="0.35">
      <c r="A7" s="103" t="s">
        <v>118</v>
      </c>
      <c r="B7" s="103" t="s">
        <v>42</v>
      </c>
      <c r="C7" s="100" t="s">
        <v>122</v>
      </c>
      <c r="D7" s="100"/>
    </row>
    <row r="8" spans="1:4" x14ac:dyDescent="0.35">
      <c r="A8" s="103" t="s">
        <v>123</v>
      </c>
      <c r="B8" s="103" t="s">
        <v>124</v>
      </c>
      <c r="C8" s="100" t="s">
        <v>125</v>
      </c>
      <c r="D8" s="100"/>
    </row>
    <row r="9" spans="1:4" x14ac:dyDescent="0.35">
      <c r="A9" s="103" t="s">
        <v>31</v>
      </c>
      <c r="B9" s="100"/>
      <c r="C9" s="100" t="s">
        <v>126</v>
      </c>
      <c r="D9" s="100"/>
    </row>
    <row r="10" spans="1:4" x14ac:dyDescent="0.35">
      <c r="A10" s="103" t="s">
        <v>127</v>
      </c>
      <c r="B10" s="100"/>
      <c r="C10" s="100" t="s">
        <v>128</v>
      </c>
      <c r="D10" s="100"/>
    </row>
    <row r="11" spans="1:4" x14ac:dyDescent="0.35">
      <c r="A11" s="104" t="s">
        <v>129</v>
      </c>
      <c r="B11" s="100" t="s">
        <v>133</v>
      </c>
      <c r="C11" s="104" t="s">
        <v>130</v>
      </c>
      <c r="D11" s="100" t="s">
        <v>133</v>
      </c>
    </row>
    <row r="12" spans="1:4" ht="153" customHeight="1" x14ac:dyDescent="0.35">
      <c r="A12" s="107" t="s">
        <v>131</v>
      </c>
      <c r="B12" s="135" t="s">
        <v>136</v>
      </c>
      <c r="C12" s="136"/>
      <c r="D12" s="136"/>
    </row>
    <row r="13" spans="1:4" x14ac:dyDescent="0.35">
      <c r="A13" s="104" t="s">
        <v>132</v>
      </c>
      <c r="B13" s="136"/>
      <c r="C13" s="136"/>
      <c r="D13" s="136"/>
    </row>
    <row r="15" spans="1:4" x14ac:dyDescent="0.35">
      <c r="A15" s="104" t="s">
        <v>111</v>
      </c>
      <c r="B15" s="137" t="s">
        <v>137</v>
      </c>
      <c r="C15" s="138"/>
      <c r="D15" s="139"/>
    </row>
    <row r="16" spans="1:4" x14ac:dyDescent="0.35">
      <c r="A16" s="104" t="s">
        <v>8</v>
      </c>
      <c r="B16" s="105">
        <v>2</v>
      </c>
      <c r="C16" s="104" t="s">
        <v>112</v>
      </c>
      <c r="D16" s="106">
        <v>1</v>
      </c>
    </row>
    <row r="17" spans="1:6" x14ac:dyDescent="0.35">
      <c r="A17" s="104" t="s">
        <v>113</v>
      </c>
      <c r="B17" s="100" t="s">
        <v>135</v>
      </c>
      <c r="C17" s="104" t="s">
        <v>114</v>
      </c>
      <c r="D17" s="100" t="s">
        <v>139</v>
      </c>
    </row>
    <row r="18" spans="1:6" x14ac:dyDescent="0.35">
      <c r="A18" s="104" t="s">
        <v>115</v>
      </c>
      <c r="B18" s="100" t="s">
        <v>121</v>
      </c>
      <c r="C18" s="104" t="s">
        <v>116</v>
      </c>
      <c r="D18" s="100" t="s">
        <v>36</v>
      </c>
    </row>
    <row r="19" spans="1:6" x14ac:dyDescent="0.35">
      <c r="A19" s="104" t="s">
        <v>117</v>
      </c>
      <c r="B19" s="100" t="s">
        <v>31</v>
      </c>
      <c r="C19" s="104" t="s">
        <v>119</v>
      </c>
      <c r="D19" s="100" t="s">
        <v>42</v>
      </c>
    </row>
    <row r="20" spans="1:6" x14ac:dyDescent="0.35">
      <c r="A20" s="103" t="s">
        <v>120</v>
      </c>
      <c r="B20" s="103" t="s">
        <v>110</v>
      </c>
      <c r="C20" s="100" t="s">
        <v>121</v>
      </c>
      <c r="D20" s="100"/>
    </row>
    <row r="21" spans="1:6" x14ac:dyDescent="0.35">
      <c r="A21" s="103" t="s">
        <v>118</v>
      </c>
      <c r="B21" s="103" t="s">
        <v>42</v>
      </c>
      <c r="C21" s="100" t="s">
        <v>122</v>
      </c>
      <c r="D21" s="100"/>
    </row>
    <row r="22" spans="1:6" x14ac:dyDescent="0.35">
      <c r="A22" s="103" t="s">
        <v>123</v>
      </c>
      <c r="B22" s="103" t="s">
        <v>124</v>
      </c>
      <c r="C22" s="100" t="s">
        <v>125</v>
      </c>
      <c r="D22" s="100"/>
    </row>
    <row r="23" spans="1:6" x14ac:dyDescent="0.35">
      <c r="A23" s="103" t="s">
        <v>31</v>
      </c>
      <c r="B23" s="100"/>
      <c r="C23" s="100" t="s">
        <v>126</v>
      </c>
      <c r="D23" s="100"/>
    </row>
    <row r="24" spans="1:6" x14ac:dyDescent="0.35">
      <c r="A24" s="103" t="s">
        <v>127</v>
      </c>
      <c r="B24" s="100"/>
      <c r="C24" s="100" t="s">
        <v>128</v>
      </c>
      <c r="D24" s="100"/>
    </row>
    <row r="25" spans="1:6" x14ac:dyDescent="0.35">
      <c r="A25" s="104" t="s">
        <v>129</v>
      </c>
      <c r="B25" s="100" t="s">
        <v>133</v>
      </c>
      <c r="C25" s="104" t="s">
        <v>130</v>
      </c>
      <c r="D25" s="100" t="s">
        <v>133</v>
      </c>
    </row>
    <row r="26" spans="1:6" ht="148.5" customHeight="1" x14ac:dyDescent="0.35">
      <c r="A26" s="107" t="s">
        <v>131</v>
      </c>
      <c r="B26" s="135" t="s">
        <v>140</v>
      </c>
      <c r="C26" s="136"/>
      <c r="D26" s="136"/>
    </row>
    <row r="27" spans="1:6" x14ac:dyDescent="0.35">
      <c r="A27" s="104" t="s">
        <v>132</v>
      </c>
      <c r="B27" s="136"/>
      <c r="C27" s="136"/>
      <c r="D27" s="136"/>
    </row>
    <row r="29" spans="1:6" x14ac:dyDescent="0.35">
      <c r="A29" s="104" t="s">
        <v>111</v>
      </c>
      <c r="B29" s="127" t="s">
        <v>141</v>
      </c>
      <c r="C29" s="128" t="s">
        <v>19</v>
      </c>
      <c r="D29" s="128" t="s">
        <v>19</v>
      </c>
      <c r="E29" s="128" t="s">
        <v>19</v>
      </c>
      <c r="F29" s="129" t="s">
        <v>19</v>
      </c>
    </row>
    <row r="30" spans="1:6" x14ac:dyDescent="0.35">
      <c r="A30" s="104" t="s">
        <v>8</v>
      </c>
      <c r="B30" s="105">
        <v>3</v>
      </c>
      <c r="C30" s="104" t="s">
        <v>112</v>
      </c>
      <c r="D30" s="106">
        <v>3</v>
      </c>
    </row>
    <row r="31" spans="1:6" x14ac:dyDescent="0.35">
      <c r="A31" s="104" t="s">
        <v>113</v>
      </c>
      <c r="B31" s="100" t="s">
        <v>135</v>
      </c>
      <c r="C31" s="104" t="s">
        <v>114</v>
      </c>
      <c r="D31" s="100" t="s">
        <v>142</v>
      </c>
    </row>
    <row r="32" spans="1:6" x14ac:dyDescent="0.35">
      <c r="A32" s="104" t="s">
        <v>115</v>
      </c>
      <c r="B32" s="100" t="s">
        <v>121</v>
      </c>
      <c r="C32" s="104" t="s">
        <v>116</v>
      </c>
      <c r="D32" s="100" t="s">
        <v>36</v>
      </c>
    </row>
    <row r="33" spans="1:4" x14ac:dyDescent="0.35">
      <c r="A33" s="104" t="s">
        <v>117</v>
      </c>
      <c r="B33" s="100" t="s">
        <v>31</v>
      </c>
      <c r="C33" s="104" t="s">
        <v>119</v>
      </c>
      <c r="D33" s="100" t="s">
        <v>42</v>
      </c>
    </row>
    <row r="34" spans="1:4" x14ac:dyDescent="0.35">
      <c r="A34" s="103" t="s">
        <v>120</v>
      </c>
      <c r="B34" s="103" t="s">
        <v>110</v>
      </c>
      <c r="C34" s="100" t="s">
        <v>121</v>
      </c>
      <c r="D34" s="100"/>
    </row>
    <row r="35" spans="1:4" x14ac:dyDescent="0.35">
      <c r="A35" s="103" t="s">
        <v>118</v>
      </c>
      <c r="B35" s="103" t="s">
        <v>42</v>
      </c>
      <c r="C35" s="100" t="s">
        <v>122</v>
      </c>
      <c r="D35" s="100"/>
    </row>
    <row r="36" spans="1:4" x14ac:dyDescent="0.35">
      <c r="A36" s="103" t="s">
        <v>123</v>
      </c>
      <c r="B36" s="103" t="s">
        <v>124</v>
      </c>
      <c r="C36" s="100" t="s">
        <v>125</v>
      </c>
      <c r="D36" s="100"/>
    </row>
    <row r="37" spans="1:4" x14ac:dyDescent="0.35">
      <c r="A37" s="103" t="s">
        <v>31</v>
      </c>
      <c r="B37" s="100"/>
      <c r="C37" s="100" t="s">
        <v>126</v>
      </c>
      <c r="D37" s="100"/>
    </row>
    <row r="38" spans="1:4" x14ac:dyDescent="0.35">
      <c r="A38" s="103" t="s">
        <v>127</v>
      </c>
      <c r="B38" s="100"/>
      <c r="C38" s="100" t="s">
        <v>128</v>
      </c>
      <c r="D38" s="100"/>
    </row>
    <row r="39" spans="1:4" x14ac:dyDescent="0.35">
      <c r="A39" s="104" t="s">
        <v>129</v>
      </c>
      <c r="B39" s="100" t="s">
        <v>133</v>
      </c>
      <c r="C39" s="104" t="s">
        <v>130</v>
      </c>
      <c r="D39" s="100" t="s">
        <v>133</v>
      </c>
    </row>
    <row r="40" spans="1:4" ht="152.5" customHeight="1" x14ac:dyDescent="0.35">
      <c r="A40" s="107" t="s">
        <v>131</v>
      </c>
      <c r="B40" s="135" t="s">
        <v>143</v>
      </c>
      <c r="C40" s="136"/>
      <c r="D40" s="136"/>
    </row>
    <row r="41" spans="1:4" x14ac:dyDescent="0.35">
      <c r="A41" s="104" t="s">
        <v>132</v>
      </c>
      <c r="B41" s="136"/>
      <c r="C41" s="136"/>
      <c r="D41" s="136"/>
    </row>
    <row r="43" spans="1:4" x14ac:dyDescent="0.35">
      <c r="A43" s="104" t="s">
        <v>111</v>
      </c>
      <c r="B43" s="137" t="s">
        <v>145</v>
      </c>
      <c r="C43" s="138"/>
      <c r="D43" s="139"/>
    </row>
    <row r="44" spans="1:4" x14ac:dyDescent="0.35">
      <c r="A44" s="104" t="s">
        <v>8</v>
      </c>
      <c r="B44" s="105">
        <v>4</v>
      </c>
      <c r="C44" s="104" t="s">
        <v>112</v>
      </c>
      <c r="D44" s="106">
        <v>4</v>
      </c>
    </row>
    <row r="45" spans="1:4" x14ac:dyDescent="0.35">
      <c r="A45" s="104" t="s">
        <v>113</v>
      </c>
      <c r="B45" s="100" t="s">
        <v>135</v>
      </c>
      <c r="C45" s="104" t="s">
        <v>114</v>
      </c>
      <c r="D45" s="100" t="s">
        <v>144</v>
      </c>
    </row>
    <row r="46" spans="1:4" x14ac:dyDescent="0.35">
      <c r="A46" s="104" t="s">
        <v>115</v>
      </c>
      <c r="B46" s="100" t="s">
        <v>121</v>
      </c>
      <c r="C46" s="104" t="s">
        <v>116</v>
      </c>
      <c r="D46" s="100" t="s">
        <v>36</v>
      </c>
    </row>
    <row r="47" spans="1:4" x14ac:dyDescent="0.35">
      <c r="A47" s="104" t="s">
        <v>117</v>
      </c>
      <c r="B47" s="100" t="s">
        <v>118</v>
      </c>
      <c r="C47" s="104" t="s">
        <v>119</v>
      </c>
      <c r="D47" s="100" t="s">
        <v>110</v>
      </c>
    </row>
    <row r="48" spans="1:4" x14ac:dyDescent="0.35">
      <c r="A48" s="103" t="s">
        <v>120</v>
      </c>
      <c r="B48" s="103" t="s">
        <v>110</v>
      </c>
      <c r="C48" s="100" t="s">
        <v>121</v>
      </c>
      <c r="D48" s="100"/>
    </row>
    <row r="49" spans="1:4" x14ac:dyDescent="0.35">
      <c r="A49" s="103" t="s">
        <v>118</v>
      </c>
      <c r="B49" s="103" t="s">
        <v>42</v>
      </c>
      <c r="C49" s="100" t="s">
        <v>122</v>
      </c>
      <c r="D49" s="100"/>
    </row>
    <row r="50" spans="1:4" x14ac:dyDescent="0.35">
      <c r="A50" s="103" t="s">
        <v>123</v>
      </c>
      <c r="B50" s="103" t="s">
        <v>124</v>
      </c>
      <c r="C50" s="100" t="s">
        <v>125</v>
      </c>
      <c r="D50" s="100"/>
    </row>
    <row r="51" spans="1:4" x14ac:dyDescent="0.35">
      <c r="A51" s="103" t="s">
        <v>31</v>
      </c>
      <c r="B51" s="100"/>
      <c r="C51" s="100" t="s">
        <v>126</v>
      </c>
      <c r="D51" s="100"/>
    </row>
    <row r="52" spans="1:4" x14ac:dyDescent="0.35">
      <c r="A52" s="103" t="s">
        <v>127</v>
      </c>
      <c r="B52" s="100"/>
      <c r="C52" s="100" t="s">
        <v>128</v>
      </c>
      <c r="D52" s="100"/>
    </row>
    <row r="53" spans="1:4" x14ac:dyDescent="0.35">
      <c r="A53" s="104" t="s">
        <v>129</v>
      </c>
      <c r="B53" s="100" t="s">
        <v>133</v>
      </c>
      <c r="C53" s="104" t="s">
        <v>130</v>
      </c>
      <c r="D53" s="100" t="s">
        <v>133</v>
      </c>
    </row>
    <row r="54" spans="1:4" ht="150.5" customHeight="1" x14ac:dyDescent="0.35">
      <c r="A54" s="107" t="s">
        <v>131</v>
      </c>
      <c r="B54" s="135" t="s">
        <v>146</v>
      </c>
      <c r="C54" s="136"/>
      <c r="D54" s="136"/>
    </row>
    <row r="55" spans="1:4" x14ac:dyDescent="0.35">
      <c r="A55" s="104" t="s">
        <v>132</v>
      </c>
      <c r="B55" s="136"/>
      <c r="C55" s="136"/>
      <c r="D55" s="136"/>
    </row>
    <row r="57" spans="1:4" x14ac:dyDescent="0.35">
      <c r="A57" s="104" t="s">
        <v>111</v>
      </c>
      <c r="B57" s="137" t="s">
        <v>141</v>
      </c>
      <c r="C57" s="138"/>
      <c r="D57" s="139"/>
    </row>
    <row r="58" spans="1:4" x14ac:dyDescent="0.35">
      <c r="A58" s="104" t="s">
        <v>8</v>
      </c>
      <c r="B58" s="105">
        <v>5</v>
      </c>
      <c r="C58" s="104" t="s">
        <v>112</v>
      </c>
      <c r="D58" s="106">
        <v>4</v>
      </c>
    </row>
    <row r="59" spans="1:4" x14ac:dyDescent="0.35">
      <c r="A59" s="104" t="s">
        <v>113</v>
      </c>
      <c r="B59" s="100" t="s">
        <v>135</v>
      </c>
      <c r="C59" s="104" t="s">
        <v>114</v>
      </c>
      <c r="D59" s="100" t="s">
        <v>144</v>
      </c>
    </row>
    <row r="60" spans="1:4" x14ac:dyDescent="0.35">
      <c r="A60" s="104" t="s">
        <v>115</v>
      </c>
      <c r="B60" s="100" t="s">
        <v>121</v>
      </c>
      <c r="C60" s="104" t="s">
        <v>116</v>
      </c>
      <c r="D60" s="100" t="s">
        <v>36</v>
      </c>
    </row>
    <row r="61" spans="1:4" x14ac:dyDescent="0.35">
      <c r="A61" s="104" t="s">
        <v>117</v>
      </c>
      <c r="B61" s="100" t="s">
        <v>118</v>
      </c>
      <c r="C61" s="104" t="s">
        <v>119</v>
      </c>
      <c r="D61" s="100" t="s">
        <v>42</v>
      </c>
    </row>
    <row r="62" spans="1:4" x14ac:dyDescent="0.35">
      <c r="A62" s="103" t="s">
        <v>120</v>
      </c>
      <c r="B62" s="103" t="s">
        <v>110</v>
      </c>
      <c r="C62" s="100" t="s">
        <v>121</v>
      </c>
      <c r="D62" s="100"/>
    </row>
    <row r="63" spans="1:4" x14ac:dyDescent="0.35">
      <c r="A63" s="103" t="s">
        <v>118</v>
      </c>
      <c r="B63" s="103" t="s">
        <v>42</v>
      </c>
      <c r="C63" s="100" t="s">
        <v>122</v>
      </c>
      <c r="D63" s="100"/>
    </row>
    <row r="64" spans="1:4" x14ac:dyDescent="0.35">
      <c r="A64" s="103" t="s">
        <v>123</v>
      </c>
      <c r="B64" s="103" t="s">
        <v>124</v>
      </c>
      <c r="C64" s="100" t="s">
        <v>125</v>
      </c>
      <c r="D64" s="100"/>
    </row>
    <row r="65" spans="1:4" x14ac:dyDescent="0.35">
      <c r="A65" s="103" t="s">
        <v>31</v>
      </c>
      <c r="B65" s="100"/>
      <c r="C65" s="100" t="s">
        <v>126</v>
      </c>
      <c r="D65" s="100"/>
    </row>
    <row r="66" spans="1:4" x14ac:dyDescent="0.35">
      <c r="A66" s="103" t="s">
        <v>127</v>
      </c>
      <c r="B66" s="100"/>
      <c r="C66" s="100" t="s">
        <v>128</v>
      </c>
      <c r="D66" s="100"/>
    </row>
    <row r="67" spans="1:4" x14ac:dyDescent="0.35">
      <c r="A67" s="104" t="s">
        <v>129</v>
      </c>
      <c r="B67" s="100" t="s">
        <v>133</v>
      </c>
      <c r="C67" s="104" t="s">
        <v>130</v>
      </c>
      <c r="D67" s="100" t="s">
        <v>133</v>
      </c>
    </row>
    <row r="68" spans="1:4" ht="169" customHeight="1" x14ac:dyDescent="0.35">
      <c r="A68" s="107" t="s">
        <v>131</v>
      </c>
      <c r="B68" s="135" t="s">
        <v>147</v>
      </c>
      <c r="C68" s="136"/>
      <c r="D68" s="136"/>
    </row>
    <row r="69" spans="1:4" x14ac:dyDescent="0.35">
      <c r="A69" s="104" t="s">
        <v>132</v>
      </c>
      <c r="B69" s="136"/>
      <c r="C69" s="136"/>
      <c r="D69" s="136"/>
    </row>
  </sheetData>
  <mergeCells count="15">
    <mergeCell ref="B1:D1"/>
    <mergeCell ref="B12:D12"/>
    <mergeCell ref="B13:D13"/>
    <mergeCell ref="B15:D15"/>
    <mergeCell ref="B26:D26"/>
    <mergeCell ref="B27:D27"/>
    <mergeCell ref="B40:D40"/>
    <mergeCell ref="B41:D41"/>
    <mergeCell ref="B43:D43"/>
    <mergeCell ref="B29:F29"/>
    <mergeCell ref="B54:D54"/>
    <mergeCell ref="B55:D55"/>
    <mergeCell ref="B57:D57"/>
    <mergeCell ref="B68:D68"/>
    <mergeCell ref="B69:D69"/>
  </mergeCells>
  <dataValidations count="3">
    <dataValidation type="list" allowBlank="1" showInputMessage="1" showErrorMessage="1" sqref="B4 B18 B32 B46 B60" xr:uid="{00000000-0002-0000-0900-000000000000}">
      <formula1>$C$6:$C$10</formula1>
    </dataValidation>
    <dataValidation type="list" allowBlank="1" showInputMessage="1" showErrorMessage="1" sqref="D5 D19 D33 D47 D61" xr:uid="{00000000-0002-0000-0900-000001000000}">
      <formula1>$B$6:$B$8</formula1>
    </dataValidation>
    <dataValidation type="list" allowBlank="1" showInputMessage="1" showErrorMessage="1" sqref="B5 B19 B33 B47 B61" xr:uid="{00000000-0002-0000-0900-000002000000}">
      <formula1>$A$6:$A$10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81"/>
  <sheetViews>
    <sheetView tabSelected="1" zoomScale="70" zoomScaleNormal="70" workbookViewId="0">
      <selection activeCell="G12" sqref="G12"/>
    </sheetView>
  </sheetViews>
  <sheetFormatPr defaultColWidth="11" defaultRowHeight="15.5" x14ac:dyDescent="0.35"/>
  <cols>
    <col min="2" max="2" width="34.83203125" customWidth="1"/>
    <col min="3" max="3" width="22" customWidth="1"/>
  </cols>
  <sheetData>
    <row r="1" spans="1:24" ht="20" x14ac:dyDescent="0.4">
      <c r="A1" s="1"/>
      <c r="B1" s="144" t="s">
        <v>32</v>
      </c>
      <c r="C1" s="144"/>
      <c r="D1" s="1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8" x14ac:dyDescent="0.4">
      <c r="A2" s="1"/>
      <c r="B2" s="1" t="s">
        <v>33</v>
      </c>
      <c r="C2" s="57" t="s">
        <v>36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8" x14ac:dyDescent="0.4">
      <c r="A3" s="1"/>
      <c r="B3" s="1" t="s">
        <v>34</v>
      </c>
      <c r="C3" s="58">
        <v>43971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" x14ac:dyDescent="0.4">
      <c r="A4" s="1"/>
      <c r="B4" s="1" t="s">
        <v>35</v>
      </c>
      <c r="C4" s="57" t="s">
        <v>133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.5" thickBo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8" x14ac:dyDescent="0.4">
      <c r="A6" s="1"/>
      <c r="B6" s="59" t="s">
        <v>148</v>
      </c>
      <c r="C6" s="60">
        <v>43</v>
      </c>
      <c r="D6" s="6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8" x14ac:dyDescent="0.4">
      <c r="A7" s="1"/>
      <c r="B7" s="62" t="s">
        <v>149</v>
      </c>
      <c r="C7" s="12">
        <f>COUNTA('Чек-лист'!F3:F52)-7</f>
        <v>43</v>
      </c>
      <c r="D7" s="63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36" x14ac:dyDescent="0.4">
      <c r="A8" s="1"/>
      <c r="B8" s="64" t="s">
        <v>150</v>
      </c>
      <c r="C8" s="12">
        <f>COUNTIF('Чек-лист'!F3:F52, "Выполнено")</f>
        <v>38</v>
      </c>
      <c r="D8" s="65">
        <f>C8/C7</f>
        <v>0.88372093023255816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6" x14ac:dyDescent="0.4">
      <c r="A9" s="1"/>
      <c r="B9" s="64" t="s">
        <v>151</v>
      </c>
      <c r="C9" s="12">
        <f>COUNTIF('Чек-лист'!F3:F52, "Частично выполнено")</f>
        <v>4</v>
      </c>
      <c r="D9" s="65">
        <f>C9/C7</f>
        <v>9.3023255813953487E-2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36.5" thickBot="1" x14ac:dyDescent="0.45">
      <c r="A10" s="1"/>
      <c r="B10" s="66" t="s">
        <v>152</v>
      </c>
      <c r="C10" s="36">
        <f>COUNTIF('Чек-лист'!F3:F52, "Не выполнено")</f>
        <v>1</v>
      </c>
      <c r="D10" s="67">
        <f>C10/C7</f>
        <v>2.3255813953488372E-2</v>
      </c>
      <c r="E10" s="1"/>
      <c r="F10" s="10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8.5" thickBo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36" x14ac:dyDescent="0.4">
      <c r="A12" s="1"/>
      <c r="B12" s="68" t="s">
        <v>154</v>
      </c>
      <c r="C12" s="145">
        <v>5</v>
      </c>
      <c r="D12" s="14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" x14ac:dyDescent="0.4">
      <c r="A13" s="1"/>
      <c r="B13" s="69" t="s">
        <v>37</v>
      </c>
      <c r="C13" s="140">
        <v>0</v>
      </c>
      <c r="D13" s="14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8" x14ac:dyDescent="0.4">
      <c r="A14" s="1"/>
      <c r="B14" s="69" t="s">
        <v>38</v>
      </c>
      <c r="C14" s="140">
        <v>1</v>
      </c>
      <c r="D14" s="14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8" x14ac:dyDescent="0.4">
      <c r="A15" s="1"/>
      <c r="B15" s="69" t="s">
        <v>39</v>
      </c>
      <c r="C15" s="140">
        <v>4</v>
      </c>
      <c r="D15" s="14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8" x14ac:dyDescent="0.4">
      <c r="A16" s="1"/>
      <c r="B16" s="69" t="s">
        <v>40</v>
      </c>
      <c r="C16" s="140">
        <v>0</v>
      </c>
      <c r="D16" s="14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8.5" thickBot="1" x14ac:dyDescent="0.45">
      <c r="A17" s="1"/>
      <c r="B17" s="70" t="s">
        <v>41</v>
      </c>
      <c r="C17" s="142">
        <v>0</v>
      </c>
      <c r="D17" s="14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8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0" x14ac:dyDescent="0.4">
      <c r="A19" s="1"/>
      <c r="B19" s="71" t="s">
        <v>43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8" x14ac:dyDescent="0.4">
      <c r="A20" s="1"/>
      <c r="B20" s="147" t="s">
        <v>155</v>
      </c>
      <c r="C20" s="147"/>
      <c r="D20" s="147"/>
      <c r="E20" s="147"/>
      <c r="F20" s="147"/>
      <c r="G20" s="147"/>
      <c r="H20" s="147"/>
      <c r="I20" s="14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8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8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8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8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8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8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8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8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8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8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8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8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8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8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8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8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8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8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8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8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8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8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8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8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8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8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8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8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8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8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8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8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8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8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8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8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8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8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8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8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8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8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8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8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8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8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8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8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8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8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8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8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8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8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8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8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8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</sheetData>
  <mergeCells count="8">
    <mergeCell ref="B20:I20"/>
    <mergeCell ref="C16:D16"/>
    <mergeCell ref="C17:D17"/>
    <mergeCell ref="B1:D1"/>
    <mergeCell ref="C12:D12"/>
    <mergeCell ref="C13:D13"/>
    <mergeCell ref="C14:D14"/>
    <mergeCell ref="C15:D15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topLeftCell="A35" workbookViewId="0">
      <selection activeCell="A44" sqref="A44:E44"/>
    </sheetView>
  </sheetViews>
  <sheetFormatPr defaultRowHeight="15.5" x14ac:dyDescent="0.35"/>
  <cols>
    <col min="5" max="5" width="29.83203125" customWidth="1"/>
    <col min="6" max="6" width="17.25" customWidth="1"/>
    <col min="10" max="10" width="30.58203125" customWidth="1"/>
    <col min="11" max="11" width="17.08203125" customWidth="1"/>
  </cols>
  <sheetData>
    <row r="1" spans="1:11" ht="18" x14ac:dyDescent="0.4">
      <c r="A1" s="115" t="s">
        <v>51</v>
      </c>
      <c r="B1" s="116"/>
      <c r="C1" s="116"/>
      <c r="D1" s="116"/>
      <c r="E1" s="117"/>
      <c r="F1" s="73" t="s">
        <v>52</v>
      </c>
      <c r="G1" s="74"/>
      <c r="H1" s="74"/>
      <c r="I1" s="121" t="s">
        <v>53</v>
      </c>
      <c r="J1" s="122"/>
      <c r="K1" s="123"/>
    </row>
    <row r="2" spans="1:11" ht="18" x14ac:dyDescent="0.4">
      <c r="A2" s="118"/>
      <c r="B2" s="119"/>
      <c r="C2" s="119"/>
      <c r="D2" s="119"/>
      <c r="E2" s="120"/>
      <c r="F2" s="75">
        <v>43971</v>
      </c>
      <c r="G2" s="74"/>
      <c r="H2" s="74"/>
      <c r="I2" s="76" t="s">
        <v>54</v>
      </c>
      <c r="J2" s="76" t="s">
        <v>55</v>
      </c>
      <c r="K2" s="76" t="s">
        <v>56</v>
      </c>
    </row>
    <row r="3" spans="1:11" ht="28.5" x14ac:dyDescent="0.35">
      <c r="A3" s="125" t="s">
        <v>73</v>
      </c>
      <c r="B3" s="125"/>
      <c r="C3" s="125"/>
      <c r="D3" s="125"/>
      <c r="E3" s="125"/>
      <c r="F3" s="94" t="s">
        <v>64</v>
      </c>
      <c r="I3" s="100"/>
      <c r="J3" s="100"/>
      <c r="K3" s="100"/>
    </row>
    <row r="4" spans="1:11" x14ac:dyDescent="0.35">
      <c r="A4" s="124" t="s">
        <v>9</v>
      </c>
      <c r="B4" s="124"/>
      <c r="C4" s="124"/>
      <c r="D4" s="124"/>
      <c r="E4" s="124"/>
      <c r="F4" s="95" t="s">
        <v>57</v>
      </c>
      <c r="I4" s="100"/>
      <c r="J4" s="100"/>
      <c r="K4" s="100"/>
    </row>
    <row r="5" spans="1:11" x14ac:dyDescent="0.35">
      <c r="A5" s="124" t="s">
        <v>10</v>
      </c>
      <c r="B5" s="124"/>
      <c r="C5" s="124"/>
      <c r="D5" s="124"/>
      <c r="E5" s="124"/>
      <c r="F5" s="95" t="s">
        <v>57</v>
      </c>
      <c r="I5" s="100"/>
      <c r="J5" s="100"/>
      <c r="K5" s="100"/>
    </row>
    <row r="6" spans="1:11" x14ac:dyDescent="0.35">
      <c r="A6" s="124" t="s">
        <v>60</v>
      </c>
      <c r="B6" s="124"/>
      <c r="C6" s="124"/>
      <c r="D6" s="124"/>
      <c r="E6" s="124"/>
      <c r="F6" s="95" t="s">
        <v>57</v>
      </c>
      <c r="I6" s="100"/>
      <c r="J6" s="100"/>
      <c r="K6" s="100"/>
    </row>
    <row r="7" spans="1:11" ht="15.75" customHeight="1" x14ac:dyDescent="0.35">
      <c r="A7" s="124" t="s">
        <v>58</v>
      </c>
      <c r="B7" s="124"/>
      <c r="C7" s="124"/>
      <c r="D7" s="124"/>
      <c r="E7" s="124"/>
      <c r="F7" s="95" t="s">
        <v>57</v>
      </c>
      <c r="I7" s="100"/>
      <c r="J7" s="100"/>
      <c r="K7" s="100"/>
    </row>
    <row r="8" spans="1:11" ht="15.75" customHeight="1" x14ac:dyDescent="0.35">
      <c r="A8" s="126" t="s">
        <v>50</v>
      </c>
      <c r="B8" s="126"/>
      <c r="C8" s="126"/>
      <c r="D8" s="126"/>
      <c r="E8" s="126"/>
      <c r="F8" s="95" t="s">
        <v>57</v>
      </c>
      <c r="I8" s="100"/>
      <c r="J8" s="100"/>
      <c r="K8" s="100"/>
    </row>
    <row r="9" spans="1:11" x14ac:dyDescent="0.35">
      <c r="A9" s="126" t="s">
        <v>11</v>
      </c>
      <c r="B9" s="126"/>
      <c r="C9" s="126"/>
      <c r="D9" s="126"/>
      <c r="E9" s="126"/>
      <c r="F9" s="95" t="s">
        <v>57</v>
      </c>
      <c r="I9" s="100"/>
      <c r="J9" s="100"/>
      <c r="K9" s="100"/>
    </row>
    <row r="10" spans="1:11" ht="46.5" x14ac:dyDescent="0.35">
      <c r="A10" s="126" t="s">
        <v>12</v>
      </c>
      <c r="B10" s="126" t="s">
        <v>12</v>
      </c>
      <c r="C10" s="126" t="s">
        <v>12</v>
      </c>
      <c r="D10" s="126" t="s">
        <v>12</v>
      </c>
      <c r="E10" s="126" t="s">
        <v>12</v>
      </c>
      <c r="F10" s="96" t="s">
        <v>66</v>
      </c>
      <c r="I10" s="101">
        <v>1</v>
      </c>
      <c r="J10" s="102" t="s">
        <v>61</v>
      </c>
      <c r="K10" s="101" t="s">
        <v>42</v>
      </c>
    </row>
    <row r="11" spans="1:11" x14ac:dyDescent="0.35">
      <c r="A11" s="126" t="s">
        <v>138</v>
      </c>
      <c r="B11" s="126" t="s">
        <v>13</v>
      </c>
      <c r="C11" s="126" t="s">
        <v>13</v>
      </c>
      <c r="D11" s="126" t="s">
        <v>13</v>
      </c>
      <c r="E11" s="126" t="s">
        <v>13</v>
      </c>
      <c r="F11" s="96" t="s">
        <v>66</v>
      </c>
      <c r="I11" s="101">
        <v>2</v>
      </c>
      <c r="J11" s="101" t="s">
        <v>62</v>
      </c>
      <c r="K11" s="101" t="s">
        <v>42</v>
      </c>
    </row>
    <row r="12" spans="1:11" x14ac:dyDescent="0.35">
      <c r="A12" s="125" t="s">
        <v>74</v>
      </c>
      <c r="B12" s="125"/>
      <c r="C12" s="125"/>
      <c r="D12" s="125"/>
      <c r="E12" s="125"/>
      <c r="F12" s="97" t="s">
        <v>153</v>
      </c>
      <c r="I12" s="100"/>
      <c r="J12" s="100"/>
      <c r="K12" s="100"/>
    </row>
    <row r="13" spans="1:11" x14ac:dyDescent="0.35">
      <c r="A13" s="127" t="s">
        <v>67</v>
      </c>
      <c r="B13" s="128" t="s">
        <v>67</v>
      </c>
      <c r="C13" s="128" t="s">
        <v>67</v>
      </c>
      <c r="D13" s="128" t="s">
        <v>67</v>
      </c>
      <c r="E13" s="129" t="s">
        <v>67</v>
      </c>
      <c r="F13" s="95" t="s">
        <v>57</v>
      </c>
      <c r="I13" s="100"/>
      <c r="J13" s="100"/>
      <c r="K13" s="100"/>
    </row>
    <row r="14" spans="1:11" x14ac:dyDescent="0.35">
      <c r="A14" s="127" t="s">
        <v>68</v>
      </c>
      <c r="B14" s="128" t="s">
        <v>68</v>
      </c>
      <c r="C14" s="128" t="s">
        <v>68</v>
      </c>
      <c r="D14" s="128" t="s">
        <v>68</v>
      </c>
      <c r="E14" s="129" t="s">
        <v>68</v>
      </c>
      <c r="F14" s="95" t="s">
        <v>57</v>
      </c>
      <c r="I14" s="100"/>
      <c r="J14" s="100"/>
      <c r="K14" s="100"/>
    </row>
    <row r="15" spans="1:11" x14ac:dyDescent="0.35">
      <c r="A15" s="127" t="s">
        <v>69</v>
      </c>
      <c r="B15" s="128" t="s">
        <v>69</v>
      </c>
      <c r="C15" s="128" t="s">
        <v>69</v>
      </c>
      <c r="D15" s="128" t="s">
        <v>69</v>
      </c>
      <c r="E15" s="129" t="s">
        <v>69</v>
      </c>
      <c r="F15" s="95" t="s">
        <v>57</v>
      </c>
      <c r="I15" s="100"/>
      <c r="J15" s="100"/>
      <c r="K15" s="100"/>
    </row>
    <row r="16" spans="1:11" x14ac:dyDescent="0.35">
      <c r="A16" s="127" t="s">
        <v>70</v>
      </c>
      <c r="B16" s="128" t="s">
        <v>70</v>
      </c>
      <c r="C16" s="128" t="s">
        <v>70</v>
      </c>
      <c r="D16" s="128" t="s">
        <v>70</v>
      </c>
      <c r="E16" s="129" t="s">
        <v>70</v>
      </c>
      <c r="F16" s="95" t="s">
        <v>57</v>
      </c>
      <c r="I16" s="100"/>
      <c r="J16" s="100"/>
      <c r="K16" s="100"/>
    </row>
    <row r="17" spans="1:11" x14ac:dyDescent="0.35">
      <c r="A17" s="127" t="s">
        <v>71</v>
      </c>
      <c r="B17" s="128" t="s">
        <v>71</v>
      </c>
      <c r="C17" s="128" t="s">
        <v>71</v>
      </c>
      <c r="D17" s="128" t="s">
        <v>71</v>
      </c>
      <c r="E17" s="129" t="s">
        <v>71</v>
      </c>
      <c r="F17" s="95" t="s">
        <v>57</v>
      </c>
      <c r="I17" s="100"/>
      <c r="J17" s="100"/>
      <c r="K17" s="100"/>
    </row>
    <row r="18" spans="1:11" x14ac:dyDescent="0.35">
      <c r="A18" s="127" t="s">
        <v>72</v>
      </c>
      <c r="B18" s="128" t="s">
        <v>72</v>
      </c>
      <c r="C18" s="128" t="s">
        <v>72</v>
      </c>
      <c r="D18" s="128" t="s">
        <v>72</v>
      </c>
      <c r="E18" s="129" t="s">
        <v>72</v>
      </c>
      <c r="F18" s="95" t="s">
        <v>57</v>
      </c>
      <c r="I18" s="100"/>
      <c r="J18" s="100"/>
      <c r="K18" s="100"/>
    </row>
    <row r="19" spans="1:11" ht="28.5" x14ac:dyDescent="0.35">
      <c r="A19" s="130" t="s">
        <v>78</v>
      </c>
      <c r="B19" s="130"/>
      <c r="C19" s="130"/>
      <c r="D19" s="130"/>
      <c r="E19" s="130"/>
      <c r="F19" s="94" t="s">
        <v>64</v>
      </c>
      <c r="I19" s="100"/>
      <c r="J19" s="100"/>
      <c r="K19" s="100"/>
    </row>
    <row r="20" spans="1:11" x14ac:dyDescent="0.35">
      <c r="A20" s="127" t="s">
        <v>15</v>
      </c>
      <c r="B20" s="128" t="s">
        <v>15</v>
      </c>
      <c r="C20" s="128" t="s">
        <v>15</v>
      </c>
      <c r="D20" s="128" t="s">
        <v>15</v>
      </c>
      <c r="E20" s="129" t="s">
        <v>15</v>
      </c>
      <c r="F20" s="95" t="s">
        <v>57</v>
      </c>
      <c r="I20" s="100"/>
      <c r="J20" s="100"/>
      <c r="K20" s="100"/>
    </row>
    <row r="21" spans="1:11" x14ac:dyDescent="0.35">
      <c r="A21" s="127" t="s">
        <v>16</v>
      </c>
      <c r="B21" s="128" t="s">
        <v>16</v>
      </c>
      <c r="C21" s="128" t="s">
        <v>16</v>
      </c>
      <c r="D21" s="128" t="s">
        <v>16</v>
      </c>
      <c r="E21" s="129" t="s">
        <v>16</v>
      </c>
      <c r="F21" s="95" t="s">
        <v>57</v>
      </c>
      <c r="I21" s="100"/>
      <c r="J21" s="100"/>
      <c r="K21" s="100"/>
    </row>
    <row r="22" spans="1:11" x14ac:dyDescent="0.35">
      <c r="A22" s="127" t="s">
        <v>17</v>
      </c>
      <c r="B22" s="128" t="s">
        <v>17</v>
      </c>
      <c r="C22" s="128" t="s">
        <v>17</v>
      </c>
      <c r="D22" s="128" t="s">
        <v>17</v>
      </c>
      <c r="E22" s="129" t="s">
        <v>17</v>
      </c>
      <c r="F22" s="95" t="s">
        <v>57</v>
      </c>
      <c r="I22" s="100"/>
      <c r="J22" s="100"/>
      <c r="K22" s="100"/>
    </row>
    <row r="23" spans="1:11" x14ac:dyDescent="0.35">
      <c r="A23" s="127" t="s">
        <v>80</v>
      </c>
      <c r="B23" s="128" t="s">
        <v>18</v>
      </c>
      <c r="C23" s="128" t="s">
        <v>18</v>
      </c>
      <c r="D23" s="128" t="s">
        <v>18</v>
      </c>
      <c r="E23" s="129" t="s">
        <v>18</v>
      </c>
      <c r="F23" s="95" t="s">
        <v>57</v>
      </c>
      <c r="I23" s="100"/>
      <c r="J23" s="100"/>
      <c r="K23" s="100"/>
    </row>
    <row r="24" spans="1:11" x14ac:dyDescent="0.35">
      <c r="A24" s="127" t="s">
        <v>19</v>
      </c>
      <c r="B24" s="128" t="s">
        <v>19</v>
      </c>
      <c r="C24" s="128" t="s">
        <v>19</v>
      </c>
      <c r="D24" s="128" t="s">
        <v>19</v>
      </c>
      <c r="E24" s="129" t="s">
        <v>19</v>
      </c>
      <c r="F24" s="96" t="s">
        <v>66</v>
      </c>
      <c r="I24" s="101">
        <v>3</v>
      </c>
      <c r="J24" s="102" t="s">
        <v>75</v>
      </c>
      <c r="K24" s="101" t="s">
        <v>42</v>
      </c>
    </row>
    <row r="25" spans="1:11" x14ac:dyDescent="0.35">
      <c r="A25" s="127" t="s">
        <v>20</v>
      </c>
      <c r="B25" s="128" t="s">
        <v>20</v>
      </c>
      <c r="C25" s="128" t="s">
        <v>20</v>
      </c>
      <c r="D25" s="128" t="s">
        <v>20</v>
      </c>
      <c r="E25" s="129" t="s">
        <v>20</v>
      </c>
      <c r="F25" s="95" t="s">
        <v>57</v>
      </c>
      <c r="I25" s="100"/>
      <c r="J25" s="100"/>
      <c r="K25" s="100"/>
    </row>
    <row r="26" spans="1:11" x14ac:dyDescent="0.35">
      <c r="A26" s="127" t="s">
        <v>21</v>
      </c>
      <c r="B26" s="128" t="s">
        <v>21</v>
      </c>
      <c r="C26" s="128" t="s">
        <v>21</v>
      </c>
      <c r="D26" s="128" t="s">
        <v>21</v>
      </c>
      <c r="E26" s="129" t="s">
        <v>21</v>
      </c>
      <c r="F26" s="95" t="s">
        <v>57</v>
      </c>
      <c r="I26" s="100"/>
      <c r="J26" s="100"/>
      <c r="K26" s="100"/>
    </row>
    <row r="27" spans="1:11" x14ac:dyDescent="0.35">
      <c r="A27" s="127" t="s">
        <v>76</v>
      </c>
      <c r="B27" s="128" t="s">
        <v>76</v>
      </c>
      <c r="C27" s="128" t="s">
        <v>76</v>
      </c>
      <c r="D27" s="128" t="s">
        <v>76</v>
      </c>
      <c r="E27" s="129" t="s">
        <v>76</v>
      </c>
      <c r="F27" s="95" t="s">
        <v>57</v>
      </c>
      <c r="I27" s="100"/>
      <c r="J27" s="100"/>
      <c r="K27" s="100"/>
    </row>
    <row r="28" spans="1:11" ht="28.5" x14ac:dyDescent="0.35">
      <c r="A28" s="130" t="s">
        <v>79</v>
      </c>
      <c r="B28" s="130"/>
      <c r="C28" s="130"/>
      <c r="D28" s="130"/>
      <c r="E28" s="130"/>
      <c r="F28" s="98" t="s">
        <v>83</v>
      </c>
      <c r="I28" s="100"/>
      <c r="J28" s="100"/>
      <c r="K28" s="100"/>
    </row>
    <row r="29" spans="1:11" x14ac:dyDescent="0.35">
      <c r="A29" s="127" t="s">
        <v>15</v>
      </c>
      <c r="B29" s="128" t="s">
        <v>15</v>
      </c>
      <c r="C29" s="128" t="s">
        <v>15</v>
      </c>
      <c r="D29" s="128" t="s">
        <v>15</v>
      </c>
      <c r="E29" s="129" t="s">
        <v>15</v>
      </c>
      <c r="F29" s="95" t="s">
        <v>57</v>
      </c>
      <c r="I29" s="100"/>
      <c r="J29" s="100"/>
      <c r="K29" s="100"/>
    </row>
    <row r="30" spans="1:11" x14ac:dyDescent="0.35">
      <c r="A30" s="127" t="s">
        <v>16</v>
      </c>
      <c r="B30" s="128" t="s">
        <v>16</v>
      </c>
      <c r="C30" s="128" t="s">
        <v>16</v>
      </c>
      <c r="D30" s="128" t="s">
        <v>16</v>
      </c>
      <c r="E30" s="129" t="s">
        <v>16</v>
      </c>
      <c r="F30" s="95" t="s">
        <v>57</v>
      </c>
      <c r="I30" s="100"/>
      <c r="J30" s="100"/>
      <c r="K30" s="100"/>
    </row>
    <row r="31" spans="1:11" x14ac:dyDescent="0.35">
      <c r="A31" s="127" t="s">
        <v>17</v>
      </c>
      <c r="B31" s="128" t="s">
        <v>17</v>
      </c>
      <c r="C31" s="128" t="s">
        <v>17</v>
      </c>
      <c r="D31" s="128" t="s">
        <v>17</v>
      </c>
      <c r="E31" s="129" t="s">
        <v>17</v>
      </c>
      <c r="F31" s="95" t="s">
        <v>57</v>
      </c>
      <c r="I31" s="100"/>
      <c r="J31" s="100"/>
      <c r="K31" s="100"/>
    </row>
    <row r="32" spans="1:11" x14ac:dyDescent="0.35">
      <c r="A32" s="127" t="s">
        <v>80</v>
      </c>
      <c r="B32" s="128" t="s">
        <v>80</v>
      </c>
      <c r="C32" s="128" t="s">
        <v>80</v>
      </c>
      <c r="D32" s="128" t="s">
        <v>80</v>
      </c>
      <c r="E32" s="129" t="s">
        <v>80</v>
      </c>
      <c r="F32" s="85" t="s">
        <v>65</v>
      </c>
      <c r="I32" s="86">
        <v>4</v>
      </c>
      <c r="J32" s="87" t="s">
        <v>82</v>
      </c>
      <c r="K32" s="86" t="s">
        <v>110</v>
      </c>
    </row>
    <row r="33" spans="1:11" x14ac:dyDescent="0.35">
      <c r="A33" s="127" t="s">
        <v>19</v>
      </c>
      <c r="B33" s="128" t="s">
        <v>19</v>
      </c>
      <c r="C33" s="128" t="s">
        <v>19</v>
      </c>
      <c r="D33" s="128" t="s">
        <v>19</v>
      </c>
      <c r="E33" s="129" t="s">
        <v>19</v>
      </c>
      <c r="F33" s="96" t="s">
        <v>66</v>
      </c>
      <c r="I33" s="101">
        <v>5</v>
      </c>
      <c r="J33" s="102" t="s">
        <v>75</v>
      </c>
      <c r="K33" s="101" t="s">
        <v>42</v>
      </c>
    </row>
    <row r="34" spans="1:11" x14ac:dyDescent="0.35">
      <c r="A34" s="127" t="s">
        <v>20</v>
      </c>
      <c r="B34" s="128" t="s">
        <v>20</v>
      </c>
      <c r="C34" s="128" t="s">
        <v>20</v>
      </c>
      <c r="D34" s="128" t="s">
        <v>20</v>
      </c>
      <c r="E34" s="129" t="s">
        <v>20</v>
      </c>
      <c r="F34" s="95" t="s">
        <v>57</v>
      </c>
      <c r="I34" s="100"/>
      <c r="J34" s="100"/>
      <c r="K34" s="100"/>
    </row>
    <row r="35" spans="1:11" x14ac:dyDescent="0.35">
      <c r="A35" s="127" t="s">
        <v>21</v>
      </c>
      <c r="B35" s="128" t="s">
        <v>21</v>
      </c>
      <c r="C35" s="128" t="s">
        <v>21</v>
      </c>
      <c r="D35" s="128" t="s">
        <v>21</v>
      </c>
      <c r="E35" s="129" t="s">
        <v>21</v>
      </c>
      <c r="F35" s="95" t="s">
        <v>57</v>
      </c>
      <c r="I35" s="100"/>
      <c r="J35" s="100"/>
      <c r="K35" s="100"/>
    </row>
    <row r="36" spans="1:11" x14ac:dyDescent="0.35">
      <c r="A36" s="127" t="s">
        <v>81</v>
      </c>
      <c r="B36" s="128" t="s">
        <v>76</v>
      </c>
      <c r="C36" s="128" t="s">
        <v>76</v>
      </c>
      <c r="D36" s="128" t="s">
        <v>76</v>
      </c>
      <c r="E36" s="129" t="s">
        <v>76</v>
      </c>
      <c r="F36" s="95" t="s">
        <v>57</v>
      </c>
      <c r="I36" s="100"/>
      <c r="J36" s="100"/>
      <c r="K36" s="100"/>
    </row>
    <row r="37" spans="1:11" x14ac:dyDescent="0.35">
      <c r="A37" s="131" t="s">
        <v>104</v>
      </c>
      <c r="B37" s="132"/>
      <c r="C37" s="132"/>
      <c r="D37" s="132"/>
      <c r="E37" s="133"/>
      <c r="F37" s="97" t="s">
        <v>153</v>
      </c>
      <c r="I37" s="100"/>
      <c r="J37" s="100"/>
      <c r="K37" s="100"/>
    </row>
    <row r="38" spans="1:11" x14ac:dyDescent="0.35">
      <c r="A38" s="127" t="s">
        <v>105</v>
      </c>
      <c r="B38" s="128" t="s">
        <v>84</v>
      </c>
      <c r="C38" s="128" t="s">
        <v>84</v>
      </c>
      <c r="D38" s="128" t="s">
        <v>84</v>
      </c>
      <c r="E38" s="129" t="s">
        <v>84</v>
      </c>
      <c r="F38" s="95" t="s">
        <v>57</v>
      </c>
      <c r="I38" s="100"/>
      <c r="J38" s="100"/>
      <c r="K38" s="100"/>
    </row>
    <row r="39" spans="1:11" x14ac:dyDescent="0.35">
      <c r="A39" s="127" t="s">
        <v>106</v>
      </c>
      <c r="B39" s="128" t="s">
        <v>88</v>
      </c>
      <c r="C39" s="128" t="s">
        <v>88</v>
      </c>
      <c r="D39" s="128" t="s">
        <v>88</v>
      </c>
      <c r="E39" s="129" t="s">
        <v>88</v>
      </c>
      <c r="F39" s="95" t="s">
        <v>57</v>
      </c>
      <c r="I39" s="100"/>
      <c r="J39" s="100"/>
      <c r="K39" s="100"/>
    </row>
    <row r="40" spans="1:11" x14ac:dyDescent="0.35">
      <c r="A40" s="127" t="s">
        <v>107</v>
      </c>
      <c r="B40" s="128" t="s">
        <v>85</v>
      </c>
      <c r="C40" s="128" t="s">
        <v>85</v>
      </c>
      <c r="D40" s="128" t="s">
        <v>85</v>
      </c>
      <c r="E40" s="129" t="s">
        <v>85</v>
      </c>
      <c r="F40" s="95" t="s">
        <v>57</v>
      </c>
      <c r="I40" s="100"/>
      <c r="J40" s="100"/>
      <c r="K40" s="100"/>
    </row>
    <row r="41" spans="1:11" x14ac:dyDescent="0.35">
      <c r="A41" s="127" t="s">
        <v>86</v>
      </c>
      <c r="B41" s="128" t="s">
        <v>86</v>
      </c>
      <c r="C41" s="128" t="s">
        <v>86</v>
      </c>
      <c r="D41" s="128" t="s">
        <v>86</v>
      </c>
      <c r="E41" s="129" t="s">
        <v>86</v>
      </c>
      <c r="F41" s="95" t="s">
        <v>57</v>
      </c>
      <c r="I41" s="100"/>
      <c r="J41" s="100"/>
      <c r="K41" s="100"/>
    </row>
    <row r="42" spans="1:11" x14ac:dyDescent="0.35">
      <c r="A42" s="127" t="s">
        <v>87</v>
      </c>
      <c r="B42" s="128" t="s">
        <v>87</v>
      </c>
      <c r="C42" s="128" t="s">
        <v>87</v>
      </c>
      <c r="D42" s="128" t="s">
        <v>87</v>
      </c>
      <c r="E42" s="129" t="s">
        <v>87</v>
      </c>
      <c r="F42" s="95" t="s">
        <v>57</v>
      </c>
      <c r="I42" s="100"/>
      <c r="J42" s="100"/>
      <c r="K42" s="100"/>
    </row>
    <row r="43" spans="1:11" x14ac:dyDescent="0.35">
      <c r="A43" s="131" t="s">
        <v>168</v>
      </c>
      <c r="B43" s="132"/>
      <c r="C43" s="132"/>
      <c r="D43" s="132"/>
      <c r="E43" s="133"/>
      <c r="F43" s="97" t="s">
        <v>153</v>
      </c>
      <c r="I43" s="100"/>
      <c r="J43" s="100"/>
      <c r="K43" s="100"/>
    </row>
    <row r="44" spans="1:11" x14ac:dyDescent="0.35">
      <c r="A44" s="127" t="s">
        <v>89</v>
      </c>
      <c r="B44" s="128" t="s">
        <v>89</v>
      </c>
      <c r="C44" s="128" t="s">
        <v>89</v>
      </c>
      <c r="D44" s="128" t="s">
        <v>89</v>
      </c>
      <c r="E44" s="129" t="s">
        <v>89</v>
      </c>
      <c r="F44" s="95" t="s">
        <v>57</v>
      </c>
      <c r="I44" s="100"/>
      <c r="J44" s="100"/>
      <c r="K44" s="100"/>
    </row>
    <row r="45" spans="1:11" x14ac:dyDescent="0.35">
      <c r="A45" s="127" t="s">
        <v>90</v>
      </c>
      <c r="B45" s="128" t="s">
        <v>90</v>
      </c>
      <c r="C45" s="128" t="s">
        <v>90</v>
      </c>
      <c r="D45" s="128" t="s">
        <v>90</v>
      </c>
      <c r="E45" s="129" t="s">
        <v>90</v>
      </c>
      <c r="F45" s="95" t="s">
        <v>57</v>
      </c>
      <c r="I45" s="100"/>
      <c r="J45" s="100"/>
      <c r="K45" s="100"/>
    </row>
    <row r="46" spans="1:11" x14ac:dyDescent="0.35">
      <c r="A46" s="127" t="s">
        <v>91</v>
      </c>
      <c r="B46" s="128" t="s">
        <v>91</v>
      </c>
      <c r="C46" s="128" t="s">
        <v>91</v>
      </c>
      <c r="D46" s="128" t="s">
        <v>91</v>
      </c>
      <c r="E46" s="129" t="s">
        <v>91</v>
      </c>
      <c r="F46" s="95" t="s">
        <v>57</v>
      </c>
      <c r="I46" s="100"/>
      <c r="J46" s="100"/>
      <c r="K46" s="100"/>
    </row>
    <row r="47" spans="1:11" x14ac:dyDescent="0.35">
      <c r="A47" s="127" t="s">
        <v>92</v>
      </c>
      <c r="B47" s="128" t="s">
        <v>92</v>
      </c>
      <c r="C47" s="128" t="s">
        <v>92</v>
      </c>
      <c r="D47" s="128" t="s">
        <v>92</v>
      </c>
      <c r="E47" s="129" t="s">
        <v>92</v>
      </c>
      <c r="F47" s="95" t="s">
        <v>57</v>
      </c>
      <c r="I47" s="100"/>
      <c r="J47" s="100"/>
      <c r="K47" s="100"/>
    </row>
    <row r="48" spans="1:11" x14ac:dyDescent="0.35">
      <c r="A48" s="131" t="s">
        <v>99</v>
      </c>
      <c r="B48" s="132"/>
      <c r="C48" s="132"/>
      <c r="D48" s="132"/>
      <c r="E48" s="133"/>
      <c r="F48" s="97" t="s">
        <v>153</v>
      </c>
      <c r="I48" s="100"/>
      <c r="J48" s="100"/>
      <c r="K48" s="100"/>
    </row>
    <row r="49" spans="1:11" x14ac:dyDescent="0.35">
      <c r="A49" s="127" t="s">
        <v>100</v>
      </c>
      <c r="B49" s="128" t="s">
        <v>95</v>
      </c>
      <c r="C49" s="128" t="s">
        <v>95</v>
      </c>
      <c r="D49" s="128" t="s">
        <v>95</v>
      </c>
      <c r="E49" s="129" t="s">
        <v>95</v>
      </c>
      <c r="F49" s="95" t="s">
        <v>57</v>
      </c>
      <c r="I49" s="100"/>
      <c r="J49" s="100"/>
      <c r="K49" s="100"/>
    </row>
    <row r="50" spans="1:11" x14ac:dyDescent="0.35">
      <c r="A50" s="127" t="s">
        <v>101</v>
      </c>
      <c r="B50" s="128" t="s">
        <v>96</v>
      </c>
      <c r="C50" s="128" t="s">
        <v>96</v>
      </c>
      <c r="D50" s="128" t="s">
        <v>96</v>
      </c>
      <c r="E50" s="129" t="s">
        <v>96</v>
      </c>
      <c r="F50" s="95" t="s">
        <v>57</v>
      </c>
      <c r="I50" s="100"/>
      <c r="J50" s="100"/>
      <c r="K50" s="100"/>
    </row>
    <row r="51" spans="1:11" x14ac:dyDescent="0.35">
      <c r="A51" s="127" t="s">
        <v>102</v>
      </c>
      <c r="B51" s="128" t="s">
        <v>97</v>
      </c>
      <c r="C51" s="128" t="s">
        <v>97</v>
      </c>
      <c r="D51" s="128" t="s">
        <v>97</v>
      </c>
      <c r="E51" s="129" t="s">
        <v>97</v>
      </c>
      <c r="F51" s="95" t="s">
        <v>57</v>
      </c>
      <c r="I51" s="100"/>
      <c r="J51" s="100"/>
      <c r="K51" s="100"/>
    </row>
    <row r="52" spans="1:11" x14ac:dyDescent="0.35">
      <c r="A52" s="127" t="s">
        <v>103</v>
      </c>
      <c r="B52" s="128" t="s">
        <v>98</v>
      </c>
      <c r="C52" s="128" t="s">
        <v>98</v>
      </c>
      <c r="D52" s="128" t="s">
        <v>98</v>
      </c>
      <c r="E52" s="129" t="s">
        <v>98</v>
      </c>
      <c r="F52" s="95" t="s">
        <v>57</v>
      </c>
      <c r="I52" s="100"/>
      <c r="J52" s="100"/>
      <c r="K52" s="100"/>
    </row>
    <row r="53" spans="1:11" x14ac:dyDescent="0.35">
      <c r="A53" s="127"/>
      <c r="B53" s="128"/>
      <c r="C53" s="128"/>
      <c r="D53" s="128"/>
      <c r="E53" s="129"/>
      <c r="F53" s="77"/>
      <c r="I53" s="77"/>
      <c r="J53" s="77"/>
      <c r="K53" s="77"/>
    </row>
  </sheetData>
  <mergeCells count="53">
    <mergeCell ref="A52:E52"/>
    <mergeCell ref="A53:E53"/>
    <mergeCell ref="A46:E46"/>
    <mergeCell ref="A47:E47"/>
    <mergeCell ref="A48:E48"/>
    <mergeCell ref="A49:E49"/>
    <mergeCell ref="A50:E50"/>
    <mergeCell ref="A51:E51"/>
    <mergeCell ref="A45:E45"/>
    <mergeCell ref="A34:E34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33:E33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7:E7"/>
    <mergeCell ref="A8:E8"/>
    <mergeCell ref="A9:E9"/>
    <mergeCell ref="A5:E5"/>
    <mergeCell ref="A21:E21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1:E2"/>
    <mergeCell ref="I1:K1"/>
    <mergeCell ref="A4:E4"/>
    <mergeCell ref="A3:E3"/>
    <mergeCell ref="A6:E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8"/>
  <sheetViews>
    <sheetView zoomScale="60" zoomScaleNormal="60" workbookViewId="0">
      <selection activeCell="J13" sqref="J13"/>
    </sheetView>
  </sheetViews>
  <sheetFormatPr defaultColWidth="11" defaultRowHeight="15.5" x14ac:dyDescent="0.35"/>
  <cols>
    <col min="1" max="1" width="55.25" customWidth="1"/>
    <col min="5" max="5" width="49" customWidth="1"/>
    <col min="6" max="6" width="16.08203125" customWidth="1"/>
  </cols>
  <sheetData>
    <row r="1" spans="1:6" x14ac:dyDescent="0.35">
      <c r="A1" s="110"/>
      <c r="B1" s="152"/>
      <c r="C1" s="153"/>
      <c r="D1" s="154" t="s">
        <v>159</v>
      </c>
      <c r="E1" s="111" t="s">
        <v>160</v>
      </c>
      <c r="F1" s="164"/>
    </row>
    <row r="2" spans="1:6" x14ac:dyDescent="0.35">
      <c r="A2" s="134" t="s">
        <v>73</v>
      </c>
      <c r="B2" s="155"/>
      <c r="C2" s="156"/>
      <c r="D2" s="157" t="s">
        <v>1</v>
      </c>
      <c r="E2" s="167" t="s">
        <v>64</v>
      </c>
      <c r="F2" s="165"/>
    </row>
    <row r="3" spans="1:6" x14ac:dyDescent="0.35">
      <c r="A3" s="148" t="s">
        <v>73</v>
      </c>
      <c r="B3" s="158"/>
      <c r="C3" s="159"/>
      <c r="D3" s="160" t="s">
        <v>161</v>
      </c>
      <c r="E3" s="149">
        <v>2</v>
      </c>
      <c r="F3" s="165"/>
    </row>
    <row r="4" spans="1:6" ht="16" thickBot="1" x14ac:dyDescent="0.4">
      <c r="A4" s="150"/>
      <c r="B4" s="161"/>
      <c r="C4" s="162"/>
      <c r="D4" s="163" t="s">
        <v>2</v>
      </c>
      <c r="E4" s="151">
        <v>43971</v>
      </c>
      <c r="F4" s="166"/>
    </row>
    <row r="6" spans="1:6" ht="16" thickBot="1" x14ac:dyDescent="0.4"/>
    <row r="7" spans="1:6" ht="21" customHeight="1" x14ac:dyDescent="0.4">
      <c r="A7" s="16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8" t="s">
        <v>8</v>
      </c>
    </row>
    <row r="8" spans="1:6" ht="18" x14ac:dyDescent="0.4">
      <c r="A8" s="19" t="s">
        <v>9</v>
      </c>
      <c r="B8" s="9" t="s">
        <v>14</v>
      </c>
      <c r="C8" s="10"/>
      <c r="D8" s="10"/>
      <c r="E8" s="11" t="str">
        <f>A8</f>
        <v>Заявку нельзя отправить пустой</v>
      </c>
      <c r="F8" s="20"/>
    </row>
    <row r="9" spans="1:6" ht="18" x14ac:dyDescent="0.4">
      <c r="A9" s="19" t="s">
        <v>10</v>
      </c>
      <c r="B9" s="12" t="s">
        <v>14</v>
      </c>
      <c r="C9" s="12"/>
      <c r="D9" s="10"/>
      <c r="E9" s="11" t="str">
        <f t="shared" ref="E9:E13" si="0">A9</f>
        <v>Заявку нельзя отправить без введенного имени</v>
      </c>
      <c r="F9" s="20"/>
    </row>
    <row r="10" spans="1:6" ht="31.5" x14ac:dyDescent="0.4">
      <c r="A10" s="19" t="s">
        <v>60</v>
      </c>
      <c r="B10" s="12" t="s">
        <v>14</v>
      </c>
      <c r="C10" s="12"/>
      <c r="D10" s="10"/>
      <c r="E10" s="11" t="str">
        <f t="shared" si="0"/>
        <v>Заявку нельзя отправить без введенного номера телефона</v>
      </c>
      <c r="F10" s="20"/>
    </row>
    <row r="11" spans="1:6" ht="31.5" x14ac:dyDescent="0.4">
      <c r="A11" s="19" t="s">
        <v>58</v>
      </c>
      <c r="B11" s="12" t="s">
        <v>14</v>
      </c>
      <c r="C11" s="12"/>
      <c r="D11" s="10"/>
      <c r="E11" s="11" t="str">
        <f t="shared" si="0"/>
        <v>Заявку нельзя отправить без согласия на обработку данных</v>
      </c>
      <c r="F11" s="20"/>
    </row>
    <row r="12" spans="1:6" ht="31.5" x14ac:dyDescent="0.4">
      <c r="A12" s="40" t="s">
        <v>50</v>
      </c>
      <c r="B12" s="12" t="s">
        <v>14</v>
      </c>
      <c r="C12" s="12"/>
      <c r="D12" s="10"/>
      <c r="E12" s="11" t="str">
        <f t="shared" si="0"/>
        <v>При нажатии на кнопку данные передаются в базу данных</v>
      </c>
      <c r="F12" s="20"/>
    </row>
    <row r="13" spans="1:6" ht="31.5" x14ac:dyDescent="0.4">
      <c r="A13" s="21" t="s">
        <v>11</v>
      </c>
      <c r="B13" s="12" t="s">
        <v>14</v>
      </c>
      <c r="C13" s="12"/>
      <c r="D13" s="10"/>
      <c r="E13" s="11" t="str">
        <f t="shared" si="0"/>
        <v>После отправки данных показывается сообщение об отправке</v>
      </c>
      <c r="F13" s="20"/>
    </row>
    <row r="14" spans="1:6" ht="31.5" x14ac:dyDescent="0.4">
      <c r="A14" s="22" t="s">
        <v>12</v>
      </c>
      <c r="B14" s="14"/>
      <c r="C14" s="14" t="s">
        <v>14</v>
      </c>
      <c r="D14" s="15"/>
      <c r="E14" s="13" t="s">
        <v>61</v>
      </c>
      <c r="F14" s="23">
        <v>1</v>
      </c>
    </row>
    <row r="15" spans="1:6" ht="18.5" thickBot="1" x14ac:dyDescent="0.45">
      <c r="A15" s="24" t="s">
        <v>138</v>
      </c>
      <c r="B15" s="25"/>
      <c r="C15" s="25" t="s">
        <v>14</v>
      </c>
      <c r="D15" s="26"/>
      <c r="E15" s="27" t="s">
        <v>62</v>
      </c>
      <c r="F15" s="28">
        <v>2</v>
      </c>
    </row>
    <row r="16" spans="1:6" x14ac:dyDescent="0.35">
      <c r="A16" s="4"/>
      <c r="B16" s="4"/>
      <c r="C16" s="4"/>
      <c r="D16" s="4"/>
      <c r="E16" s="4"/>
      <c r="F16" s="4"/>
    </row>
    <row r="17" spans="1:6" x14ac:dyDescent="0.35">
      <c r="A17" s="4"/>
      <c r="B17" s="4"/>
      <c r="C17" s="4"/>
      <c r="D17" s="4"/>
      <c r="E17" s="4"/>
      <c r="F17" s="4"/>
    </row>
    <row r="198" spans="1:1" ht="17.5" x14ac:dyDescent="0.35">
      <c r="A198" s="5" t="s">
        <v>14</v>
      </c>
    </row>
  </sheetData>
  <mergeCells count="1">
    <mergeCell ref="A2:A3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9"/>
  <sheetViews>
    <sheetView zoomScale="60" zoomScaleNormal="60" workbookViewId="0">
      <selection sqref="A1:F4"/>
    </sheetView>
  </sheetViews>
  <sheetFormatPr defaultColWidth="11" defaultRowHeight="15.5" x14ac:dyDescent="0.35"/>
  <cols>
    <col min="1" max="1" width="49.83203125" customWidth="1"/>
    <col min="5" max="5" width="49" customWidth="1"/>
    <col min="6" max="6" width="16.08203125" customWidth="1"/>
  </cols>
  <sheetData>
    <row r="1" spans="1:6" x14ac:dyDescent="0.35">
      <c r="A1" s="110"/>
      <c r="B1" s="152"/>
      <c r="C1" s="153"/>
      <c r="D1" s="154" t="s">
        <v>159</v>
      </c>
      <c r="E1" s="111" t="s">
        <v>162</v>
      </c>
      <c r="F1" s="164"/>
    </row>
    <row r="2" spans="1:6" ht="15.5" customHeight="1" x14ac:dyDescent="0.35">
      <c r="A2" s="134" t="s">
        <v>74</v>
      </c>
      <c r="B2" s="155"/>
      <c r="C2" s="156"/>
      <c r="D2" s="157" t="s">
        <v>1</v>
      </c>
      <c r="E2" s="168" t="s">
        <v>153</v>
      </c>
      <c r="F2" s="165"/>
    </row>
    <row r="3" spans="1:6" ht="15.5" customHeight="1" x14ac:dyDescent="0.35">
      <c r="A3" s="169" t="s">
        <v>73</v>
      </c>
      <c r="B3" s="158"/>
      <c r="C3" s="159"/>
      <c r="D3" s="160" t="s">
        <v>161</v>
      </c>
      <c r="E3" s="149">
        <v>0</v>
      </c>
      <c r="F3" s="165"/>
    </row>
    <row r="4" spans="1:6" ht="16" thickBot="1" x14ac:dyDescent="0.4">
      <c r="A4" s="150"/>
      <c r="B4" s="161"/>
      <c r="C4" s="162"/>
      <c r="D4" s="163" t="s">
        <v>2</v>
      </c>
      <c r="E4" s="151">
        <v>43971</v>
      </c>
      <c r="F4" s="166"/>
    </row>
    <row r="6" spans="1:6" ht="16" thickBot="1" x14ac:dyDescent="0.4"/>
    <row r="7" spans="1:6" ht="20" x14ac:dyDescent="0.4">
      <c r="A7" s="16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8" t="s">
        <v>8</v>
      </c>
    </row>
    <row r="8" spans="1:6" ht="31.5" x14ac:dyDescent="0.4">
      <c r="A8" s="19" t="s">
        <v>67</v>
      </c>
      <c r="B8" s="9" t="s">
        <v>14</v>
      </c>
      <c r="C8" s="10"/>
      <c r="D8" s="10"/>
      <c r="E8" s="11" t="str">
        <f t="shared" ref="E8:E13" si="0">A8</f>
        <v>Отркывается страница с формой авторизации пользователя</v>
      </c>
      <c r="F8" s="20"/>
    </row>
    <row r="9" spans="1:6" ht="31.5" x14ac:dyDescent="0.4">
      <c r="A9" s="19" t="s">
        <v>68</v>
      </c>
      <c r="B9" s="12" t="s">
        <v>14</v>
      </c>
      <c r="C9" s="12"/>
      <c r="D9" s="10"/>
      <c r="E9" s="11" t="str">
        <f t="shared" si="0"/>
        <v>Отркывается страница с формой авторизации администратора</v>
      </c>
      <c r="F9" s="20"/>
    </row>
    <row r="10" spans="1:6" ht="18" x14ac:dyDescent="0.4">
      <c r="A10" s="19" t="s">
        <v>69</v>
      </c>
      <c r="B10" s="12" t="s">
        <v>14</v>
      </c>
      <c r="C10" s="12"/>
      <c r="D10" s="10"/>
      <c r="E10" s="11" t="str">
        <f t="shared" si="0"/>
        <v>Отркывается страница "Каталог услуг"</v>
      </c>
      <c r="F10" s="20"/>
    </row>
    <row r="11" spans="1:6" ht="18" x14ac:dyDescent="0.4">
      <c r="A11" s="80" t="s">
        <v>70</v>
      </c>
      <c r="B11" s="81" t="s">
        <v>14</v>
      </c>
      <c r="C11" s="82"/>
      <c r="D11" s="82"/>
      <c r="E11" s="83" t="str">
        <f t="shared" si="0"/>
        <v>Отркывается страница "О нас"</v>
      </c>
      <c r="F11" s="84"/>
    </row>
    <row r="12" spans="1:6" ht="18" x14ac:dyDescent="0.4">
      <c r="A12" s="19" t="s">
        <v>71</v>
      </c>
      <c r="B12" s="12" t="s">
        <v>14</v>
      </c>
      <c r="C12" s="12"/>
      <c r="D12" s="10"/>
      <c r="E12" s="11" t="str">
        <f t="shared" si="0"/>
        <v>Отркывается страница "Новости"</v>
      </c>
      <c r="F12" s="20"/>
    </row>
    <row r="13" spans="1:6" ht="18.5" thickBot="1" x14ac:dyDescent="0.45">
      <c r="A13" s="78" t="s">
        <v>72</v>
      </c>
      <c r="B13" s="36" t="s">
        <v>14</v>
      </c>
      <c r="C13" s="36"/>
      <c r="D13" s="37"/>
      <c r="E13" s="79" t="str">
        <f t="shared" si="0"/>
        <v>Отркывается страница "Главная"</v>
      </c>
      <c r="F13" s="39"/>
    </row>
    <row r="14" spans="1:6" ht="18" x14ac:dyDescent="0.4">
      <c r="A14" s="8"/>
      <c r="B14" s="7"/>
      <c r="C14" s="7"/>
      <c r="D14" s="6"/>
      <c r="E14" s="8"/>
      <c r="F14" s="29"/>
    </row>
    <row r="15" spans="1:6" ht="18" x14ac:dyDescent="0.4">
      <c r="A15" s="30"/>
      <c r="B15" s="31"/>
      <c r="C15" s="31"/>
      <c r="D15" s="32"/>
      <c r="E15" s="30"/>
      <c r="F15" s="33"/>
    </row>
    <row r="16" spans="1:6" ht="18" x14ac:dyDescent="0.4">
      <c r="A16" s="34"/>
      <c r="B16" s="31"/>
      <c r="C16" s="31"/>
      <c r="D16" s="32"/>
      <c r="E16" s="34"/>
      <c r="F16" s="33"/>
    </row>
    <row r="17" spans="1:6" x14ac:dyDescent="0.35">
      <c r="A17" s="4"/>
      <c r="B17" s="4"/>
      <c r="C17" s="4"/>
      <c r="D17" s="4"/>
      <c r="E17" s="4"/>
      <c r="F17" s="4"/>
    </row>
    <row r="18" spans="1:6" x14ac:dyDescent="0.35">
      <c r="A18" s="4"/>
      <c r="B18" s="4"/>
      <c r="C18" s="4"/>
      <c r="D18" s="4"/>
      <c r="E18" s="4"/>
      <c r="F18" s="4"/>
    </row>
    <row r="199" spans="1:1" ht="17.5" x14ac:dyDescent="0.35">
      <c r="A199" s="5" t="s">
        <v>14</v>
      </c>
    </row>
  </sheetData>
  <mergeCells count="1">
    <mergeCell ref="A2:A3"/>
  </mergeCells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6"/>
  <sheetViews>
    <sheetView zoomScale="50" zoomScaleNormal="50" workbookViewId="0">
      <selection sqref="A1:F4"/>
    </sheetView>
  </sheetViews>
  <sheetFormatPr defaultColWidth="11" defaultRowHeight="15.5" x14ac:dyDescent="0.35"/>
  <cols>
    <col min="1" max="1" width="49.83203125" customWidth="1"/>
    <col min="5" max="5" width="49" customWidth="1"/>
    <col min="6" max="6" width="16.08203125" customWidth="1"/>
  </cols>
  <sheetData>
    <row r="1" spans="1:6" x14ac:dyDescent="0.35">
      <c r="A1" s="110"/>
      <c r="B1" s="152"/>
      <c r="C1" s="153"/>
      <c r="D1" s="154" t="s">
        <v>159</v>
      </c>
      <c r="E1" s="111" t="s">
        <v>163</v>
      </c>
      <c r="F1" s="164"/>
    </row>
    <row r="2" spans="1:6" x14ac:dyDescent="0.35">
      <c r="A2" s="134" t="s">
        <v>78</v>
      </c>
      <c r="B2" s="155"/>
      <c r="C2" s="156"/>
      <c r="D2" s="157" t="s">
        <v>1</v>
      </c>
      <c r="E2" s="167" t="s">
        <v>64</v>
      </c>
      <c r="F2" s="165"/>
    </row>
    <row r="3" spans="1:6" x14ac:dyDescent="0.35">
      <c r="A3" s="148" t="s">
        <v>73</v>
      </c>
      <c r="B3" s="158"/>
      <c r="C3" s="159"/>
      <c r="D3" s="160" t="s">
        <v>161</v>
      </c>
      <c r="E3" s="149">
        <v>1</v>
      </c>
      <c r="F3" s="165"/>
    </row>
    <row r="4" spans="1:6" ht="16" thickBot="1" x14ac:dyDescent="0.4">
      <c r="A4" s="150"/>
      <c r="B4" s="161"/>
      <c r="C4" s="162"/>
      <c r="D4" s="163" t="s">
        <v>2</v>
      </c>
      <c r="E4" s="151">
        <v>43971</v>
      </c>
      <c r="F4" s="166"/>
    </row>
    <row r="6" spans="1:6" ht="16" thickBot="1" x14ac:dyDescent="0.4"/>
    <row r="7" spans="1:6" ht="20" x14ac:dyDescent="0.4">
      <c r="A7" s="16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8" t="s">
        <v>8</v>
      </c>
    </row>
    <row r="8" spans="1:6" ht="18" x14ac:dyDescent="0.4">
      <c r="A8" s="19" t="s">
        <v>15</v>
      </c>
      <c r="B8" s="9" t="s">
        <v>14</v>
      </c>
      <c r="C8" s="10"/>
      <c r="D8" s="10"/>
      <c r="E8" s="11" t="str">
        <f>A8</f>
        <v>Форма не отправляется при не введенных данных</v>
      </c>
      <c r="F8" s="20"/>
    </row>
    <row r="9" spans="1:6" ht="18" x14ac:dyDescent="0.4">
      <c r="A9" s="19" t="s">
        <v>16</v>
      </c>
      <c r="B9" s="12" t="s">
        <v>14</v>
      </c>
      <c r="C9" s="12"/>
      <c r="D9" s="10"/>
      <c r="E9" s="11" t="str">
        <f>A9</f>
        <v>Форма не отправляется без введенного email</v>
      </c>
      <c r="F9" s="20"/>
    </row>
    <row r="10" spans="1:6" ht="18" x14ac:dyDescent="0.4">
      <c r="A10" s="19" t="s">
        <v>17</v>
      </c>
      <c r="B10" s="12" t="s">
        <v>14</v>
      </c>
      <c r="C10" s="12"/>
      <c r="D10" s="10"/>
      <c r="E10" s="11" t="str">
        <f>A10</f>
        <v>Форма не отправляется без введенного пароля</v>
      </c>
      <c r="F10" s="20"/>
    </row>
    <row r="11" spans="1:6" ht="18" x14ac:dyDescent="0.4">
      <c r="A11" s="19" t="s">
        <v>80</v>
      </c>
      <c r="B11" s="12" t="s">
        <v>14</v>
      </c>
      <c r="C11" s="12"/>
      <c r="D11" s="10"/>
      <c r="E11" s="11" t="str">
        <f>A11</f>
        <v>Длина пароля - не менее 6 символов</v>
      </c>
      <c r="F11" s="20"/>
    </row>
    <row r="12" spans="1:6" ht="18" x14ac:dyDescent="0.4">
      <c r="A12" s="46" t="s">
        <v>19</v>
      </c>
      <c r="B12" s="14"/>
      <c r="C12" s="14" t="s">
        <v>14</v>
      </c>
      <c r="D12" s="15"/>
      <c r="E12" s="13" t="s">
        <v>75</v>
      </c>
      <c r="F12" s="23">
        <v>3</v>
      </c>
    </row>
    <row r="13" spans="1:6" ht="31.5" x14ac:dyDescent="0.4">
      <c r="A13" s="19" t="s">
        <v>20</v>
      </c>
      <c r="B13" s="12" t="s">
        <v>14</v>
      </c>
      <c r="C13" s="12"/>
      <c r="D13" s="10"/>
      <c r="E13" s="11" t="str">
        <f>A13</f>
        <v>Нельзя авторизоваться при неправильных email и пароле</v>
      </c>
      <c r="F13" s="20"/>
    </row>
    <row r="14" spans="1:6" ht="18" x14ac:dyDescent="0.4">
      <c r="A14" s="21" t="s">
        <v>21</v>
      </c>
      <c r="B14" s="12" t="s">
        <v>14</v>
      </c>
      <c r="C14" s="12"/>
      <c r="D14" s="10"/>
      <c r="E14" s="11" t="str">
        <f>A14</f>
        <v xml:space="preserve">В случае ошибки, выводится информация </v>
      </c>
      <c r="F14" s="20"/>
    </row>
    <row r="15" spans="1:6" ht="32" thickBot="1" x14ac:dyDescent="0.45">
      <c r="A15" s="41" t="s">
        <v>76</v>
      </c>
      <c r="B15" s="36" t="s">
        <v>14</v>
      </c>
      <c r="C15" s="42"/>
      <c r="D15" s="43"/>
      <c r="E15" s="44" t="str">
        <f>A15</f>
        <v>При вводе корректных данных - вход на административную панель</v>
      </c>
      <c r="F15" s="45"/>
    </row>
    <row r="16" spans="1:6" ht="18" x14ac:dyDescent="0.4">
      <c r="A16" s="34"/>
      <c r="B16" s="31"/>
      <c r="C16" s="31"/>
      <c r="D16" s="32"/>
      <c r="E16" s="34"/>
      <c r="F16" s="33"/>
    </row>
    <row r="17" spans="1:6" x14ac:dyDescent="0.35">
      <c r="A17" s="4"/>
      <c r="B17" s="4"/>
      <c r="C17" s="4"/>
      <c r="D17" s="4"/>
      <c r="E17" s="4"/>
      <c r="F17" s="4"/>
    </row>
    <row r="18" spans="1:6" x14ac:dyDescent="0.35">
      <c r="A18" s="4"/>
      <c r="B18" s="4"/>
      <c r="C18" s="4"/>
      <c r="D18" s="4"/>
      <c r="E18" s="4"/>
      <c r="F18" s="4"/>
    </row>
    <row r="199" spans="1:1" ht="17.5" x14ac:dyDescent="0.35">
      <c r="A199" s="5" t="s">
        <v>14</v>
      </c>
    </row>
    <row r="216" spans="3:3" ht="18" x14ac:dyDescent="0.35">
      <c r="C216" s="12" t="s">
        <v>14</v>
      </c>
    </row>
  </sheetData>
  <mergeCells count="1">
    <mergeCell ref="A2:A3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6"/>
  <sheetViews>
    <sheetView zoomScale="60" zoomScaleNormal="60" workbookViewId="0">
      <selection activeCell="G8" sqref="G8"/>
    </sheetView>
  </sheetViews>
  <sheetFormatPr defaultColWidth="11" defaultRowHeight="15.5" x14ac:dyDescent="0.35"/>
  <cols>
    <col min="1" max="1" width="49.83203125" customWidth="1"/>
    <col min="5" max="5" width="49" customWidth="1"/>
    <col min="6" max="6" width="16.08203125" customWidth="1"/>
  </cols>
  <sheetData>
    <row r="1" spans="1:6" x14ac:dyDescent="0.35">
      <c r="A1" s="110"/>
      <c r="B1" s="152"/>
      <c r="C1" s="153"/>
      <c r="D1" s="154" t="s">
        <v>159</v>
      </c>
      <c r="E1" s="111" t="s">
        <v>164</v>
      </c>
      <c r="F1" s="164"/>
    </row>
    <row r="2" spans="1:6" x14ac:dyDescent="0.35">
      <c r="A2" s="134" t="s">
        <v>165</v>
      </c>
      <c r="B2" s="155"/>
      <c r="C2" s="156"/>
      <c r="D2" s="157" t="s">
        <v>1</v>
      </c>
      <c r="E2" s="170" t="s">
        <v>83</v>
      </c>
      <c r="F2" s="165"/>
    </row>
    <row r="3" spans="1:6" x14ac:dyDescent="0.35">
      <c r="A3" s="148" t="s">
        <v>73</v>
      </c>
      <c r="B3" s="158"/>
      <c r="C3" s="159"/>
      <c r="D3" s="160" t="s">
        <v>161</v>
      </c>
      <c r="E3" s="149">
        <v>2</v>
      </c>
      <c r="F3" s="165"/>
    </row>
    <row r="4" spans="1:6" ht="16" thickBot="1" x14ac:dyDescent="0.4">
      <c r="A4" s="150"/>
      <c r="B4" s="161"/>
      <c r="C4" s="162"/>
      <c r="D4" s="163" t="s">
        <v>2</v>
      </c>
      <c r="E4" s="151">
        <v>43971</v>
      </c>
      <c r="F4" s="166"/>
    </row>
    <row r="6" spans="1:6" ht="16" thickBot="1" x14ac:dyDescent="0.4"/>
    <row r="7" spans="1:6" ht="20" x14ac:dyDescent="0.4">
      <c r="A7" s="16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8" t="s">
        <v>8</v>
      </c>
    </row>
    <row r="8" spans="1:6" ht="18" x14ac:dyDescent="0.4">
      <c r="A8" s="19" t="s">
        <v>15</v>
      </c>
      <c r="B8" s="9" t="s">
        <v>14</v>
      </c>
      <c r="C8" s="10"/>
      <c r="D8" s="10"/>
      <c r="E8" s="11" t="str">
        <f>A8</f>
        <v>Форма не отправляется при не введенных данных</v>
      </c>
      <c r="F8" s="20"/>
    </row>
    <row r="9" spans="1:6" ht="18" x14ac:dyDescent="0.4">
      <c r="A9" s="19" t="s">
        <v>16</v>
      </c>
      <c r="B9" s="12" t="s">
        <v>14</v>
      </c>
      <c r="C9" s="12"/>
      <c r="D9" s="10"/>
      <c r="E9" s="11" t="str">
        <f>A9</f>
        <v>Форма не отправляется без введенного email</v>
      </c>
      <c r="F9" s="20"/>
    </row>
    <row r="10" spans="1:6" ht="18" x14ac:dyDescent="0.4">
      <c r="A10" s="19" t="s">
        <v>17</v>
      </c>
      <c r="B10" s="12" t="s">
        <v>14</v>
      </c>
      <c r="C10" s="12"/>
      <c r="D10" s="10"/>
      <c r="E10" s="11" t="str">
        <f>A10</f>
        <v>Форма не отправляется без введенного пароля</v>
      </c>
      <c r="F10" s="20"/>
    </row>
    <row r="11" spans="1:6" ht="18" x14ac:dyDescent="0.35">
      <c r="A11" s="88" t="s">
        <v>80</v>
      </c>
      <c r="B11" s="91"/>
      <c r="C11" s="92" t="s">
        <v>14</v>
      </c>
      <c r="D11" s="89"/>
      <c r="E11" s="90" t="s">
        <v>82</v>
      </c>
      <c r="F11" s="93">
        <v>4</v>
      </c>
    </row>
    <row r="12" spans="1:6" ht="18" x14ac:dyDescent="0.4">
      <c r="A12" s="46" t="s">
        <v>19</v>
      </c>
      <c r="B12" s="14"/>
      <c r="C12" s="14" t="s">
        <v>14</v>
      </c>
      <c r="D12" s="15"/>
      <c r="E12" s="13" t="s">
        <v>75</v>
      </c>
      <c r="F12" s="23">
        <v>5</v>
      </c>
    </row>
    <row r="13" spans="1:6" ht="20.149999999999999" customHeight="1" x14ac:dyDescent="0.4">
      <c r="A13" s="19" t="s">
        <v>20</v>
      </c>
      <c r="B13" s="12" t="s">
        <v>14</v>
      </c>
      <c r="C13" s="12"/>
      <c r="D13" s="10"/>
      <c r="E13" s="11" t="str">
        <f>A13</f>
        <v>Нельзя авторизоваться при неправильных email и пароле</v>
      </c>
      <c r="F13" s="20"/>
    </row>
    <row r="14" spans="1:6" ht="18" x14ac:dyDescent="0.4">
      <c r="A14" s="21" t="s">
        <v>21</v>
      </c>
      <c r="B14" s="12" t="s">
        <v>14</v>
      </c>
      <c r="C14" s="12"/>
      <c r="D14" s="10"/>
      <c r="E14" s="11" t="str">
        <f>A14</f>
        <v xml:space="preserve">В случае ошибки, выводится информация </v>
      </c>
      <c r="F14" s="20"/>
    </row>
    <row r="15" spans="1:6" ht="32" thickBot="1" x14ac:dyDescent="0.45">
      <c r="A15" s="41" t="s">
        <v>81</v>
      </c>
      <c r="B15" s="36" t="s">
        <v>14</v>
      </c>
      <c r="C15" s="42"/>
      <c r="D15" s="43"/>
      <c r="E15" s="44" t="str">
        <f>A15</f>
        <v>При вводе корректных данных - вход в личный кабинет</v>
      </c>
      <c r="F15" s="45"/>
    </row>
    <row r="16" spans="1:6" ht="18" x14ac:dyDescent="0.4">
      <c r="A16" s="34"/>
      <c r="B16" s="31"/>
      <c r="C16" s="31"/>
      <c r="D16" s="32"/>
      <c r="E16" s="34"/>
      <c r="F16" s="33"/>
    </row>
    <row r="17" spans="1:6" x14ac:dyDescent="0.35">
      <c r="A17" s="4"/>
      <c r="B17" s="4"/>
      <c r="C17" s="4"/>
      <c r="D17" s="4"/>
      <c r="E17" s="4"/>
      <c r="F17" s="4"/>
    </row>
    <row r="18" spans="1:6" x14ac:dyDescent="0.35">
      <c r="A18" s="4"/>
      <c r="B18" s="4"/>
      <c r="C18" s="4"/>
      <c r="D18" s="4"/>
      <c r="E18" s="4"/>
      <c r="F18" s="4"/>
    </row>
    <row r="199" spans="1:1" ht="17.5" x14ac:dyDescent="0.35">
      <c r="A199" s="5" t="s">
        <v>14</v>
      </c>
    </row>
    <row r="216" spans="3:3" ht="18" x14ac:dyDescent="0.35">
      <c r="C216" s="12" t="s">
        <v>14</v>
      </c>
    </row>
  </sheetData>
  <mergeCells count="1">
    <mergeCell ref="A2:A3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8"/>
  <sheetViews>
    <sheetView zoomScale="60" zoomScaleNormal="60" workbookViewId="0">
      <selection sqref="A1:F4"/>
    </sheetView>
  </sheetViews>
  <sheetFormatPr defaultColWidth="11" defaultRowHeight="15.5" x14ac:dyDescent="0.35"/>
  <cols>
    <col min="1" max="1" width="49.83203125" customWidth="1"/>
    <col min="5" max="5" width="49" customWidth="1"/>
    <col min="6" max="6" width="16.08203125" customWidth="1"/>
  </cols>
  <sheetData>
    <row r="1" spans="1:6" x14ac:dyDescent="0.35">
      <c r="A1" s="110"/>
      <c r="B1" s="152"/>
      <c r="C1" s="153"/>
      <c r="D1" s="154" t="s">
        <v>159</v>
      </c>
      <c r="E1" s="111" t="s">
        <v>166</v>
      </c>
      <c r="F1" s="164"/>
    </row>
    <row r="2" spans="1:6" x14ac:dyDescent="0.35">
      <c r="A2" s="134" t="s">
        <v>104</v>
      </c>
      <c r="B2" s="155"/>
      <c r="C2" s="156"/>
      <c r="D2" s="157" t="s">
        <v>1</v>
      </c>
      <c r="E2" s="168" t="s">
        <v>153</v>
      </c>
      <c r="F2" s="165"/>
    </row>
    <row r="3" spans="1:6" x14ac:dyDescent="0.35">
      <c r="A3" s="169" t="s">
        <v>73</v>
      </c>
      <c r="B3" s="158"/>
      <c r="C3" s="159"/>
      <c r="D3" s="160" t="s">
        <v>161</v>
      </c>
      <c r="E3" s="149">
        <v>0</v>
      </c>
      <c r="F3" s="165"/>
    </row>
    <row r="4" spans="1:6" ht="16" thickBot="1" x14ac:dyDescent="0.4">
      <c r="A4" s="150"/>
      <c r="B4" s="161"/>
      <c r="C4" s="162"/>
      <c r="D4" s="163" t="s">
        <v>2</v>
      </c>
      <c r="E4" s="151">
        <v>43971</v>
      </c>
      <c r="F4" s="166"/>
    </row>
    <row r="6" spans="1:6" ht="16" thickBot="1" x14ac:dyDescent="0.4"/>
    <row r="7" spans="1:6" ht="20" x14ac:dyDescent="0.4">
      <c r="A7" s="16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8" t="s">
        <v>8</v>
      </c>
    </row>
    <row r="8" spans="1:6" ht="18" x14ac:dyDescent="0.4">
      <c r="A8" s="19" t="s">
        <v>105</v>
      </c>
      <c r="B8" s="9" t="s">
        <v>14</v>
      </c>
      <c r="C8" s="10"/>
      <c r="D8" s="10"/>
      <c r="E8" s="11" t="str">
        <f t="shared" ref="E8:E11" si="0">A8</f>
        <v>Врач может видеть все записи</v>
      </c>
      <c r="F8" s="20"/>
    </row>
    <row r="9" spans="1:6" ht="18" x14ac:dyDescent="0.4">
      <c r="A9" s="21" t="s">
        <v>106</v>
      </c>
      <c r="B9" s="12" t="s">
        <v>14</v>
      </c>
      <c r="C9" s="12"/>
      <c r="D9" s="10"/>
      <c r="E9" s="11" t="str">
        <f t="shared" si="0"/>
        <v>Врач может видеть все новые запсии</v>
      </c>
      <c r="F9" s="20"/>
    </row>
    <row r="10" spans="1:6" ht="31.5" x14ac:dyDescent="0.4">
      <c r="A10" s="21" t="s">
        <v>108</v>
      </c>
      <c r="B10" s="12" t="s">
        <v>14</v>
      </c>
      <c r="C10" s="12"/>
      <c r="D10" s="10"/>
      <c r="E10" s="11" t="str">
        <f t="shared" si="0"/>
        <v>При изменение статуса записи из "Новая" на "Прием начат" добавляется время начала приема</v>
      </c>
      <c r="F10" s="20"/>
    </row>
    <row r="11" spans="1:6" ht="47" x14ac:dyDescent="0.4">
      <c r="A11" s="21" t="s">
        <v>86</v>
      </c>
      <c r="B11" s="12" t="s">
        <v>14</v>
      </c>
      <c r="C11" s="12"/>
      <c r="D11" s="10"/>
      <c r="E11" s="11" t="str">
        <f t="shared" si="0"/>
        <v>При изменение статуса заявки из "Прием начат" на "Прием завершен" добавляется время окончания приема</v>
      </c>
      <c r="F11" s="20"/>
    </row>
    <row r="12" spans="1:6" ht="18" x14ac:dyDescent="0.4">
      <c r="A12" s="8"/>
      <c r="B12" s="7"/>
      <c r="C12" s="7"/>
      <c r="D12" s="6"/>
      <c r="E12" s="8"/>
      <c r="F12" s="29"/>
    </row>
    <row r="13" spans="1:6" ht="19" customHeight="1" x14ac:dyDescent="0.4">
      <c r="A13" s="8"/>
      <c r="B13" s="7"/>
      <c r="C13" s="7"/>
      <c r="D13" s="6"/>
      <c r="E13" s="8"/>
      <c r="F13" s="29"/>
    </row>
    <row r="14" spans="1:6" ht="18" x14ac:dyDescent="0.4">
      <c r="A14" s="30"/>
      <c r="B14" s="31"/>
      <c r="C14" s="31"/>
      <c r="D14" s="32"/>
      <c r="E14" s="30"/>
      <c r="F14" s="33"/>
    </row>
    <row r="15" spans="1:6" ht="18" x14ac:dyDescent="0.4">
      <c r="A15" s="34"/>
      <c r="B15" s="31"/>
      <c r="C15" s="31"/>
      <c r="D15" s="32"/>
      <c r="E15" s="34"/>
      <c r="F15" s="33"/>
    </row>
    <row r="16" spans="1:6" x14ac:dyDescent="0.35">
      <c r="A16" s="4"/>
      <c r="B16" s="4"/>
      <c r="C16" s="4"/>
      <c r="D16" s="4"/>
      <c r="E16" s="4"/>
      <c r="F16" s="4"/>
    </row>
    <row r="17" spans="1:6" x14ac:dyDescent="0.35">
      <c r="A17" s="4"/>
      <c r="B17" s="4"/>
      <c r="C17" s="4"/>
      <c r="D17" s="4"/>
      <c r="E17" s="4"/>
      <c r="F17" s="4"/>
    </row>
    <row r="198" spans="1:1" ht="17.5" x14ac:dyDescent="0.35">
      <c r="A198" s="5" t="s">
        <v>14</v>
      </c>
    </row>
  </sheetData>
  <mergeCells count="1">
    <mergeCell ref="A2:A3"/>
  </mergeCells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9"/>
  <sheetViews>
    <sheetView zoomScale="70" zoomScaleNormal="70" workbookViewId="0">
      <selection sqref="A1:F4"/>
    </sheetView>
  </sheetViews>
  <sheetFormatPr defaultColWidth="11" defaultRowHeight="15.5" x14ac:dyDescent="0.35"/>
  <cols>
    <col min="1" max="1" width="49.83203125" customWidth="1"/>
    <col min="5" max="5" width="49" customWidth="1"/>
    <col min="6" max="6" width="16.08203125" customWidth="1"/>
  </cols>
  <sheetData>
    <row r="1" spans="1:6" x14ac:dyDescent="0.35">
      <c r="A1" s="110"/>
      <c r="B1" s="152"/>
      <c r="C1" s="153"/>
      <c r="D1" s="154" t="s">
        <v>159</v>
      </c>
      <c r="E1" s="111" t="s">
        <v>167</v>
      </c>
      <c r="F1" s="164"/>
    </row>
    <row r="2" spans="1:6" x14ac:dyDescent="0.35">
      <c r="A2" s="134" t="s">
        <v>168</v>
      </c>
      <c r="B2" s="155"/>
      <c r="C2" s="156"/>
      <c r="D2" s="157" t="s">
        <v>1</v>
      </c>
      <c r="E2" s="168" t="s">
        <v>153</v>
      </c>
      <c r="F2" s="165"/>
    </row>
    <row r="3" spans="1:6" x14ac:dyDescent="0.35">
      <c r="A3" s="169" t="s">
        <v>73</v>
      </c>
      <c r="B3" s="158"/>
      <c r="C3" s="159"/>
      <c r="D3" s="160" t="s">
        <v>161</v>
      </c>
      <c r="E3" s="149">
        <v>0</v>
      </c>
      <c r="F3" s="165"/>
    </row>
    <row r="4" spans="1:6" ht="16" thickBot="1" x14ac:dyDescent="0.4">
      <c r="A4" s="150"/>
      <c r="B4" s="161"/>
      <c r="C4" s="162"/>
      <c r="D4" s="163" t="s">
        <v>2</v>
      </c>
      <c r="E4" s="151">
        <v>43971</v>
      </c>
      <c r="F4" s="166"/>
    </row>
    <row r="6" spans="1:6" ht="16" thickBot="1" x14ac:dyDescent="0.4"/>
    <row r="7" spans="1:6" ht="20" x14ac:dyDescent="0.4">
      <c r="A7" s="16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8" t="s">
        <v>8</v>
      </c>
    </row>
    <row r="8" spans="1:6" ht="18" x14ac:dyDescent="0.4">
      <c r="A8" s="19" t="s">
        <v>89</v>
      </c>
      <c r="B8" s="9" t="s">
        <v>14</v>
      </c>
      <c r="C8" s="10"/>
      <c r="D8" s="10"/>
      <c r="E8" s="11" t="str">
        <f t="shared" ref="E8:E11" si="0">A8</f>
        <v>Пользователь может видеть только твои записи</v>
      </c>
      <c r="F8" s="20"/>
    </row>
    <row r="9" spans="1:6" ht="31.5" x14ac:dyDescent="0.4">
      <c r="A9" s="21" t="s">
        <v>90</v>
      </c>
      <c r="B9" s="12" t="s">
        <v>14</v>
      </c>
      <c r="C9" s="12"/>
      <c r="D9" s="10"/>
      <c r="E9" s="11" t="str">
        <f t="shared" si="0"/>
        <v>В информации о записи отображается дата приема, время приема, ФИО врача</v>
      </c>
      <c r="F9" s="20"/>
    </row>
    <row r="10" spans="1:6" ht="18" x14ac:dyDescent="0.4">
      <c r="A10" s="19" t="s">
        <v>91</v>
      </c>
      <c r="B10" s="12" t="s">
        <v>14</v>
      </c>
      <c r="C10" s="12"/>
      <c r="D10" s="10"/>
      <c r="E10" s="11" t="str">
        <f t="shared" si="0"/>
        <v>Нельзя отредактировать запись</v>
      </c>
      <c r="F10" s="20"/>
    </row>
    <row r="11" spans="1:6" ht="18.5" thickBot="1" x14ac:dyDescent="0.45">
      <c r="A11" s="35" t="s">
        <v>92</v>
      </c>
      <c r="B11" s="36" t="s">
        <v>14</v>
      </c>
      <c r="C11" s="36"/>
      <c r="D11" s="37"/>
      <c r="E11" s="38" t="str">
        <f t="shared" si="0"/>
        <v>Нельзя удалить запись</v>
      </c>
      <c r="F11" s="39"/>
    </row>
    <row r="12" spans="1:6" ht="18" x14ac:dyDescent="0.4">
      <c r="A12" s="4"/>
      <c r="B12" s="7"/>
      <c r="C12" s="7"/>
      <c r="D12" s="6"/>
      <c r="E12" s="8"/>
      <c r="F12" s="29"/>
    </row>
    <row r="13" spans="1:6" ht="18" x14ac:dyDescent="0.4">
      <c r="A13" s="4"/>
      <c r="B13" s="7"/>
      <c r="C13" s="7"/>
      <c r="D13" s="6"/>
      <c r="E13" s="8"/>
      <c r="F13" s="29"/>
    </row>
    <row r="14" spans="1:6" ht="19" customHeight="1" x14ac:dyDescent="0.4">
      <c r="A14" s="8"/>
      <c r="B14" s="7"/>
      <c r="C14" s="7"/>
      <c r="D14" s="6"/>
      <c r="E14" s="8"/>
      <c r="F14" s="29"/>
    </row>
    <row r="15" spans="1:6" ht="18" x14ac:dyDescent="0.4">
      <c r="A15" s="30"/>
      <c r="B15" s="31"/>
      <c r="C15" s="31"/>
      <c r="D15" s="32"/>
      <c r="E15" s="30"/>
      <c r="F15" s="33"/>
    </row>
    <row r="16" spans="1:6" ht="18" x14ac:dyDescent="0.4">
      <c r="A16" s="34"/>
      <c r="B16" s="31"/>
      <c r="C16" s="31"/>
      <c r="D16" s="32"/>
      <c r="E16" s="34"/>
      <c r="F16" s="33"/>
    </row>
    <row r="17" spans="1:6" x14ac:dyDescent="0.35">
      <c r="A17" s="4"/>
      <c r="B17" s="4"/>
      <c r="C17" s="4"/>
      <c r="D17" s="4"/>
      <c r="E17" s="4"/>
      <c r="F17" s="4"/>
    </row>
    <row r="18" spans="1:6" x14ac:dyDescent="0.35">
      <c r="A18" s="4"/>
      <c r="B18" s="4"/>
      <c r="C18" s="4"/>
      <c r="D18" s="4"/>
      <c r="E18" s="4"/>
      <c r="F18" s="4"/>
    </row>
    <row r="199" spans="1:1" ht="17.5" x14ac:dyDescent="0.35">
      <c r="A199" s="5" t="s">
        <v>14</v>
      </c>
    </row>
  </sheetData>
  <mergeCells count="1">
    <mergeCell ref="A2:A3"/>
  </mergeCells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9"/>
  <sheetViews>
    <sheetView zoomScale="80" zoomScaleNormal="80" workbookViewId="0">
      <selection activeCell="E2" sqref="E2"/>
    </sheetView>
  </sheetViews>
  <sheetFormatPr defaultColWidth="11" defaultRowHeight="15.5" x14ac:dyDescent="0.35"/>
  <cols>
    <col min="1" max="1" width="49.83203125" customWidth="1"/>
    <col min="5" max="5" width="49" customWidth="1"/>
    <col min="6" max="6" width="16.08203125" customWidth="1"/>
  </cols>
  <sheetData>
    <row r="1" spans="1:6" x14ac:dyDescent="0.35">
      <c r="A1" s="110"/>
      <c r="B1" s="152"/>
      <c r="C1" s="153"/>
      <c r="D1" s="154" t="s">
        <v>159</v>
      </c>
      <c r="E1" s="111" t="s">
        <v>170</v>
      </c>
      <c r="F1" s="164"/>
    </row>
    <row r="2" spans="1:6" x14ac:dyDescent="0.35">
      <c r="A2" s="134" t="s">
        <v>99</v>
      </c>
      <c r="B2" s="155"/>
      <c r="C2" s="156"/>
      <c r="D2" s="157" t="s">
        <v>1</v>
      </c>
      <c r="E2" s="168" t="s">
        <v>153</v>
      </c>
      <c r="F2" s="165"/>
    </row>
    <row r="3" spans="1:6" x14ac:dyDescent="0.35">
      <c r="A3" s="169" t="s">
        <v>73</v>
      </c>
      <c r="B3" s="158"/>
      <c r="C3" s="159"/>
      <c r="D3" s="160" t="s">
        <v>161</v>
      </c>
      <c r="E3" s="149">
        <v>0</v>
      </c>
      <c r="F3" s="165"/>
    </row>
    <row r="4" spans="1:6" ht="16" thickBot="1" x14ac:dyDescent="0.4">
      <c r="A4" s="150"/>
      <c r="B4" s="161"/>
      <c r="C4" s="162"/>
      <c r="D4" s="163" t="s">
        <v>2</v>
      </c>
      <c r="E4" s="151">
        <v>43971</v>
      </c>
      <c r="F4" s="166"/>
    </row>
    <row r="6" spans="1:6" ht="16" thickBot="1" x14ac:dyDescent="0.4"/>
    <row r="7" spans="1:6" ht="20" x14ac:dyDescent="0.4">
      <c r="A7" s="16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8" t="s">
        <v>8</v>
      </c>
    </row>
    <row r="8" spans="1:6" ht="18" x14ac:dyDescent="0.4">
      <c r="A8" s="19" t="s">
        <v>100</v>
      </c>
      <c r="B8" s="9" t="s">
        <v>14</v>
      </c>
      <c r="C8" s="10"/>
      <c r="D8" s="10"/>
      <c r="E8" s="11" t="str">
        <f t="shared" ref="E8:E11" si="0">A8</f>
        <v>Администратор может просматривать все записи</v>
      </c>
      <c r="F8" s="20"/>
    </row>
    <row r="9" spans="1:6" ht="31.5" x14ac:dyDescent="0.4">
      <c r="A9" s="19" t="s">
        <v>101</v>
      </c>
      <c r="B9" s="12" t="s">
        <v>14</v>
      </c>
      <c r="C9" s="12"/>
      <c r="D9" s="10"/>
      <c r="E9" s="11" t="str">
        <f t="shared" si="0"/>
        <v>Администратор может редактировать (переносить) записи</v>
      </c>
      <c r="F9" s="20"/>
    </row>
    <row r="10" spans="1:6" ht="18" x14ac:dyDescent="0.4">
      <c r="A10" s="19" t="s">
        <v>102</v>
      </c>
      <c r="B10" s="12" t="s">
        <v>14</v>
      </c>
      <c r="C10" s="12"/>
      <c r="D10" s="10"/>
      <c r="E10" s="11" t="str">
        <f t="shared" si="0"/>
        <v>Администратор может удалять записи</v>
      </c>
      <c r="F10" s="20"/>
    </row>
    <row r="11" spans="1:6" ht="32" thickBot="1" x14ac:dyDescent="0.45">
      <c r="A11" s="35" t="s">
        <v>103</v>
      </c>
      <c r="B11" s="36" t="s">
        <v>14</v>
      </c>
      <c r="C11" s="36"/>
      <c r="D11" s="37"/>
      <c r="E11" s="38" t="str">
        <f t="shared" si="0"/>
        <v>Администратор может видеть полную информацию о просматриваемой записи</v>
      </c>
      <c r="F11" s="39"/>
    </row>
    <row r="12" spans="1:6" ht="18" x14ac:dyDescent="0.4">
      <c r="A12" s="4"/>
      <c r="B12" s="7"/>
      <c r="C12" s="7"/>
      <c r="D12" s="6"/>
      <c r="E12" s="8"/>
      <c r="F12" s="29"/>
    </row>
    <row r="13" spans="1:6" ht="18" x14ac:dyDescent="0.4">
      <c r="A13" s="4"/>
      <c r="B13" s="7"/>
      <c r="C13" s="7"/>
      <c r="D13" s="6"/>
      <c r="E13" s="8"/>
      <c r="F13" s="29"/>
    </row>
    <row r="14" spans="1:6" ht="19" customHeight="1" x14ac:dyDescent="0.4">
      <c r="A14" s="8"/>
      <c r="B14" s="7"/>
      <c r="C14" s="7"/>
      <c r="D14" s="6"/>
      <c r="E14" s="8"/>
      <c r="F14" s="29"/>
    </row>
    <row r="15" spans="1:6" ht="18" x14ac:dyDescent="0.4">
      <c r="A15" s="30"/>
      <c r="B15" s="31"/>
      <c r="C15" s="31"/>
      <c r="D15" s="32"/>
      <c r="E15" s="30"/>
      <c r="F15" s="33"/>
    </row>
    <row r="16" spans="1:6" ht="18" x14ac:dyDescent="0.4">
      <c r="A16" s="34"/>
      <c r="B16" s="31"/>
      <c r="C16" s="31"/>
      <c r="D16" s="32"/>
      <c r="E16" s="34"/>
      <c r="F16" s="33"/>
    </row>
    <row r="17" spans="1:6" x14ac:dyDescent="0.35">
      <c r="A17" s="4"/>
      <c r="B17" s="4"/>
      <c r="C17" s="4"/>
      <c r="D17" s="4"/>
      <c r="E17" s="4"/>
      <c r="F17" s="4"/>
    </row>
    <row r="18" spans="1:6" x14ac:dyDescent="0.35">
      <c r="A18" s="4"/>
      <c r="B18" s="4"/>
      <c r="C18" s="4"/>
      <c r="D18" s="4"/>
      <c r="E18" s="4"/>
      <c r="F18" s="4"/>
    </row>
    <row r="199" spans="1:1" ht="17.5" x14ac:dyDescent="0.35">
      <c r="A199" s="5" t="s">
        <v>14</v>
      </c>
    </row>
  </sheetData>
  <mergeCells count="1">
    <mergeCell ref="A2:A3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Тест-план</vt:lpstr>
      <vt:lpstr>Чек-лист</vt:lpstr>
      <vt:lpstr>Тест-кейс 1</vt:lpstr>
      <vt:lpstr>Тест-кейс 2</vt:lpstr>
      <vt:lpstr>Тест-кейс 3</vt:lpstr>
      <vt:lpstr>Тест-кейс 4</vt:lpstr>
      <vt:lpstr>Тест-кейс 5</vt:lpstr>
      <vt:lpstr>Тест-кейс 6</vt:lpstr>
      <vt:lpstr>Тест-кейс 7</vt:lpstr>
      <vt:lpstr>Дефекты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Lenovo</cp:lastModifiedBy>
  <cp:lastPrinted>2020-04-20T08:32:46Z</cp:lastPrinted>
  <dcterms:created xsi:type="dcterms:W3CDTF">2020-04-19T17:59:53Z</dcterms:created>
  <dcterms:modified xsi:type="dcterms:W3CDTF">2020-05-22T15:10:26Z</dcterms:modified>
</cp:coreProperties>
</file>