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\Desktop\"/>
    </mc:Choice>
  </mc:AlternateContent>
  <xr:revisionPtr revIDLastSave="0" documentId="13_ncr:1_{DC1AD035-D227-4176-AE7A-3975AE0AF4A8}" xr6:coauthVersionLast="47" xr6:coauthVersionMax="47" xr10:uidLastSave="{00000000-0000-0000-0000-000000000000}"/>
  <bookViews>
    <workbookView xWindow="-120" yWindow="-120" windowWidth="20730" windowHeight="11160" tabRatio="298" xr2:uid="{00000000-000D-0000-FFFF-FFFF00000000}"/>
  </bookViews>
  <sheets>
    <sheet name="Materials" sheetId="1" r:id="rId1"/>
    <sheet name="MaterialTyp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3" i="1"/>
  <c r="J2" i="1"/>
</calcChain>
</file>

<file path=xl/sharedStrings.xml><?xml version="1.0" encoding="utf-8"?>
<sst xmlns="http://schemas.openxmlformats.org/spreadsheetml/2006/main" count="190" uniqueCount="94">
  <si>
    <t>id</t>
  </si>
  <si>
    <t>Наименование материала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</si>
  <si>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</si>
  <si>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</si>
  <si>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</si>
  <si>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</si>
  <si>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</si>
  <si>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</si>
  <si>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>Шипы для льда 3x2</t>
  </si>
  <si>
    <t>Шипы</t>
  </si>
  <si>
    <t xml:space="preserve"> г</t>
  </si>
  <si>
    <t xml:space="preserve"> 6511.00</t>
  </si>
  <si>
    <t>Резина для льда 0x2</t>
  </si>
  <si>
    <t xml:space="preserve"> кг</t>
  </si>
  <si>
    <t>Шипы для льда 2x2</t>
  </si>
  <si>
    <t xml:space="preserve"> 13077.00</t>
  </si>
  <si>
    <t>Шипы для льда 3x0</t>
  </si>
  <si>
    <t>Шипы для пустыни 3x2</t>
  </si>
  <si>
    <t>Шипы для лета 3x1</t>
  </si>
  <si>
    <t>Резина для зимы 2x3</t>
  </si>
  <si>
    <t xml:space="preserve"> м</t>
  </si>
  <si>
    <t>Резина для зимы 3x3</t>
  </si>
  <si>
    <t xml:space="preserve"> 31356.00</t>
  </si>
  <si>
    <t>Шипы для льда 1x0</t>
  </si>
  <si>
    <t>Резина для лета 0x1</t>
  </si>
  <si>
    <t>Резина для лета 2x2</t>
  </si>
  <si>
    <t xml:space="preserve"> 54298.00</t>
  </si>
  <si>
    <t>Резина для зимы 3x1</t>
  </si>
  <si>
    <t>Шипы для зимы 0x1</t>
  </si>
  <si>
    <t>Шипы для льда 2x0</t>
  </si>
  <si>
    <t xml:space="preserve"> шт</t>
  </si>
  <si>
    <t xml:space="preserve"> 17996.00</t>
  </si>
  <si>
    <t>Резина для пустыни 3x2</t>
  </si>
  <si>
    <t xml:space="preserve"> 5854.00</t>
  </si>
  <si>
    <t>Шипы для зимы 3x0</t>
  </si>
  <si>
    <t xml:space="preserve"> 9260.00</t>
  </si>
  <si>
    <t>Резина для пустыни 2x0</t>
  </si>
  <si>
    <t xml:space="preserve"> 17425.00</t>
  </si>
  <si>
    <t>Шипы для лета 3x2</t>
  </si>
  <si>
    <t>Резина для зимы 0x3</t>
  </si>
  <si>
    <t>Шипы для льда 0x0</t>
  </si>
  <si>
    <t xml:space="preserve"> 21188.00</t>
  </si>
  <si>
    <t>Шипы для льда 0x1</t>
  </si>
  <si>
    <t xml:space="preserve"> 49557.00</t>
  </si>
  <si>
    <t>Резина для льда 1x3</t>
  </si>
  <si>
    <t xml:space="preserve"> 23551.00</t>
  </si>
  <si>
    <t>Резина для пустыни 1x3</t>
  </si>
  <si>
    <t>Шипы для зимы 3x3</t>
  </si>
  <si>
    <t xml:space="preserve"> 15159.00</t>
  </si>
  <si>
    <t>Шипы для пустыни 0x2</t>
  </si>
  <si>
    <t>Шипы для лета 2x0</t>
  </si>
  <si>
    <t xml:space="preserve"> 8206.00</t>
  </si>
  <si>
    <t>Резина для пустыни 3x3</t>
  </si>
  <si>
    <t xml:space="preserve"> 5144.00</t>
  </si>
  <si>
    <t>Резина для льда 0x1</t>
  </si>
  <si>
    <t xml:space="preserve"> 53394.00</t>
  </si>
  <si>
    <t>Резина для лета 0x2</t>
  </si>
  <si>
    <t>Резина для зимы 1x0</t>
  </si>
  <si>
    <t xml:space="preserve"> 43046.00</t>
  </si>
  <si>
    <t>Резина для лета 3x3</t>
  </si>
  <si>
    <t xml:space="preserve"> 6764.00</t>
  </si>
  <si>
    <t>Резина для пустыни 1x1</t>
  </si>
  <si>
    <t>Шипы для пустыни 0x1</t>
  </si>
  <si>
    <t xml:space="preserve"> 55689.00</t>
  </si>
  <si>
    <t>Шипы для льда 3x1</t>
  </si>
  <si>
    <t xml:space="preserve"> 42668.00</t>
  </si>
  <si>
    <t>Резина для льда 3x3</t>
  </si>
  <si>
    <t>Шипы для льда 2x3</t>
  </si>
  <si>
    <t xml:space="preserve"> 27105.00</t>
  </si>
  <si>
    <t>Шипы для лета 2x2</t>
  </si>
  <si>
    <t>Резина для пустыни 2x3</t>
  </si>
  <si>
    <t xml:space="preserve"> 55679.00</t>
  </si>
  <si>
    <t>Резина для зимы 1x3</t>
  </si>
  <si>
    <t>Резина для лета 1x0</t>
  </si>
  <si>
    <t>Резина для пустыни 0x3</t>
  </si>
  <si>
    <t xml:space="preserve"> 8094.00</t>
  </si>
  <si>
    <t>Резина для лета 2x1</t>
  </si>
  <si>
    <t>Резина для пустыни 2x1</t>
  </si>
  <si>
    <t xml:space="preserve"> 34518.00</t>
  </si>
  <si>
    <t>Шипы для пустыни 3x1</t>
  </si>
  <si>
    <t>Шипы для льда 1x1</t>
  </si>
  <si>
    <t>Шипы для зимы 2x0</t>
  </si>
  <si>
    <t>Резина для пустыни 1x2</t>
  </si>
  <si>
    <t>Резина для льда 2x0</t>
  </si>
  <si>
    <t xml:space="preserve"> 24767.00</t>
  </si>
  <si>
    <t>Шипы для лета 0x1</t>
  </si>
  <si>
    <t xml:space="preserve"> 28825.00</t>
  </si>
  <si>
    <t>Шипы для льда 2x1</t>
  </si>
  <si>
    <t>type</t>
  </si>
  <si>
    <t>Резина</t>
  </si>
  <si>
    <t>Тип материала</t>
  </si>
  <si>
    <t>ШИпы</t>
  </si>
  <si>
    <t>Описание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</si>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</sst>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85" zoomScaleNormal="85" workbookViewId="0">
      <selection activeCell="M5" sqref="M5"/>
    </sheetView>
  </sheetViews>
  <sheetFormatPr defaultRowHeight="15" x14ac:dyDescent="0.25"/>
  <cols>
    <col min="1" max="1" width="17.7109375" style="2" customWidth="1"/>
    <col min="2" max="2" width="45.5703125" style="2" customWidth="1"/>
    <col min="3" max="3" width="23.28515625" style="2" customWidth="1"/>
    <col min="4" max="4" width="20.5703125" style="2" customWidth="1"/>
    <col min="5" max="5" width="27.5703125" style="2" customWidth="1"/>
    <col min="6" max="6" width="30.140625" style="2" customWidth="1"/>
    <col min="7" max="7" width="16.5703125" style="2" customWidth="1"/>
    <col min="8" max="8" width="16.28515625" style="2" customWidth="1"/>
    <col min="9" max="9" width="24.7109375" style="2" customWidth="1"/>
    <col min="10" max="10" width="15.140625" style="2" customWidth="1"/>
    <col min="11" max="11" width="21.42578125" style="2" customWidth="1"/>
    <col min="12" max="16384" width="9.140625" style="2"/>
  </cols>
  <sheetData>
    <row r="1" spans="1:1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92</v>
      </c>
      <c r="H1" s="2" t="s">
        <v>7</v>
      </c>
      <c r="I1" s="2" t="s">
        <v>93</v>
      </c>
      <c r="J1" s="2" t="s">
        <v>90</v>
      </c>
      <c r="K1" s="2" t="s">
        <v>2</v>
      </c>
    </row>
    <row r="2" spans="1:11" x14ac:dyDescent="0.25">
      <c r="A2" s="2">
        <v>1</v>
      </c>
      <c r="B2" s="2" t="s">
        <v>8</v>
      </c>
      <c r="C2" s="2">
        <v>3</v>
      </c>
      <c r="D2" s="2" t="s">
        <v>10</v>
      </c>
      <c r="E2" s="2">
        <v>470</v>
      </c>
      <c r="F2" s="2">
        <v>26</v>
      </c>
      <c r="H2" s="2" t="s">
        <v>11</v>
      </c>
      <c r="J2" s="2">
        <f>LOOKUP(K2,MaterialType!$B$2:$B$3,MaterialType!$A$2:$A$3)</f>
        <v>2</v>
      </c>
      <c r="K2" s="3" t="s">
        <v>89</v>
      </c>
    </row>
    <row r="3" spans="1:11" x14ac:dyDescent="0.25">
      <c r="A3" s="2">
        <v>2</v>
      </c>
      <c r="B3" s="2" t="s">
        <v>12</v>
      </c>
      <c r="C3" s="2">
        <v>2</v>
      </c>
      <c r="D3" s="2" t="s">
        <v>13</v>
      </c>
      <c r="E3" s="2">
        <v>816</v>
      </c>
      <c r="F3" s="2">
        <v>21</v>
      </c>
      <c r="H3" s="2">
        <v>48785</v>
      </c>
      <c r="J3" s="2">
        <f>LOOKUP(K3,MaterialType!$B$2:$B$3,MaterialType!$A$2:$A$3)</f>
        <v>2</v>
      </c>
      <c r="K3" s="3" t="s">
        <v>89</v>
      </c>
    </row>
    <row r="4" spans="1:11" x14ac:dyDescent="0.25">
      <c r="A4" s="2">
        <v>3</v>
      </c>
      <c r="B4" s="2" t="s">
        <v>14</v>
      </c>
      <c r="C4" s="2">
        <v>1</v>
      </c>
      <c r="D4" s="2" t="s">
        <v>10</v>
      </c>
      <c r="E4" s="2">
        <v>479</v>
      </c>
      <c r="F4" s="2">
        <v>22</v>
      </c>
      <c r="H4" s="2" t="s">
        <v>15</v>
      </c>
      <c r="J4" s="2">
        <f>LOOKUP(K4,MaterialType!$B$2:$B$3,MaterialType!$A$2:$A$3)</f>
        <v>1</v>
      </c>
      <c r="K4" s="3" t="s">
        <v>9</v>
      </c>
    </row>
    <row r="5" spans="1:11" x14ac:dyDescent="0.25">
      <c r="A5" s="2">
        <v>4</v>
      </c>
      <c r="B5" s="2" t="s">
        <v>16</v>
      </c>
      <c r="C5" s="2">
        <v>9</v>
      </c>
      <c r="D5" s="2" t="s">
        <v>10</v>
      </c>
      <c r="E5" s="2">
        <v>885</v>
      </c>
      <c r="F5" s="2">
        <v>5</v>
      </c>
      <c r="H5" s="2">
        <v>52272</v>
      </c>
      <c r="J5" s="2">
        <f>LOOKUP(K5,MaterialType!$B$2:$B$3,MaterialType!$A$2:$A$3)</f>
        <v>1</v>
      </c>
      <c r="K5" s="3" t="s">
        <v>9</v>
      </c>
    </row>
    <row r="6" spans="1:11" x14ac:dyDescent="0.25">
      <c r="A6" s="2">
        <v>5</v>
      </c>
      <c r="B6" s="2" t="s">
        <v>17</v>
      </c>
      <c r="C6" s="2">
        <v>2</v>
      </c>
      <c r="D6" s="2" t="s">
        <v>10</v>
      </c>
      <c r="E6" s="2">
        <v>923</v>
      </c>
      <c r="F6" s="2">
        <v>19</v>
      </c>
      <c r="H6" s="2">
        <v>28748</v>
      </c>
      <c r="J6" s="2">
        <f>LOOKUP(K6,MaterialType!$B$2:$B$3,MaterialType!$A$2:$A$3)</f>
        <v>1</v>
      </c>
      <c r="K6" s="3" t="s">
        <v>9</v>
      </c>
    </row>
    <row r="7" spans="1:11" x14ac:dyDescent="0.25">
      <c r="A7" s="2">
        <v>6</v>
      </c>
      <c r="B7" s="2" t="s">
        <v>18</v>
      </c>
      <c r="C7" s="2">
        <v>6</v>
      </c>
      <c r="D7" s="2" t="s">
        <v>13</v>
      </c>
      <c r="E7" s="2">
        <v>184</v>
      </c>
      <c r="F7" s="2">
        <v>40</v>
      </c>
      <c r="H7" s="2">
        <v>51974</v>
      </c>
      <c r="J7" s="2">
        <f>LOOKUP(K7,MaterialType!$B$2:$B$3,MaterialType!$A$2:$A$3)</f>
        <v>2</v>
      </c>
      <c r="K7" s="3" t="s">
        <v>89</v>
      </c>
    </row>
    <row r="8" spans="1:11" x14ac:dyDescent="0.25">
      <c r="A8" s="2">
        <v>7</v>
      </c>
      <c r="B8" s="2" t="s">
        <v>19</v>
      </c>
      <c r="C8" s="2">
        <v>3</v>
      </c>
      <c r="D8" s="2" t="s">
        <v>20</v>
      </c>
      <c r="E8" s="2">
        <v>344</v>
      </c>
      <c r="F8" s="2">
        <v>12</v>
      </c>
      <c r="H8" s="2">
        <v>53323</v>
      </c>
      <c r="J8" s="2">
        <f>LOOKUP(K8,MaterialType!$B$2:$B$3,MaterialType!$A$2:$A$3)</f>
        <v>2</v>
      </c>
      <c r="K8" s="3" t="s">
        <v>89</v>
      </c>
    </row>
    <row r="9" spans="1:11" x14ac:dyDescent="0.25">
      <c r="A9" s="2">
        <v>8</v>
      </c>
      <c r="B9" s="2" t="s">
        <v>21</v>
      </c>
      <c r="C9" s="2">
        <v>2</v>
      </c>
      <c r="D9" s="2" t="s">
        <v>13</v>
      </c>
      <c r="E9" s="2">
        <v>275</v>
      </c>
      <c r="F9" s="2">
        <v>28</v>
      </c>
      <c r="H9" s="2" t="s">
        <v>22</v>
      </c>
      <c r="J9" s="2">
        <f>LOOKUP(K9,MaterialType!$B$2:$B$3,MaterialType!$A$2:$A$3)</f>
        <v>2</v>
      </c>
      <c r="K9" s="3" t="s">
        <v>89</v>
      </c>
    </row>
    <row r="10" spans="1:11" x14ac:dyDescent="0.25">
      <c r="A10" s="2">
        <v>9</v>
      </c>
      <c r="B10" s="2" t="s">
        <v>23</v>
      </c>
      <c r="C10" s="2">
        <v>10</v>
      </c>
      <c r="D10" s="2" t="s">
        <v>10</v>
      </c>
      <c r="E10" s="2">
        <v>914</v>
      </c>
      <c r="F10" s="2">
        <v>22</v>
      </c>
      <c r="H10" s="2">
        <v>25538</v>
      </c>
      <c r="J10" s="2">
        <f>LOOKUP(K10,MaterialType!$B$2:$B$3,MaterialType!$A$2:$A$3)</f>
        <v>1</v>
      </c>
      <c r="K10" s="3" t="s">
        <v>9</v>
      </c>
    </row>
    <row r="11" spans="1:11" x14ac:dyDescent="0.25">
      <c r="A11" s="2">
        <v>10</v>
      </c>
      <c r="B11" s="2" t="s">
        <v>24</v>
      </c>
      <c r="C11" s="2">
        <v>9</v>
      </c>
      <c r="D11" s="2" t="s">
        <v>13</v>
      </c>
      <c r="E11" s="2">
        <v>127</v>
      </c>
      <c r="F11" s="2">
        <v>17</v>
      </c>
      <c r="H11" s="2">
        <v>23936</v>
      </c>
      <c r="J11" s="2">
        <f>LOOKUP(K11,MaterialType!$B$2:$B$3,MaterialType!$A$2:$A$3)</f>
        <v>2</v>
      </c>
      <c r="K11" s="3" t="s">
        <v>89</v>
      </c>
    </row>
    <row r="12" spans="1:11" x14ac:dyDescent="0.25">
      <c r="A12" s="2">
        <v>11</v>
      </c>
      <c r="B12" s="2" t="s">
        <v>25</v>
      </c>
      <c r="C12" s="2">
        <v>2</v>
      </c>
      <c r="D12" s="2" t="s">
        <v>20</v>
      </c>
      <c r="E12" s="2">
        <v>542</v>
      </c>
      <c r="F12" s="2">
        <v>20</v>
      </c>
      <c r="H12" s="2" t="s">
        <v>26</v>
      </c>
      <c r="J12" s="2">
        <f>LOOKUP(K12,MaterialType!$B$2:$B$3,MaterialType!$A$2:$A$3)</f>
        <v>2</v>
      </c>
      <c r="K12" s="3" t="s">
        <v>89</v>
      </c>
    </row>
    <row r="13" spans="1:11" x14ac:dyDescent="0.25">
      <c r="A13" s="2">
        <v>12</v>
      </c>
      <c r="B13" s="2" t="s">
        <v>27</v>
      </c>
      <c r="C13" s="2">
        <v>9</v>
      </c>
      <c r="D13" s="2" t="s">
        <v>13</v>
      </c>
      <c r="E13" s="2">
        <v>690</v>
      </c>
      <c r="F13" s="2">
        <v>24</v>
      </c>
      <c r="H13" s="2">
        <v>25844</v>
      </c>
      <c r="J13" s="2">
        <f>LOOKUP(K13,MaterialType!$B$2:$B$3,MaterialType!$A$2:$A$3)</f>
        <v>2</v>
      </c>
      <c r="K13" s="3" t="s">
        <v>89</v>
      </c>
    </row>
    <row r="14" spans="1:11" x14ac:dyDescent="0.25">
      <c r="A14" s="2">
        <v>13</v>
      </c>
      <c r="B14" s="2" t="s">
        <v>28</v>
      </c>
      <c r="C14" s="2">
        <v>3</v>
      </c>
      <c r="D14" s="2" t="s">
        <v>10</v>
      </c>
      <c r="E14" s="2">
        <v>255</v>
      </c>
      <c r="F14" s="2">
        <v>25</v>
      </c>
      <c r="H14" s="2">
        <v>6484</v>
      </c>
      <c r="J14" s="2">
        <f>LOOKUP(K14,MaterialType!$B$2:$B$3,MaterialType!$A$2:$A$3)</f>
        <v>2</v>
      </c>
      <c r="K14" s="3" t="s">
        <v>89</v>
      </c>
    </row>
    <row r="15" spans="1:11" x14ac:dyDescent="0.25">
      <c r="A15" s="2">
        <v>14</v>
      </c>
      <c r="B15" s="2" t="s">
        <v>29</v>
      </c>
      <c r="C15" s="2">
        <v>4</v>
      </c>
      <c r="D15" s="2" t="s">
        <v>30</v>
      </c>
      <c r="E15" s="2">
        <v>214</v>
      </c>
      <c r="F15" s="2">
        <v>15</v>
      </c>
      <c r="H15" s="2" t="s">
        <v>31</v>
      </c>
      <c r="J15" s="2">
        <f>LOOKUP(K15,MaterialType!$B$2:$B$3,MaterialType!$A$2:$A$3)</f>
        <v>1</v>
      </c>
      <c r="K15" s="3" t="s">
        <v>9</v>
      </c>
    </row>
    <row r="16" spans="1:11" x14ac:dyDescent="0.25">
      <c r="A16" s="2">
        <v>15</v>
      </c>
      <c r="B16" s="2" t="s">
        <v>32</v>
      </c>
      <c r="C16" s="2">
        <v>1</v>
      </c>
      <c r="D16" s="2" t="s">
        <v>20</v>
      </c>
      <c r="E16" s="2">
        <v>931</v>
      </c>
      <c r="F16" s="2">
        <v>43</v>
      </c>
      <c r="H16" s="2" t="s">
        <v>33</v>
      </c>
      <c r="J16" s="2">
        <f>LOOKUP(K16,MaterialType!$B$2:$B$3,MaterialType!$A$2:$A$3)</f>
        <v>2</v>
      </c>
      <c r="K16" s="3" t="s">
        <v>89</v>
      </c>
    </row>
    <row r="17" spans="1:11" x14ac:dyDescent="0.25">
      <c r="A17" s="2">
        <v>16</v>
      </c>
      <c r="B17" s="2" t="s">
        <v>34</v>
      </c>
      <c r="C17" s="2">
        <v>6</v>
      </c>
      <c r="D17" s="2" t="s">
        <v>10</v>
      </c>
      <c r="E17" s="2">
        <v>192</v>
      </c>
      <c r="F17" s="2">
        <v>48</v>
      </c>
      <c r="H17" s="2" t="s">
        <v>35</v>
      </c>
      <c r="J17" s="2">
        <f>LOOKUP(K17,MaterialType!$B$2:$B$3,MaterialType!$A$2:$A$3)</f>
        <v>1</v>
      </c>
      <c r="K17" s="3" t="s">
        <v>9</v>
      </c>
    </row>
    <row r="18" spans="1:11" x14ac:dyDescent="0.25">
      <c r="A18" s="2">
        <v>17</v>
      </c>
      <c r="B18" s="2" t="s">
        <v>36</v>
      </c>
      <c r="C18" s="2">
        <v>5</v>
      </c>
      <c r="D18" s="2" t="s">
        <v>13</v>
      </c>
      <c r="E18" s="2">
        <v>769</v>
      </c>
      <c r="F18" s="2">
        <v>14</v>
      </c>
      <c r="H18" s="2" t="s">
        <v>37</v>
      </c>
      <c r="J18" s="2">
        <f>LOOKUP(K18,MaterialType!$B$2:$B$3,MaterialType!$A$2:$A$3)</f>
        <v>2</v>
      </c>
      <c r="K18" s="3" t="s">
        <v>89</v>
      </c>
    </row>
    <row r="19" spans="1:11" x14ac:dyDescent="0.25">
      <c r="A19" s="2">
        <v>18</v>
      </c>
      <c r="B19" s="2" t="s">
        <v>38</v>
      </c>
      <c r="C19" s="2">
        <v>1</v>
      </c>
      <c r="D19" s="2" t="s">
        <v>10</v>
      </c>
      <c r="E19" s="2">
        <v>547</v>
      </c>
      <c r="F19" s="2">
        <v>11</v>
      </c>
      <c r="H19" s="2">
        <v>43288</v>
      </c>
      <c r="J19" s="2">
        <f>LOOKUP(K19,MaterialType!$B$2:$B$3,MaterialType!$A$2:$A$3)</f>
        <v>1</v>
      </c>
      <c r="K19" s="3" t="s">
        <v>9</v>
      </c>
    </row>
    <row r="20" spans="1:11" x14ac:dyDescent="0.25">
      <c r="A20" s="2">
        <v>19</v>
      </c>
      <c r="B20" s="2" t="s">
        <v>39</v>
      </c>
      <c r="C20" s="2">
        <v>4</v>
      </c>
      <c r="D20" s="2" t="s">
        <v>20</v>
      </c>
      <c r="E20" s="2">
        <v>726</v>
      </c>
      <c r="F20" s="2">
        <v>46</v>
      </c>
      <c r="H20" s="2">
        <v>37293</v>
      </c>
      <c r="J20" s="2">
        <f>LOOKUP(K20,MaterialType!$B$2:$B$3,MaterialType!$A$2:$A$3)</f>
        <v>2</v>
      </c>
      <c r="K20" s="3" t="s">
        <v>89</v>
      </c>
    </row>
    <row r="21" spans="1:11" x14ac:dyDescent="0.25">
      <c r="A21" s="2">
        <v>20</v>
      </c>
      <c r="B21" s="2" t="s">
        <v>40</v>
      </c>
      <c r="C21" s="2">
        <v>2</v>
      </c>
      <c r="D21" s="2" t="s">
        <v>13</v>
      </c>
      <c r="E21" s="2">
        <v>585</v>
      </c>
      <c r="F21" s="2">
        <v>37</v>
      </c>
      <c r="H21" s="2" t="s">
        <v>41</v>
      </c>
      <c r="J21" s="2">
        <f>LOOKUP(K21,MaterialType!$B$2:$B$3,MaterialType!$A$2:$A$3)</f>
        <v>1</v>
      </c>
      <c r="K21" s="3" t="s">
        <v>9</v>
      </c>
    </row>
    <row r="22" spans="1:11" x14ac:dyDescent="0.25">
      <c r="A22" s="2">
        <v>21</v>
      </c>
      <c r="B22" s="2" t="s">
        <v>42</v>
      </c>
      <c r="C22" s="2">
        <v>2</v>
      </c>
      <c r="D22" s="2" t="s">
        <v>30</v>
      </c>
      <c r="E22" s="2">
        <v>147</v>
      </c>
      <c r="F22" s="2">
        <v>8</v>
      </c>
      <c r="H22" s="2" t="s">
        <v>43</v>
      </c>
      <c r="J22" s="2">
        <f>LOOKUP(K22,MaterialType!$B$2:$B$3,MaterialType!$A$2:$A$3)</f>
        <v>1</v>
      </c>
      <c r="K22" s="3" t="s">
        <v>91</v>
      </c>
    </row>
    <row r="23" spans="1:11" x14ac:dyDescent="0.25">
      <c r="A23" s="2">
        <v>22</v>
      </c>
      <c r="B23" s="2" t="s">
        <v>44</v>
      </c>
      <c r="C23" s="2">
        <v>2</v>
      </c>
      <c r="D23" s="2" t="s">
        <v>13</v>
      </c>
      <c r="E23" s="2">
        <v>286</v>
      </c>
      <c r="F23" s="2">
        <v>39</v>
      </c>
      <c r="H23" s="2" t="s">
        <v>45</v>
      </c>
      <c r="J23" s="2">
        <f>LOOKUP(K23,MaterialType!$B$2:$B$3,MaterialType!$A$2:$A$3)</f>
        <v>2</v>
      </c>
      <c r="K23" s="3" t="s">
        <v>89</v>
      </c>
    </row>
    <row r="24" spans="1:11" x14ac:dyDescent="0.25">
      <c r="A24" s="2">
        <v>23</v>
      </c>
      <c r="B24" s="2" t="s">
        <v>46</v>
      </c>
      <c r="C24" s="2">
        <v>5</v>
      </c>
      <c r="D24" s="2" t="s">
        <v>13</v>
      </c>
      <c r="E24" s="2">
        <v>222</v>
      </c>
      <c r="F24" s="2">
        <v>9</v>
      </c>
      <c r="H24" s="2">
        <v>21546</v>
      </c>
      <c r="J24" s="2">
        <f>LOOKUP(K24,MaterialType!$B$2:$B$3,MaterialType!$A$2:$A$3)</f>
        <v>2</v>
      </c>
      <c r="K24" s="3" t="s">
        <v>89</v>
      </c>
    </row>
    <row r="25" spans="1:11" x14ac:dyDescent="0.25">
      <c r="A25" s="2">
        <v>24</v>
      </c>
      <c r="B25" s="2" t="s">
        <v>47</v>
      </c>
      <c r="C25" s="2">
        <v>4</v>
      </c>
      <c r="D25" s="2" t="s">
        <v>10</v>
      </c>
      <c r="E25" s="2">
        <v>652</v>
      </c>
      <c r="F25" s="2">
        <v>33</v>
      </c>
      <c r="H25" s="2" t="s">
        <v>48</v>
      </c>
      <c r="J25" s="2">
        <f>LOOKUP(K25,MaterialType!$B$2:$B$3,MaterialType!$A$2:$A$3)</f>
        <v>1</v>
      </c>
      <c r="K25" s="3" t="s">
        <v>9</v>
      </c>
    </row>
    <row r="26" spans="1:11" x14ac:dyDescent="0.25">
      <c r="A26" s="2">
        <v>25</v>
      </c>
      <c r="B26" s="2" t="s">
        <v>49</v>
      </c>
      <c r="C26" s="2">
        <v>4</v>
      </c>
      <c r="D26" s="2" t="s">
        <v>10</v>
      </c>
      <c r="E26" s="2">
        <v>792</v>
      </c>
      <c r="F26" s="2">
        <v>46</v>
      </c>
      <c r="H26" s="2">
        <v>8571</v>
      </c>
      <c r="J26" s="2">
        <f>LOOKUP(K26,MaterialType!$B$2:$B$3,MaterialType!$A$2:$A$3)</f>
        <v>1</v>
      </c>
      <c r="K26" s="3" t="s">
        <v>9</v>
      </c>
    </row>
    <row r="27" spans="1:11" x14ac:dyDescent="0.25">
      <c r="A27" s="2">
        <v>26</v>
      </c>
      <c r="B27" s="2" t="s">
        <v>50</v>
      </c>
      <c r="C27" s="2">
        <v>1</v>
      </c>
      <c r="D27" s="2" t="s">
        <v>10</v>
      </c>
      <c r="E27" s="2">
        <v>68</v>
      </c>
      <c r="F27" s="2">
        <v>43</v>
      </c>
      <c r="H27" s="2" t="s">
        <v>51</v>
      </c>
      <c r="J27" s="2">
        <f>LOOKUP(K27,MaterialType!$B$2:$B$3,MaterialType!$A$2:$A$3)</f>
        <v>1</v>
      </c>
      <c r="K27" s="3" t="s">
        <v>9</v>
      </c>
    </row>
    <row r="28" spans="1:11" x14ac:dyDescent="0.25">
      <c r="A28" s="2">
        <v>27</v>
      </c>
      <c r="B28" s="2" t="s">
        <v>52</v>
      </c>
      <c r="C28" s="2">
        <v>9</v>
      </c>
      <c r="D28" s="2" t="s">
        <v>20</v>
      </c>
      <c r="E28" s="2">
        <v>840</v>
      </c>
      <c r="F28" s="2">
        <v>11</v>
      </c>
      <c r="H28" s="2" t="s">
        <v>53</v>
      </c>
      <c r="J28" s="2">
        <f>LOOKUP(K28,MaterialType!$B$2:$B$3,MaterialType!$A$2:$A$3)</f>
        <v>2</v>
      </c>
      <c r="K28" s="3" t="s">
        <v>89</v>
      </c>
    </row>
    <row r="29" spans="1:11" x14ac:dyDescent="0.25">
      <c r="A29" s="2">
        <v>28</v>
      </c>
      <c r="B29" s="2" t="s">
        <v>54</v>
      </c>
      <c r="C29" s="2">
        <v>5</v>
      </c>
      <c r="D29" s="2" t="s">
        <v>20</v>
      </c>
      <c r="E29" s="2">
        <v>964</v>
      </c>
      <c r="F29" s="2">
        <v>34</v>
      </c>
      <c r="H29" s="2" t="s">
        <v>55</v>
      </c>
      <c r="J29" s="2">
        <f>LOOKUP(K29,MaterialType!$B$2:$B$3,MaterialType!$A$2:$A$3)</f>
        <v>2</v>
      </c>
      <c r="K29" s="3" t="s">
        <v>89</v>
      </c>
    </row>
    <row r="30" spans="1:11" x14ac:dyDescent="0.25">
      <c r="A30" s="2">
        <v>29</v>
      </c>
      <c r="B30" s="2" t="s">
        <v>56</v>
      </c>
      <c r="C30" s="2">
        <v>4</v>
      </c>
      <c r="D30" s="2" t="s">
        <v>13</v>
      </c>
      <c r="E30" s="2">
        <v>753</v>
      </c>
      <c r="F30" s="2">
        <v>33</v>
      </c>
      <c r="H30" s="2">
        <v>9069</v>
      </c>
      <c r="J30" s="2">
        <f>LOOKUP(K30,MaterialType!$B$2:$B$3,MaterialType!$A$2:$A$3)</f>
        <v>2</v>
      </c>
      <c r="K30" s="3" t="s">
        <v>89</v>
      </c>
    </row>
    <row r="31" spans="1:11" x14ac:dyDescent="0.25">
      <c r="A31" s="2">
        <v>30</v>
      </c>
      <c r="B31" s="2" t="s">
        <v>57</v>
      </c>
      <c r="C31" s="2">
        <v>5</v>
      </c>
      <c r="D31" s="2" t="s">
        <v>13</v>
      </c>
      <c r="E31" s="2">
        <v>929</v>
      </c>
      <c r="F31" s="2">
        <v>48</v>
      </c>
      <c r="H31" s="2" t="s">
        <v>58</v>
      </c>
      <c r="J31" s="2">
        <f>LOOKUP(K31,MaterialType!$B$2:$B$3,MaterialType!$A$2:$A$3)</f>
        <v>2</v>
      </c>
      <c r="K31" s="3" t="s">
        <v>89</v>
      </c>
    </row>
    <row r="32" spans="1:11" x14ac:dyDescent="0.25">
      <c r="A32" s="2">
        <v>31</v>
      </c>
      <c r="B32" s="2" t="s">
        <v>59</v>
      </c>
      <c r="C32" s="2">
        <v>6</v>
      </c>
      <c r="D32" s="2" t="s">
        <v>20</v>
      </c>
      <c r="E32" s="2">
        <v>652</v>
      </c>
      <c r="F32" s="2">
        <v>28</v>
      </c>
      <c r="H32" s="2" t="s">
        <v>60</v>
      </c>
      <c r="J32" s="2">
        <f>LOOKUP(K32,MaterialType!$B$2:$B$3,MaterialType!$A$2:$A$3)</f>
        <v>2</v>
      </c>
      <c r="K32" s="3" t="s">
        <v>89</v>
      </c>
    </row>
    <row r="33" spans="1:11" x14ac:dyDescent="0.25">
      <c r="A33" s="2">
        <v>32</v>
      </c>
      <c r="B33" s="2" t="s">
        <v>61</v>
      </c>
      <c r="C33" s="2">
        <v>6</v>
      </c>
      <c r="D33" s="2" t="s">
        <v>13</v>
      </c>
      <c r="E33" s="2">
        <v>120</v>
      </c>
      <c r="F33" s="2">
        <v>21</v>
      </c>
      <c r="H33" s="2">
        <v>11642</v>
      </c>
      <c r="J33" s="2">
        <f>LOOKUP(K33,MaterialType!$B$2:$B$3,MaterialType!$A$2:$A$3)</f>
        <v>2</v>
      </c>
      <c r="K33" s="3" t="s">
        <v>89</v>
      </c>
    </row>
    <row r="34" spans="1:11" x14ac:dyDescent="0.25">
      <c r="A34" s="2">
        <v>33</v>
      </c>
      <c r="B34" s="2" t="s">
        <v>62</v>
      </c>
      <c r="C34" s="2">
        <v>4</v>
      </c>
      <c r="D34" s="2" t="s">
        <v>30</v>
      </c>
      <c r="E34" s="2">
        <v>612</v>
      </c>
      <c r="F34" s="2">
        <v>24</v>
      </c>
      <c r="H34" s="2" t="s">
        <v>63</v>
      </c>
      <c r="J34" s="2">
        <f>LOOKUP(K34,MaterialType!$B$2:$B$3,MaterialType!$A$2:$A$3)</f>
        <v>1</v>
      </c>
      <c r="K34" s="3" t="s">
        <v>9</v>
      </c>
    </row>
    <row r="35" spans="1:11" x14ac:dyDescent="0.25">
      <c r="A35" s="2">
        <v>34</v>
      </c>
      <c r="B35" s="2" t="s">
        <v>64</v>
      </c>
      <c r="C35" s="2">
        <v>8</v>
      </c>
      <c r="D35" s="2" t="s">
        <v>10</v>
      </c>
      <c r="E35" s="2">
        <v>123</v>
      </c>
      <c r="F35" s="2">
        <v>43</v>
      </c>
      <c r="H35" s="2" t="s">
        <v>65</v>
      </c>
      <c r="J35" s="2">
        <f>LOOKUP(K35,MaterialType!$B$2:$B$3,MaterialType!$A$2:$A$3)</f>
        <v>1</v>
      </c>
      <c r="K35" s="3" t="s">
        <v>9</v>
      </c>
    </row>
    <row r="36" spans="1:11" x14ac:dyDescent="0.25">
      <c r="A36" s="2">
        <v>35</v>
      </c>
      <c r="B36" s="2" t="s">
        <v>66</v>
      </c>
      <c r="C36" s="2">
        <v>7</v>
      </c>
      <c r="D36" s="2" t="s">
        <v>13</v>
      </c>
      <c r="E36" s="2">
        <v>909</v>
      </c>
      <c r="F36" s="2">
        <v>35</v>
      </c>
      <c r="H36" s="2">
        <v>23174</v>
      </c>
      <c r="J36" s="2">
        <f>LOOKUP(K36,MaterialType!$B$2:$B$3,MaterialType!$A$2:$A$3)</f>
        <v>2</v>
      </c>
      <c r="K36" s="3" t="s">
        <v>89</v>
      </c>
    </row>
    <row r="37" spans="1:11" x14ac:dyDescent="0.25">
      <c r="A37" s="2">
        <v>36</v>
      </c>
      <c r="B37" s="2" t="s">
        <v>67</v>
      </c>
      <c r="C37" s="2">
        <v>10</v>
      </c>
      <c r="D37" s="2" t="s">
        <v>30</v>
      </c>
      <c r="E37" s="2">
        <v>237</v>
      </c>
      <c r="F37" s="2">
        <v>7</v>
      </c>
      <c r="H37" s="2" t="s">
        <v>68</v>
      </c>
      <c r="J37" s="2">
        <f>LOOKUP(K37,MaterialType!$B$2:$B$3,MaterialType!$A$2:$A$3)</f>
        <v>1</v>
      </c>
      <c r="K37" s="3" t="s">
        <v>9</v>
      </c>
    </row>
    <row r="38" spans="1:11" x14ac:dyDescent="0.25">
      <c r="A38" s="2">
        <v>37</v>
      </c>
      <c r="B38" s="2" t="s">
        <v>69</v>
      </c>
      <c r="C38" s="2">
        <v>4</v>
      </c>
      <c r="D38" s="2" t="s">
        <v>10</v>
      </c>
      <c r="E38" s="2">
        <v>15</v>
      </c>
      <c r="F38" s="2">
        <v>10</v>
      </c>
      <c r="H38" s="2">
        <v>44506</v>
      </c>
      <c r="J38" s="2">
        <f>LOOKUP(K38,MaterialType!$B$2:$B$3,MaterialType!$A$2:$A$3)</f>
        <v>1</v>
      </c>
      <c r="K38" s="3" t="s">
        <v>9</v>
      </c>
    </row>
    <row r="39" spans="1:11" x14ac:dyDescent="0.25">
      <c r="A39" s="2">
        <v>38</v>
      </c>
      <c r="B39" s="2" t="s">
        <v>70</v>
      </c>
      <c r="C39" s="2">
        <v>5</v>
      </c>
      <c r="D39" s="2" t="s">
        <v>20</v>
      </c>
      <c r="E39" s="2">
        <v>103</v>
      </c>
      <c r="F39" s="2">
        <v>38</v>
      </c>
      <c r="H39" s="2" t="s">
        <v>71</v>
      </c>
      <c r="J39" s="2">
        <f>LOOKUP(K39,MaterialType!$B$2:$B$3,MaterialType!$A$2:$A$3)</f>
        <v>2</v>
      </c>
      <c r="K39" s="3" t="s">
        <v>89</v>
      </c>
    </row>
    <row r="40" spans="1:11" x14ac:dyDescent="0.25">
      <c r="A40" s="2">
        <v>39</v>
      </c>
      <c r="B40" s="2" t="s">
        <v>72</v>
      </c>
      <c r="C40" s="2">
        <v>9</v>
      </c>
      <c r="D40" s="2" t="s">
        <v>20</v>
      </c>
      <c r="E40" s="2">
        <v>84</v>
      </c>
      <c r="F40" s="2">
        <v>50</v>
      </c>
      <c r="H40" s="2">
        <v>27823</v>
      </c>
      <c r="J40" s="2">
        <f>LOOKUP(K40,MaterialType!$B$2:$B$3,MaterialType!$A$2:$A$3)</f>
        <v>2</v>
      </c>
      <c r="K40" s="3" t="s">
        <v>89</v>
      </c>
    </row>
    <row r="41" spans="1:11" x14ac:dyDescent="0.25">
      <c r="A41" s="2">
        <v>40</v>
      </c>
      <c r="B41" s="2" t="s">
        <v>73</v>
      </c>
      <c r="C41" s="2">
        <v>5</v>
      </c>
      <c r="D41" s="2" t="s">
        <v>20</v>
      </c>
      <c r="E41" s="2">
        <v>234</v>
      </c>
      <c r="F41" s="2">
        <v>32</v>
      </c>
      <c r="H41" s="2">
        <v>25499</v>
      </c>
      <c r="J41" s="2">
        <f>LOOKUP(K41,MaterialType!$B$2:$B$3,MaterialType!$A$2:$A$3)</f>
        <v>2</v>
      </c>
      <c r="K41" s="3" t="s">
        <v>89</v>
      </c>
    </row>
    <row r="42" spans="1:11" x14ac:dyDescent="0.25">
      <c r="A42" s="2">
        <v>41</v>
      </c>
      <c r="B42" s="2" t="s">
        <v>74</v>
      </c>
      <c r="C42" s="2">
        <v>8</v>
      </c>
      <c r="D42" s="2" t="s">
        <v>20</v>
      </c>
      <c r="E42" s="2">
        <v>761</v>
      </c>
      <c r="F42" s="2">
        <v>7</v>
      </c>
      <c r="H42" s="2" t="s">
        <v>75</v>
      </c>
      <c r="J42" s="2">
        <f>LOOKUP(K42,MaterialType!$B$2:$B$3,MaterialType!$A$2:$A$3)</f>
        <v>2</v>
      </c>
      <c r="K42" s="3" t="s">
        <v>89</v>
      </c>
    </row>
    <row r="43" spans="1:11" x14ac:dyDescent="0.25">
      <c r="A43" s="2">
        <v>42</v>
      </c>
      <c r="B43" s="2" t="s">
        <v>76</v>
      </c>
      <c r="C43" s="2">
        <v>2</v>
      </c>
      <c r="D43" s="2" t="s">
        <v>20</v>
      </c>
      <c r="E43" s="2">
        <v>561</v>
      </c>
      <c r="F43" s="2">
        <v>39</v>
      </c>
      <c r="H43" s="2">
        <v>47610</v>
      </c>
      <c r="J43" s="2">
        <f>LOOKUP(K43,MaterialType!$B$2:$B$3,MaterialType!$A$2:$A$3)</f>
        <v>2</v>
      </c>
      <c r="K43" s="3" t="s">
        <v>89</v>
      </c>
    </row>
    <row r="44" spans="1:11" x14ac:dyDescent="0.25">
      <c r="A44" s="2">
        <v>43</v>
      </c>
      <c r="B44" s="2" t="s">
        <v>77</v>
      </c>
      <c r="C44" s="2">
        <v>10</v>
      </c>
      <c r="D44" s="2" t="s">
        <v>13</v>
      </c>
      <c r="E44" s="2">
        <v>918</v>
      </c>
      <c r="F44" s="2">
        <v>12</v>
      </c>
      <c r="H44" s="2" t="s">
        <v>78</v>
      </c>
      <c r="J44" s="2">
        <f>LOOKUP(K44,MaterialType!$B$2:$B$3,MaterialType!$A$2:$A$3)</f>
        <v>2</v>
      </c>
      <c r="K44" s="3" t="s">
        <v>89</v>
      </c>
    </row>
    <row r="45" spans="1:11" x14ac:dyDescent="0.25">
      <c r="A45" s="2">
        <v>44</v>
      </c>
      <c r="B45" s="2" t="s">
        <v>79</v>
      </c>
      <c r="C45" s="2">
        <v>4</v>
      </c>
      <c r="D45" s="2" t="s">
        <v>10</v>
      </c>
      <c r="E45" s="2">
        <v>37</v>
      </c>
      <c r="F45" s="2">
        <v>43</v>
      </c>
      <c r="H45" s="2">
        <v>27104</v>
      </c>
      <c r="J45" s="2">
        <f>LOOKUP(K45,MaterialType!$B$2:$B$3,MaterialType!$A$2:$A$3)</f>
        <v>1</v>
      </c>
      <c r="K45" s="3" t="s">
        <v>9</v>
      </c>
    </row>
    <row r="46" spans="1:11" x14ac:dyDescent="0.25">
      <c r="A46" s="2">
        <v>45</v>
      </c>
      <c r="B46" s="2" t="s">
        <v>80</v>
      </c>
      <c r="C46" s="2">
        <v>7</v>
      </c>
      <c r="D46" s="2" t="s">
        <v>10</v>
      </c>
      <c r="E46" s="2">
        <v>335</v>
      </c>
      <c r="F46" s="2">
        <v>33</v>
      </c>
      <c r="H46" s="2">
        <v>48279</v>
      </c>
      <c r="J46" s="2">
        <f>LOOKUP(K46,MaterialType!$B$2:$B$3,MaterialType!$A$2:$A$3)</f>
        <v>1</v>
      </c>
      <c r="K46" s="3" t="s">
        <v>9</v>
      </c>
    </row>
    <row r="47" spans="1:11" x14ac:dyDescent="0.25">
      <c r="A47" s="2">
        <v>46</v>
      </c>
      <c r="B47" s="2" t="s">
        <v>81</v>
      </c>
      <c r="C47" s="2">
        <v>3</v>
      </c>
      <c r="D47" s="2" t="s">
        <v>30</v>
      </c>
      <c r="E47" s="2">
        <v>466</v>
      </c>
      <c r="F47" s="2">
        <v>8</v>
      </c>
      <c r="H47" s="2">
        <v>34841</v>
      </c>
      <c r="J47" s="2">
        <f>LOOKUP(K47,MaterialType!$B$2:$B$3,MaterialType!$A$2:$A$3)</f>
        <v>1</v>
      </c>
      <c r="K47" s="3" t="s">
        <v>9</v>
      </c>
    </row>
    <row r="48" spans="1:11" x14ac:dyDescent="0.25">
      <c r="A48" s="2">
        <v>47</v>
      </c>
      <c r="B48" s="2" t="s">
        <v>82</v>
      </c>
      <c r="C48" s="2">
        <v>9</v>
      </c>
      <c r="D48" s="2" t="s">
        <v>13</v>
      </c>
      <c r="E48" s="2">
        <v>496</v>
      </c>
      <c r="F48" s="2">
        <v>36</v>
      </c>
      <c r="H48" s="2">
        <v>24876</v>
      </c>
      <c r="J48" s="2">
        <f>LOOKUP(K48,MaterialType!$B$2:$B$3,MaterialType!$A$2:$A$3)</f>
        <v>2</v>
      </c>
      <c r="K48" s="3" t="s">
        <v>89</v>
      </c>
    </row>
    <row r="49" spans="1:11" x14ac:dyDescent="0.25">
      <c r="A49" s="2">
        <v>48</v>
      </c>
      <c r="B49" s="2" t="s">
        <v>83</v>
      </c>
      <c r="C49" s="2">
        <v>6</v>
      </c>
      <c r="D49" s="2" t="s">
        <v>20</v>
      </c>
      <c r="E49" s="2">
        <v>86</v>
      </c>
      <c r="F49" s="2">
        <v>8</v>
      </c>
      <c r="H49" s="2" t="s">
        <v>84</v>
      </c>
      <c r="J49" s="2">
        <f>LOOKUP(K49,MaterialType!$B$2:$B$3,MaterialType!$A$2:$A$3)</f>
        <v>2</v>
      </c>
      <c r="K49" s="3" t="s">
        <v>89</v>
      </c>
    </row>
    <row r="50" spans="1:11" x14ac:dyDescent="0.25">
      <c r="A50" s="2">
        <v>49</v>
      </c>
      <c r="B50" s="2" t="s">
        <v>85</v>
      </c>
      <c r="C50" s="2">
        <v>2</v>
      </c>
      <c r="D50" s="2" t="s">
        <v>13</v>
      </c>
      <c r="E50" s="2">
        <v>974</v>
      </c>
      <c r="F50" s="2">
        <v>35</v>
      </c>
      <c r="H50" s="2" t="s">
        <v>86</v>
      </c>
      <c r="J50" s="2">
        <f>LOOKUP(K50,MaterialType!$B$2:$B$3,MaterialType!$A$2:$A$3)</f>
        <v>1</v>
      </c>
      <c r="K50" s="3" t="s">
        <v>9</v>
      </c>
    </row>
    <row r="51" spans="1:11" x14ac:dyDescent="0.25">
      <c r="A51" s="2">
        <v>50</v>
      </c>
      <c r="B51" s="2" t="s">
        <v>87</v>
      </c>
      <c r="C51" s="2">
        <v>10</v>
      </c>
      <c r="D51" s="2" t="s">
        <v>30</v>
      </c>
      <c r="E51" s="2">
        <v>634</v>
      </c>
      <c r="F51" s="2">
        <v>25</v>
      </c>
      <c r="H51" s="2">
        <v>23287</v>
      </c>
      <c r="J51" s="2">
        <f>LOOKUP(K51,MaterialType!$B$2:$B$3,MaterialType!$A$2:$A$3)</f>
        <v>1</v>
      </c>
      <c r="K51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5.85546875" customWidth="1"/>
  </cols>
  <sheetData>
    <row r="1" spans="1:2" x14ac:dyDescent="0.25">
      <c r="A1" t="s">
        <v>0</v>
      </c>
      <c r="B1" t="s">
        <v>88</v>
      </c>
    </row>
    <row r="2" spans="1:2" x14ac:dyDescent="0.25">
      <c r="A2">
        <v>2</v>
      </c>
      <c r="B2" t="s">
        <v>89</v>
      </c>
    </row>
    <row r="3" spans="1:2" x14ac:dyDescent="0.25">
      <c r="A3">
        <v>1</v>
      </c>
      <c r="B3" s="1" t="s">
        <v>9</v>
      </c>
    </row>
  </sheetData>
  <sortState xmlns:xlrd2="http://schemas.microsoft.com/office/spreadsheetml/2017/richdata2" ref="A2:B3">
    <sortCondition ref="B2: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Materials</vt:lpstr>
      <vt:lpstr>MaterialType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artik3314@gmail.com</cp:lastModifiedBy>
  <dcterms:created xsi:type="dcterms:W3CDTF">2022-01-14T20:27:28Z</dcterms:created>
  <dcterms:modified xsi:type="dcterms:W3CDTF">2022-01-15T06:20:02Z</dcterms:modified>
</cp:coreProperties>
</file>